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1640" activeTab="0"/>
  </bookViews>
  <sheets>
    <sheet name="Sheet1" sheetId="1" r:id="rId1"/>
  </sheets>
  <definedNames/>
  <calcPr fullCalcOnLoad="1"/>
</workbook>
</file>

<file path=xl/sharedStrings.xml><?xml version="1.0" encoding="utf-8"?>
<sst xmlns="http://schemas.openxmlformats.org/spreadsheetml/2006/main" count="31" uniqueCount="12">
  <si>
    <t>MEK1</t>
  </si>
  <si>
    <t>E16</t>
  </si>
  <si>
    <t>Average</t>
  </si>
  <si>
    <t>STDEV</t>
  </si>
  <si>
    <t>PIK3CA</t>
  </si>
  <si>
    <t>Reading 1</t>
  </si>
  <si>
    <t>Reading 2</t>
  </si>
  <si>
    <t>Reading 3</t>
  </si>
  <si>
    <t>Supplementary Table - Immunoblots of EGF-induced MIF after siRNA knockdown of PIK3CA and MEK1. CA1h cells were transiently transfected with scrambled sequences (Ctrl) or siRNA for PIK3CA and MEK1. They were then left untreated or stimulated by EGF for 16h. Experiments were conducted in triplicates. The lysates were then probed with anti-MIF antibodies and the ratio of MIF level in EGF-stimulated versus non-stimulated cells in control and MEK/PIK3CA knocked-down conditions were plotted.</t>
  </si>
  <si>
    <t>Ctrl</t>
  </si>
  <si>
    <t>Ratio E16/O</t>
  </si>
  <si>
    <t>Ratio E16/0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</si>
</sst>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u val="single"/>
      <sz val="10"/>
      <color indexed="36"/>
      <name val="Arial"/>
      <family val="0"/>
    </font>
    <font>
      <u val="single"/>
      <sz val="10"/>
      <color indexed="12"/>
      <name val="Arial"/>
      <family val="0"/>
    </font>
    <font>
      <sz val="8"/>
      <name val="Arial"/>
      <family val="0"/>
    </font>
    <font>
      <sz val="10"/>
      <color indexed="8"/>
      <name val="Times New Roman"/>
      <family val="0"/>
    </font>
    <font>
      <b/>
      <sz val="12"/>
      <color indexed="8"/>
      <name val="Arial"/>
      <family val="2"/>
    </font>
    <font>
      <b/>
      <sz val="10"/>
      <name val="Arial"/>
      <family val="0"/>
    </font>
    <font>
      <sz val="9.25"/>
      <name val="Arial"/>
      <family val="2"/>
    </font>
    <font>
      <b/>
      <sz val="9.25"/>
      <name val="Arial"/>
      <family val="2"/>
    </font>
    <font>
      <sz val="8.25"/>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xf>
    <xf numFmtId="2" fontId="6"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2" fontId="6" fillId="0" borderId="0" xfId="0" applyNumberFormat="1"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Alignment="1">
      <alignment horizontal="center"/>
    </xf>
    <xf numFmtId="0" fontId="0" fillId="0" borderId="0" xfId="0" applyAlignment="1">
      <alignment vertical="top" wrapText="1"/>
    </xf>
    <xf numFmtId="0" fontId="0" fillId="0" borderId="0" xfId="0" applyFont="1" applyFill="1" applyBorder="1" applyAlignment="1">
      <alignment horizontal="centerContinuous"/>
    </xf>
    <xf numFmtId="0" fontId="0" fillId="0" borderId="0" xfId="0" applyFont="1" applyFill="1" applyBorder="1" applyAlignment="1">
      <alignment/>
    </xf>
    <xf numFmtId="0" fontId="0" fillId="0" borderId="0" xfId="0" applyFont="1" applyFill="1" applyBorder="1" applyAlignment="1">
      <alignment horizontal="center"/>
    </xf>
    <xf numFmtId="2" fontId="0" fillId="0" borderId="0" xfId="0" applyNumberFormat="1" applyFont="1" applyFill="1" applyBorder="1" applyAlignment="1">
      <alignment/>
    </xf>
    <xf numFmtId="2" fontId="0" fillId="0" borderId="0" xfId="0" applyNumberFormat="1" applyAlignment="1">
      <alignment/>
    </xf>
    <xf numFmtId="2" fontId="0" fillId="0" borderId="0" xfId="0" applyNumberFormat="1" applyFont="1" applyFill="1" applyBorder="1" applyAlignment="1">
      <alignment horizontal="center"/>
    </xf>
    <xf numFmtId="2" fontId="6" fillId="0" borderId="0" xfId="0" applyNumberFormat="1" applyFont="1" applyFill="1" applyBorder="1" applyAlignment="1">
      <alignment/>
    </xf>
    <xf numFmtId="1" fontId="0" fillId="0" borderId="0" xfId="0" applyNumberFormat="1" applyAlignment="1">
      <alignment/>
    </xf>
    <xf numFmtId="0" fontId="0" fillId="0" borderId="0" xfId="0" applyFill="1" applyBorder="1" applyAlignment="1">
      <alignment horizontal="center"/>
    </xf>
    <xf numFmtId="2" fontId="6" fillId="0" borderId="0" xfId="0" applyNumberFormat="1" applyFont="1" applyFill="1" applyBorder="1" applyAlignment="1">
      <alignment horizontal="center"/>
    </xf>
    <xf numFmtId="0" fontId="6" fillId="0" borderId="0" xfId="0" applyFont="1" applyFill="1" applyBorder="1" applyAlignment="1">
      <alignment horizontal="center"/>
    </xf>
    <xf numFmtId="2" fontId="0" fillId="0" borderId="0" xfId="0" applyNumberFormat="1" applyFill="1" applyBorder="1" applyAlignment="1">
      <alignment horizontal="center"/>
    </xf>
    <xf numFmtId="2" fontId="0" fillId="0" borderId="0" xfId="0" applyNumberFormat="1" applyBorder="1" applyAlignment="1">
      <alignment horizontal="center"/>
    </xf>
    <xf numFmtId="0" fontId="6" fillId="0" borderId="0" xfId="0" applyFont="1" applyFill="1" applyBorder="1" applyAlignment="1">
      <alignment horizontal="left"/>
    </xf>
    <xf numFmtId="0" fontId="0" fillId="0" borderId="0" xfId="0" applyAlignment="1">
      <alignment vertical="top"/>
    </xf>
    <xf numFmtId="0" fontId="0" fillId="0" borderId="0" xfId="0" applyFont="1" applyFill="1" applyBorder="1" applyAlignment="1">
      <alignment horizontal="center"/>
    </xf>
    <xf numFmtId="0" fontId="0" fillId="0" borderId="0" xfId="0" applyFont="1" applyFill="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75"/>
          <c:y val="0.08625"/>
          <c:w val="0.84825"/>
          <c:h val="0.87825"/>
        </c:manualLayout>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errBars>
            <c:errDir val="y"/>
            <c:errBarType val="plus"/>
            <c:errValType val="cust"/>
            <c:plus>
              <c:numRef>
                <c:f>Sheet1!$B$43:$E$43</c:f>
                <c:numCache>
                  <c:ptCount val="4"/>
                  <c:pt idx="0">
                    <c:v>0.18</c:v>
                  </c:pt>
                  <c:pt idx="1">
                    <c:v>0.34</c:v>
                  </c:pt>
                  <c:pt idx="2">
                    <c:v>0.21</c:v>
                  </c:pt>
                  <c:pt idx="3">
                    <c:v>0.07</c:v>
                  </c:pt>
                </c:numCache>
              </c:numRef>
            </c:plus>
            <c:noEndCap val="0"/>
          </c:errBars>
          <c:cat>
            <c:strRef>
              <c:f>Sheet1!$B$41:$E$41</c:f>
              <c:strCache/>
            </c:strRef>
          </c:cat>
          <c:val>
            <c:numRef>
              <c:f>Sheet1!$B$42:$E$42</c:f>
              <c:numCache/>
            </c:numRef>
          </c:val>
        </c:ser>
        <c:axId val="27967747"/>
        <c:axId val="50383132"/>
      </c:barChart>
      <c:catAx>
        <c:axId val="27967747"/>
        <c:scaling>
          <c:orientation val="minMax"/>
        </c:scaling>
        <c:axPos val="b"/>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0383132"/>
        <c:crosses val="autoZero"/>
        <c:auto val="1"/>
        <c:lblOffset val="100"/>
        <c:noMultiLvlLbl val="0"/>
      </c:catAx>
      <c:valAx>
        <c:axId val="50383132"/>
        <c:scaling>
          <c:orientation val="minMax"/>
        </c:scaling>
        <c:axPos val="l"/>
        <c:title>
          <c:tx>
            <c:rich>
              <a:bodyPr vert="horz" rot="-5400000" anchor="ctr"/>
              <a:lstStyle/>
              <a:p>
                <a:pPr algn="ctr">
                  <a:defRPr/>
                </a:pPr>
                <a:r>
                  <a:rPr lang="en-US" cap="none" sz="925" b="1" i="0" u="none" baseline="0">
                    <a:latin typeface="Arial"/>
                    <a:ea typeface="Arial"/>
                    <a:cs typeface="Arial"/>
                  </a:rPr>
                  <a:t>Ratio E16/0</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7967747"/>
        <c:crossesAt val="1"/>
        <c:crossBetween val="between"/>
        <c:dispUnits/>
      </c:valAx>
      <c:spPr>
        <a:noFill/>
        <a:ln>
          <a:no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43</xdr:row>
      <xdr:rowOff>85725</xdr:rowOff>
    </xdr:from>
    <xdr:to>
      <xdr:col>6</xdr:col>
      <xdr:colOff>285750</xdr:colOff>
      <xdr:row>65</xdr:row>
      <xdr:rowOff>19050</xdr:rowOff>
    </xdr:to>
    <xdr:graphicFrame>
      <xdr:nvGraphicFramePr>
        <xdr:cNvPr id="1" name="Chart 29"/>
        <xdr:cNvGraphicFramePr/>
      </xdr:nvGraphicFramePr>
      <xdr:xfrm>
        <a:off x="1009650" y="7048500"/>
        <a:ext cx="4848225" cy="3495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31</xdr:row>
      <xdr:rowOff>95250</xdr:rowOff>
    </xdr:from>
    <xdr:to>
      <xdr:col>3</xdr:col>
      <xdr:colOff>1028700</xdr:colOff>
      <xdr:row>34</xdr:row>
      <xdr:rowOff>66675</xdr:rowOff>
    </xdr:to>
    <xdr:pic>
      <xdr:nvPicPr>
        <xdr:cNvPr id="2" name="Picture 31"/>
        <xdr:cNvPicPr preferRelativeResize="1">
          <a:picLocks noChangeAspect="1"/>
        </xdr:cNvPicPr>
      </xdr:nvPicPr>
      <xdr:blipFill>
        <a:blip r:embed="rId2"/>
        <a:srcRect r="51397"/>
        <a:stretch>
          <a:fillRect/>
        </a:stretch>
      </xdr:blipFill>
      <xdr:spPr>
        <a:xfrm>
          <a:off x="790575" y="5114925"/>
          <a:ext cx="3228975" cy="457200"/>
        </a:xfrm>
        <a:prstGeom prst="rect">
          <a:avLst/>
        </a:prstGeom>
        <a:noFill/>
        <a:ln w="12700" cmpd="sng">
          <a:solidFill>
            <a:srgbClr val="000000"/>
          </a:solidFill>
          <a:headEnd type="none"/>
          <a:tailEnd type="none"/>
        </a:ln>
      </xdr:spPr>
    </xdr:pic>
    <xdr:clientData/>
  </xdr:twoCellAnchor>
  <xdr:twoCellAnchor>
    <xdr:from>
      <xdr:col>1</xdr:col>
      <xdr:colOff>9525</xdr:colOff>
      <xdr:row>34</xdr:row>
      <xdr:rowOff>142875</xdr:rowOff>
    </xdr:from>
    <xdr:to>
      <xdr:col>3</xdr:col>
      <xdr:colOff>1019175</xdr:colOff>
      <xdr:row>37</xdr:row>
      <xdr:rowOff>114300</xdr:rowOff>
    </xdr:to>
    <xdr:pic>
      <xdr:nvPicPr>
        <xdr:cNvPr id="3" name="Picture 32"/>
        <xdr:cNvPicPr preferRelativeResize="1">
          <a:picLocks noChangeAspect="1"/>
        </xdr:cNvPicPr>
      </xdr:nvPicPr>
      <xdr:blipFill>
        <a:blip r:embed="rId3"/>
        <a:srcRect l="2651" r="50942"/>
        <a:stretch>
          <a:fillRect/>
        </a:stretch>
      </xdr:blipFill>
      <xdr:spPr>
        <a:xfrm>
          <a:off x="790575" y="5648325"/>
          <a:ext cx="3219450" cy="457200"/>
        </a:xfrm>
        <a:prstGeom prst="rect">
          <a:avLst/>
        </a:prstGeom>
        <a:noFill/>
        <a:ln w="12700" cmpd="sng">
          <a:solidFill>
            <a:srgbClr val="000000"/>
          </a:solidFill>
          <a:headEnd type="none"/>
          <a:tailEnd type="none"/>
        </a:ln>
      </xdr:spPr>
    </xdr:pic>
    <xdr:clientData/>
  </xdr:twoCellAnchor>
  <xdr:twoCellAnchor>
    <xdr:from>
      <xdr:col>1</xdr:col>
      <xdr:colOff>19050</xdr:colOff>
      <xdr:row>28</xdr:row>
      <xdr:rowOff>47625</xdr:rowOff>
    </xdr:from>
    <xdr:to>
      <xdr:col>3</xdr:col>
      <xdr:colOff>1028700</xdr:colOff>
      <xdr:row>31</xdr:row>
      <xdr:rowOff>19050</xdr:rowOff>
    </xdr:to>
    <xdr:pic>
      <xdr:nvPicPr>
        <xdr:cNvPr id="4" name="Picture 33"/>
        <xdr:cNvPicPr preferRelativeResize="1">
          <a:picLocks noChangeAspect="1"/>
        </xdr:cNvPicPr>
      </xdr:nvPicPr>
      <xdr:blipFill>
        <a:blip r:embed="rId4"/>
        <a:stretch>
          <a:fillRect/>
        </a:stretch>
      </xdr:blipFill>
      <xdr:spPr>
        <a:xfrm>
          <a:off x="800100" y="4581525"/>
          <a:ext cx="3219450" cy="457200"/>
        </a:xfrm>
        <a:prstGeom prst="rect">
          <a:avLst/>
        </a:prstGeom>
        <a:noFill/>
        <a:ln w="12700" cmpd="sng">
          <a:solidFill>
            <a:srgbClr val="000000"/>
          </a:solidFill>
          <a:headEnd type="none"/>
          <a:tailEnd type="none"/>
        </a:ln>
      </xdr:spPr>
    </xdr:pic>
    <xdr:clientData/>
  </xdr:twoCellAnchor>
  <xdr:twoCellAnchor>
    <xdr:from>
      <xdr:col>3</xdr:col>
      <xdr:colOff>1085850</xdr:colOff>
      <xdr:row>34</xdr:row>
      <xdr:rowOff>142875</xdr:rowOff>
    </xdr:from>
    <xdr:to>
      <xdr:col>8</xdr:col>
      <xdr:colOff>104775</xdr:colOff>
      <xdr:row>37</xdr:row>
      <xdr:rowOff>104775</xdr:rowOff>
    </xdr:to>
    <xdr:pic>
      <xdr:nvPicPr>
        <xdr:cNvPr id="5" name="Picture 34"/>
        <xdr:cNvPicPr preferRelativeResize="1">
          <a:picLocks noChangeAspect="1"/>
        </xdr:cNvPicPr>
      </xdr:nvPicPr>
      <xdr:blipFill>
        <a:blip r:embed="rId5"/>
        <a:stretch>
          <a:fillRect/>
        </a:stretch>
      </xdr:blipFill>
      <xdr:spPr>
        <a:xfrm>
          <a:off x="4076700" y="5648325"/>
          <a:ext cx="3086100" cy="447675"/>
        </a:xfrm>
        <a:prstGeom prst="rect">
          <a:avLst/>
        </a:prstGeom>
        <a:noFill/>
        <a:ln w="12700" cmpd="sng">
          <a:solidFill>
            <a:srgbClr val="000000"/>
          </a:solidFill>
          <a:headEnd type="none"/>
          <a:tailEnd type="none"/>
        </a:ln>
      </xdr:spPr>
    </xdr:pic>
    <xdr:clientData/>
  </xdr:twoCellAnchor>
  <xdr:twoCellAnchor>
    <xdr:from>
      <xdr:col>3</xdr:col>
      <xdr:colOff>1095375</xdr:colOff>
      <xdr:row>31</xdr:row>
      <xdr:rowOff>95250</xdr:rowOff>
    </xdr:from>
    <xdr:to>
      <xdr:col>8</xdr:col>
      <xdr:colOff>114300</xdr:colOff>
      <xdr:row>34</xdr:row>
      <xdr:rowOff>66675</xdr:rowOff>
    </xdr:to>
    <xdr:pic>
      <xdr:nvPicPr>
        <xdr:cNvPr id="6" name="Picture 53"/>
        <xdr:cNvPicPr preferRelativeResize="1">
          <a:picLocks noChangeAspect="1"/>
        </xdr:cNvPicPr>
      </xdr:nvPicPr>
      <xdr:blipFill>
        <a:blip r:embed="rId2"/>
        <a:srcRect l="48602"/>
        <a:stretch>
          <a:fillRect/>
        </a:stretch>
      </xdr:blipFill>
      <xdr:spPr>
        <a:xfrm>
          <a:off x="4086225" y="5114925"/>
          <a:ext cx="3086100" cy="457200"/>
        </a:xfrm>
        <a:prstGeom prst="rect">
          <a:avLst/>
        </a:prstGeom>
        <a:noFill/>
        <a:ln w="12700" cmpd="sng">
          <a:solidFill>
            <a:srgbClr val="000000"/>
          </a:solidFill>
          <a:headEnd type="none"/>
          <a:tailEnd type="none"/>
        </a:ln>
      </xdr:spPr>
    </xdr:pic>
    <xdr:clientData/>
  </xdr:twoCellAnchor>
  <xdr:twoCellAnchor>
    <xdr:from>
      <xdr:col>3</xdr:col>
      <xdr:colOff>1095375</xdr:colOff>
      <xdr:row>28</xdr:row>
      <xdr:rowOff>38100</xdr:rowOff>
    </xdr:from>
    <xdr:to>
      <xdr:col>8</xdr:col>
      <xdr:colOff>123825</xdr:colOff>
      <xdr:row>31</xdr:row>
      <xdr:rowOff>9525</xdr:rowOff>
    </xdr:to>
    <xdr:pic>
      <xdr:nvPicPr>
        <xdr:cNvPr id="7" name="Picture 54"/>
        <xdr:cNvPicPr preferRelativeResize="1">
          <a:picLocks noChangeAspect="1"/>
        </xdr:cNvPicPr>
      </xdr:nvPicPr>
      <xdr:blipFill>
        <a:blip r:embed="rId3"/>
        <a:srcRect l="50942" r="1325"/>
        <a:stretch>
          <a:fillRect/>
        </a:stretch>
      </xdr:blipFill>
      <xdr:spPr>
        <a:xfrm>
          <a:off x="4086225" y="4572000"/>
          <a:ext cx="3095625" cy="457200"/>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workbookViewId="0" topLeftCell="A19">
      <selection activeCell="J39" sqref="J39"/>
    </sheetView>
  </sheetViews>
  <sheetFormatPr defaultColWidth="9.140625" defaultRowHeight="12.75"/>
  <cols>
    <col min="1" max="1" width="11.7109375" style="5" customWidth="1"/>
    <col min="2" max="3" width="16.57421875" style="5" bestFit="1" customWidth="1"/>
    <col min="4" max="4" width="17.00390625" style="5" bestFit="1" customWidth="1"/>
    <col min="5" max="5" width="16.28125" style="5" bestFit="1" customWidth="1"/>
    <col min="6" max="6" width="5.421875" style="5" customWidth="1"/>
    <col min="7" max="9" width="11.140625" style="5" bestFit="1" customWidth="1"/>
    <col min="10" max="16384" width="9.140625" style="5" customWidth="1"/>
  </cols>
  <sheetData>
    <row r="1" spans="1:11" s="1" customFormat="1" ht="12.75">
      <c r="A1" s="28" t="s">
        <v>8</v>
      </c>
      <c r="B1" s="29"/>
      <c r="C1" s="29"/>
      <c r="D1" s="29"/>
      <c r="E1" s="29"/>
      <c r="F1" s="29"/>
      <c r="G1" s="29"/>
      <c r="H1" s="29"/>
      <c r="I1" s="26"/>
      <c r="J1" s="26"/>
      <c r="K1" s="26"/>
    </row>
    <row r="2" spans="1:11" ht="12.75">
      <c r="A2" s="29"/>
      <c r="B2" s="29"/>
      <c r="C2" s="29"/>
      <c r="D2" s="29"/>
      <c r="E2" s="29"/>
      <c r="F2" s="29"/>
      <c r="G2" s="29"/>
      <c r="H2" s="29"/>
      <c r="I2" s="26"/>
      <c r="J2" s="26"/>
      <c r="K2" s="26"/>
    </row>
    <row r="3" spans="1:11" ht="12.75">
      <c r="A3" s="29"/>
      <c r="B3" s="29"/>
      <c r="C3" s="29"/>
      <c r="D3" s="29"/>
      <c r="E3" s="29"/>
      <c r="F3" s="29"/>
      <c r="G3" s="29"/>
      <c r="H3" s="29"/>
      <c r="I3" s="26"/>
      <c r="J3" s="26"/>
      <c r="K3" s="26"/>
    </row>
    <row r="4" spans="1:11" ht="12.75">
      <c r="A4" s="29"/>
      <c r="B4" s="29"/>
      <c r="C4" s="29"/>
      <c r="D4" s="29"/>
      <c r="E4" s="29"/>
      <c r="F4" s="29"/>
      <c r="G4" s="29"/>
      <c r="H4" s="29"/>
      <c r="I4" s="26"/>
      <c r="J4" s="26"/>
      <c r="K4" s="26"/>
    </row>
    <row r="5" spans="1:11" s="2" customFormat="1" ht="12.75">
      <c r="A5" s="29"/>
      <c r="B5" s="29"/>
      <c r="C5" s="29"/>
      <c r="D5" s="29"/>
      <c r="E5" s="29"/>
      <c r="F5" s="29"/>
      <c r="G5" s="29"/>
      <c r="H5" s="29"/>
      <c r="I5" s="26"/>
      <c r="J5" s="26"/>
      <c r="K5" s="26"/>
    </row>
    <row r="6" spans="1:11" s="2" customFormat="1" ht="12.75">
      <c r="A6" s="29"/>
      <c r="B6" s="29"/>
      <c r="C6" s="29"/>
      <c r="D6" s="29"/>
      <c r="E6" s="29"/>
      <c r="F6" s="29"/>
      <c r="G6" s="29"/>
      <c r="H6" s="29"/>
      <c r="I6" s="11"/>
      <c r="J6" s="11"/>
      <c r="K6" s="11"/>
    </row>
    <row r="7" spans="1:13" ht="12.75">
      <c r="A7" s="3"/>
      <c r="B7" s="2"/>
      <c r="C7" s="2"/>
      <c r="D7" s="2"/>
      <c r="E7" s="2"/>
      <c r="F7" s="2"/>
      <c r="G7" s="2"/>
      <c r="H7" s="2"/>
      <c r="I7" s="2"/>
      <c r="J7" s="4"/>
      <c r="K7" s="4"/>
      <c r="L7" s="4"/>
      <c r="M7" s="4"/>
    </row>
    <row r="8" spans="1:9" ht="12.75">
      <c r="A8" s="6"/>
      <c r="B8" s="12" t="s">
        <v>9</v>
      </c>
      <c r="C8" s="12"/>
      <c r="D8" s="12" t="s">
        <v>4</v>
      </c>
      <c r="E8" s="12"/>
      <c r="F8" s="13"/>
      <c r="G8" s="27" t="s">
        <v>11</v>
      </c>
      <c r="H8" s="27"/>
      <c r="I8" s="13"/>
    </row>
    <row r="9" spans="1:9" ht="12.75">
      <c r="A9" s="6"/>
      <c r="B9" s="14">
        <v>0</v>
      </c>
      <c r="C9" s="14" t="s">
        <v>1</v>
      </c>
      <c r="D9" s="14">
        <v>0</v>
      </c>
      <c r="E9" s="14" t="s">
        <v>1</v>
      </c>
      <c r="F9" s="13"/>
      <c r="G9" s="13" t="s">
        <v>9</v>
      </c>
      <c r="H9" s="13" t="s">
        <v>4</v>
      </c>
      <c r="I9" s="13"/>
    </row>
    <row r="10" spans="1:9" ht="12.75">
      <c r="A10" s="6" t="s">
        <v>5</v>
      </c>
      <c r="B10" s="15">
        <v>59731510.95</v>
      </c>
      <c r="C10" s="15">
        <v>69621360.1</v>
      </c>
      <c r="D10" s="15">
        <v>52336731.51</v>
      </c>
      <c r="E10" s="15">
        <v>61227390.64</v>
      </c>
      <c r="F10" s="13"/>
      <c r="G10" s="15">
        <f>C10/B10</f>
        <v>1.1655717224076012</v>
      </c>
      <c r="H10" s="15">
        <f>E10/D10</f>
        <v>1.1698741758128564</v>
      </c>
      <c r="I10" s="13"/>
    </row>
    <row r="11" spans="1:9" ht="12.75">
      <c r="A11" s="6" t="s">
        <v>6</v>
      </c>
      <c r="B11" s="16">
        <v>2897760.64</v>
      </c>
      <c r="C11" s="16">
        <v>3989602.62</v>
      </c>
      <c r="D11" s="16">
        <v>2040630.54</v>
      </c>
      <c r="E11" s="16">
        <v>3767936</v>
      </c>
      <c r="F11" s="13"/>
      <c r="G11" s="15">
        <f>C11/B11</f>
        <v>1.376788187722779</v>
      </c>
      <c r="H11" s="15">
        <f>E11/D11</f>
        <v>1.8464567329272648</v>
      </c>
      <c r="I11" s="13"/>
    </row>
    <row r="12" spans="1:9" ht="12.75">
      <c r="A12" s="6" t="s">
        <v>7</v>
      </c>
      <c r="B12" s="16">
        <v>6140233</v>
      </c>
      <c r="C12" s="16">
        <v>9291981.34</v>
      </c>
      <c r="D12" s="16">
        <v>7088463</v>
      </c>
      <c r="E12" s="16">
        <v>10131768</v>
      </c>
      <c r="F12" s="13"/>
      <c r="G12" s="15">
        <f>C12/B12</f>
        <v>1.513294583446589</v>
      </c>
      <c r="H12" s="15">
        <f>E12/D12</f>
        <v>1.4293321415375944</v>
      </c>
      <c r="I12" s="13"/>
    </row>
    <row r="13" spans="1:9" ht="12.75">
      <c r="A13" s="10" t="s">
        <v>2</v>
      </c>
      <c r="B13" s="7">
        <f>AVERAGE(B10:B12)</f>
        <v>22923168.19666667</v>
      </c>
      <c r="C13" s="7">
        <f>AVERAGE(C10:C12)</f>
        <v>27634314.686666667</v>
      </c>
      <c r="D13" s="7">
        <f>AVERAGE(D10:D12)</f>
        <v>20488608.349999998</v>
      </c>
      <c r="E13" s="7">
        <f>AVERAGE(E10:E12)</f>
        <v>25042364.88</v>
      </c>
      <c r="F13" s="9"/>
      <c r="G13" s="18">
        <f>C13/B13</f>
        <v>1.2055189950002225</v>
      </c>
      <c r="H13" s="18">
        <f>E13/D13</f>
        <v>1.2222579714644213</v>
      </c>
      <c r="I13" s="13"/>
    </row>
    <row r="14" spans="1:9" ht="12.75">
      <c r="A14" s="10" t="s">
        <v>3</v>
      </c>
      <c r="B14" s="7">
        <f>STDEV(B10:B12)</f>
        <v>31918160.644631308</v>
      </c>
      <c r="C14" s="7">
        <f>STDEV(C10:C12)</f>
        <v>36458370.67023927</v>
      </c>
      <c r="D14" s="7">
        <f>STDEV(D10:D12)</f>
        <v>27696522.61109603</v>
      </c>
      <c r="E14" s="7">
        <f>STDEV(E10:E12)</f>
        <v>31498280.212893426</v>
      </c>
      <c r="F14" s="9"/>
      <c r="G14" s="18">
        <f>STDEV(G10:G12)</f>
        <v>0.1751939779134758</v>
      </c>
      <c r="H14" s="18">
        <f>STDEV(H10:H12)</f>
        <v>0.34133935150411304</v>
      </c>
      <c r="I14" s="13"/>
    </row>
    <row r="15" spans="1:9" ht="12.75">
      <c r="A15" s="10"/>
      <c r="B15" s="9"/>
      <c r="C15" s="9"/>
      <c r="D15" s="9"/>
      <c r="E15" s="9"/>
      <c r="F15" s="9"/>
      <c r="G15" s="7"/>
      <c r="H15" s="7"/>
      <c r="I15" s="13"/>
    </row>
    <row r="16" spans="1:9" ht="12.75">
      <c r="A16" s="10"/>
      <c r="B16" s="9"/>
      <c r="C16" s="9"/>
      <c r="D16" s="9"/>
      <c r="E16" s="9"/>
      <c r="F16" s="9"/>
      <c r="G16" s="7"/>
      <c r="H16" s="7"/>
      <c r="I16" s="13"/>
    </row>
    <row r="17" spans="1:13" ht="12.75">
      <c r="A17" s="6"/>
      <c r="B17" s="12" t="s">
        <v>9</v>
      </c>
      <c r="C17" s="12"/>
      <c r="D17" s="12" t="s">
        <v>0</v>
      </c>
      <c r="E17" s="12"/>
      <c r="F17" s="13"/>
      <c r="G17" s="27" t="s">
        <v>11</v>
      </c>
      <c r="H17" s="27"/>
      <c r="I17" s="13"/>
      <c r="J17" s="4"/>
      <c r="K17" s="4"/>
      <c r="L17" s="4"/>
      <c r="M17" s="4"/>
    </row>
    <row r="18" spans="1:9" ht="12.75">
      <c r="A18" s="6"/>
      <c r="B18" s="14">
        <v>0</v>
      </c>
      <c r="C18" s="14" t="s">
        <v>1</v>
      </c>
      <c r="D18" s="14">
        <v>0</v>
      </c>
      <c r="E18" s="14" t="s">
        <v>1</v>
      </c>
      <c r="F18" s="13"/>
      <c r="G18" s="13" t="s">
        <v>9</v>
      </c>
      <c r="H18" s="14" t="s">
        <v>0</v>
      </c>
      <c r="I18" s="13"/>
    </row>
    <row r="19" spans="1:9" ht="12.75">
      <c r="A19" s="6" t="s">
        <v>5</v>
      </c>
      <c r="B19" s="17">
        <v>77050170.36</v>
      </c>
      <c r="C19" s="17">
        <v>91947525.29</v>
      </c>
      <c r="D19" s="17">
        <v>77551007.38</v>
      </c>
      <c r="E19" s="17">
        <v>62576858.1</v>
      </c>
      <c r="F19" s="13"/>
      <c r="G19" s="15">
        <f>C19/B19</f>
        <v>1.1933461647183308</v>
      </c>
      <c r="H19" s="15">
        <f>E19/D19</f>
        <v>0.8069122531622749</v>
      </c>
      <c r="I19" s="13"/>
    </row>
    <row r="20" spans="1:13" ht="12.75">
      <c r="A20" s="6" t="s">
        <v>6</v>
      </c>
      <c r="B20" s="16">
        <v>12746991</v>
      </c>
      <c r="C20" s="16">
        <v>17594236</v>
      </c>
      <c r="D20" s="16">
        <v>16873838</v>
      </c>
      <c r="E20" s="16">
        <v>14573757</v>
      </c>
      <c r="F20" s="13"/>
      <c r="G20" s="15">
        <f>C20/B20</f>
        <v>1.3802658211651675</v>
      </c>
      <c r="H20" s="15">
        <f>E20/D20</f>
        <v>0.863689517464847</v>
      </c>
      <c r="I20" s="13"/>
      <c r="J20" s="4"/>
      <c r="K20" s="4"/>
      <c r="L20" s="4"/>
      <c r="M20" s="7"/>
    </row>
    <row r="21" spans="1:13" ht="12.75">
      <c r="A21" s="6" t="s">
        <v>7</v>
      </c>
      <c r="B21" s="16">
        <v>12730221</v>
      </c>
      <c r="C21" s="16">
        <v>20514765</v>
      </c>
      <c r="D21" s="16">
        <v>21995506</v>
      </c>
      <c r="E21" s="16">
        <v>16015773</v>
      </c>
      <c r="F21" s="13"/>
      <c r="G21" s="15">
        <f>C21/B21</f>
        <v>1.6115010886299617</v>
      </c>
      <c r="H21" s="15">
        <f>E21/D21</f>
        <v>0.7281384206391979</v>
      </c>
      <c r="I21" s="9"/>
      <c r="J21" s="8"/>
      <c r="K21" s="8"/>
      <c r="L21" s="8"/>
      <c r="M21" s="9"/>
    </row>
    <row r="22" spans="1:14" ht="12.75">
      <c r="A22" s="10" t="s">
        <v>2</v>
      </c>
      <c r="B22" s="7">
        <f>AVERAGE(B19:B21)</f>
        <v>34175794.12</v>
      </c>
      <c r="C22" s="7">
        <f>AVERAGE(C19:C21)</f>
        <v>43352175.43</v>
      </c>
      <c r="D22" s="7">
        <f>AVERAGE(D19:D21)</f>
        <v>38806783.79333333</v>
      </c>
      <c r="E22" s="7">
        <f>AVERAGE(E19:E21)</f>
        <v>31055462.7</v>
      </c>
      <c r="F22" s="9"/>
      <c r="G22" s="18">
        <f>C22/B22</f>
        <v>1.268505284113644</v>
      </c>
      <c r="H22" s="18">
        <f>E22/D22</f>
        <v>0.8002586059537111</v>
      </c>
      <c r="I22" s="7"/>
      <c r="J22" s="4"/>
      <c r="K22" s="4"/>
      <c r="L22" s="4"/>
      <c r="M22" s="8"/>
      <c r="N22" s="8"/>
    </row>
    <row r="23" spans="1:10" ht="12.75">
      <c r="A23" s="10" t="s">
        <v>3</v>
      </c>
      <c r="B23" s="7">
        <f>STDEV(B19:B21)</f>
        <v>37130299.94202891</v>
      </c>
      <c r="C23" s="7">
        <f>STDEV(C19:C21)</f>
        <v>42110134.09408491</v>
      </c>
      <c r="D23" s="7">
        <f>STDEV(D19:D21)</f>
        <v>33651062.639622085</v>
      </c>
      <c r="E23" s="7">
        <f>STDEV(E19:E21)</f>
        <v>27307849.21059182</v>
      </c>
      <c r="F23" s="9"/>
      <c r="G23" s="18">
        <f>STDEV(G19:G21)</f>
        <v>0.20946847307620503</v>
      </c>
      <c r="H23" s="18">
        <f>STDEV(H19:H21)</f>
        <v>0.06807235645827495</v>
      </c>
      <c r="I23" s="7"/>
      <c r="J23" s="4"/>
    </row>
    <row r="24" spans="1:10" ht="12.75">
      <c r="A24" s="10"/>
      <c r="B24" s="9"/>
      <c r="C24" s="9"/>
      <c r="D24" s="9"/>
      <c r="E24" s="9"/>
      <c r="F24" s="9"/>
      <c r="G24" s="9"/>
      <c r="H24" s="9"/>
      <c r="I24" s="9"/>
      <c r="J24" s="8"/>
    </row>
    <row r="25" spans="1:10" ht="12.75">
      <c r="A25" s="10"/>
      <c r="B25" s="9"/>
      <c r="C25" s="9"/>
      <c r="D25" s="9"/>
      <c r="E25" s="9"/>
      <c r="F25" s="9"/>
      <c r="G25" s="9"/>
      <c r="H25" s="9"/>
      <c r="I25" s="9"/>
      <c r="J25" s="8"/>
    </row>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1" spans="1:5" ht="12.75">
      <c r="A41" s="20"/>
      <c r="B41" s="21" t="s">
        <v>9</v>
      </c>
      <c r="C41" s="21" t="s">
        <v>4</v>
      </c>
      <c r="D41" s="22" t="s">
        <v>9</v>
      </c>
      <c r="E41" s="22" t="s">
        <v>0</v>
      </c>
    </row>
    <row r="42" spans="1:9" ht="12.75">
      <c r="A42" s="25" t="s">
        <v>10</v>
      </c>
      <c r="B42" s="23">
        <v>1.21</v>
      </c>
      <c r="C42" s="23">
        <v>1.22</v>
      </c>
      <c r="D42" s="23">
        <v>1.27</v>
      </c>
      <c r="E42" s="23">
        <v>0.8</v>
      </c>
      <c r="F42" s="19"/>
      <c r="G42" s="19"/>
      <c r="H42" s="19"/>
      <c r="I42" s="19"/>
    </row>
    <row r="43" spans="1:9" ht="12.75">
      <c r="A43" s="25" t="s">
        <v>3</v>
      </c>
      <c r="B43" s="24">
        <v>0.18</v>
      </c>
      <c r="C43" s="24">
        <v>0.34</v>
      </c>
      <c r="D43" s="24">
        <v>0.21</v>
      </c>
      <c r="E43" s="24">
        <v>0.07</v>
      </c>
      <c r="F43" s="19"/>
      <c r="G43" s="19"/>
      <c r="H43" s="19"/>
      <c r="I43" s="19"/>
    </row>
  </sheetData>
  <mergeCells count="3">
    <mergeCell ref="G17:H17"/>
    <mergeCell ref="G8:H8"/>
    <mergeCell ref="A1:H6"/>
  </mergeCells>
  <printOptions/>
  <pageMargins left="0.89" right="0.17" top="1" bottom="1" header="0.5" footer="0.5"/>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University of Singapore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nmicly</dc:creator>
  <cp:keywords/>
  <dc:description/>
  <cp:lastModifiedBy>nmilyp</cp:lastModifiedBy>
  <cp:lastPrinted>2008-12-05T09:00:51Z</cp:lastPrinted>
  <dcterms:created xsi:type="dcterms:W3CDTF">2008-12-04T10:42:36Z</dcterms:created>
  <dcterms:modified xsi:type="dcterms:W3CDTF">2009-02-03T08:52:42Z</dcterms:modified>
  <cp:category/>
  <cp:version/>
  <cp:contentType/>
  <cp:contentStatus/>
</cp:coreProperties>
</file>