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Protein Lis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<sst xmlns="http://schemas.openxmlformats.org/spreadsheetml/2006/main" count="5673" uniqueCount="2592">
  <si>
    <t xml:space="preserve">30S ribosomal protein S17 [Clostridium difficile 630] </t>
  </si>
  <si>
    <t>gi|115251718</t>
  </si>
  <si>
    <t xml:space="preserve">PTS system, glucose-specific IIbc component [Clostridium difficile 630] </t>
  </si>
  <si>
    <t>gi|115251500</t>
  </si>
  <si>
    <t xml:space="preserve">30S ribosomal protein S21 [Clostridium difficile 630] </t>
  </si>
  <si>
    <t>gi|115252191</t>
  </si>
  <si>
    <t xml:space="preserve">6-phospho-beta-glucosidase [Clostridium difficile 630] </t>
  </si>
  <si>
    <t>gi|115250945</t>
  </si>
  <si>
    <t xml:space="preserve">putative phage-related cell wall hydrolase (endolysin) [Clostridium difficile 630] </t>
  </si>
  <si>
    <t>gi|115249232</t>
  </si>
  <si>
    <t xml:space="preserve">PTS system, phosphocarrier protein   </t>
  </si>
  <si>
    <t>CAJ69644</t>
  </si>
  <si>
    <t>CD2756</t>
  </si>
  <si>
    <t>ptsH</t>
  </si>
  <si>
    <t>putative penicillin-binding protein repressor</t>
  </si>
  <si>
    <t>CAJ69654</t>
  </si>
  <si>
    <t>CD2766</t>
  </si>
  <si>
    <t>YES VYG-YF 24-25</t>
  </si>
  <si>
    <t>CAJ69655</t>
  </si>
  <si>
    <t>CD2767</t>
  </si>
  <si>
    <t>YES SFA-DS 24-25</t>
  </si>
  <si>
    <t>YES 0.867233</t>
  </si>
  <si>
    <t>CAJ69672</t>
  </si>
  <si>
    <t>CD2784</t>
  </si>
  <si>
    <t>YES ALA-AE 26-27</t>
  </si>
  <si>
    <t>YES 0.857591</t>
  </si>
  <si>
    <t>cell surface protein (putative S-layer protein precursor)</t>
  </si>
  <si>
    <t>CAJ69679</t>
  </si>
  <si>
    <t>CD2791</t>
  </si>
  <si>
    <t>YES VFA-AE 24-25</t>
  </si>
  <si>
    <t>YES 0.778195</t>
  </si>
  <si>
    <t>preprotein translocase SecA subunit</t>
  </si>
  <si>
    <t>CAJ69680</t>
  </si>
  <si>
    <t>CD2792</t>
  </si>
  <si>
    <t>secA2</t>
  </si>
  <si>
    <t xml:space="preserve">cell surface protein (S-layer precursor protein)   </t>
  </si>
  <si>
    <t>CAJ69681</t>
  </si>
  <si>
    <t>CD2793</t>
  </si>
  <si>
    <t>slpA</t>
  </si>
  <si>
    <t>YES VFA-AT 24-25</t>
  </si>
  <si>
    <t>YES 0.863011</t>
  </si>
  <si>
    <t>CAJ69686</t>
  </si>
  <si>
    <t>CD2798</t>
  </si>
  <si>
    <t>YES VSA-LT 36-37</t>
  </si>
  <si>
    <t>YES 0.878296</t>
  </si>
  <si>
    <t>putative protein translocase subunit</t>
  </si>
  <si>
    <t>CAJ69689</t>
  </si>
  <si>
    <t>CD2801</t>
  </si>
  <si>
    <t>YES 0.812820</t>
  </si>
  <si>
    <t>queuine tRNA-ribosyltransferase</t>
  </si>
  <si>
    <t>CAJ69690</t>
  </si>
  <si>
    <t>CD2802</t>
  </si>
  <si>
    <t>tgt</t>
  </si>
  <si>
    <t>S-adenosylmethionine:tRNA ribosyltransferase-isomerase</t>
  </si>
  <si>
    <t>CAJ69692</t>
  </si>
  <si>
    <t>CD2804</t>
  </si>
  <si>
    <t>queA</t>
  </si>
  <si>
    <t>putative amino acid racemase</t>
  </si>
  <si>
    <t>CAJ69707</t>
  </si>
  <si>
    <t>CD2819</t>
  </si>
  <si>
    <t>nitrilase (carbon-nitrogen hydrolase)</t>
  </si>
  <si>
    <t>CAJ69730</t>
  </si>
  <si>
    <t>CD2842</t>
  </si>
  <si>
    <t>putative oxidoreductase</t>
  </si>
  <si>
    <t>CAJ69743</t>
  </si>
  <si>
    <t>CD2855</t>
  </si>
  <si>
    <t>putative regulatory protease</t>
  </si>
  <si>
    <t>CAJ69754</t>
  </si>
  <si>
    <t>CD2866</t>
  </si>
  <si>
    <t>YES 0.669976</t>
  </si>
  <si>
    <t>CAJ69780</t>
  </si>
  <si>
    <t>CD2891</t>
  </si>
  <si>
    <t>hypothetical phage protein</t>
  </si>
  <si>
    <t>CAJ69781</t>
  </si>
  <si>
    <t>CD2892</t>
  </si>
  <si>
    <t xml:space="preserve">putative phage protein   </t>
  </si>
  <si>
    <t>CAJ69815</t>
  </si>
  <si>
    <t>CD2924</t>
  </si>
  <si>
    <t>putative phage protein</t>
  </si>
  <si>
    <t>CAJ69816</t>
  </si>
  <si>
    <t>CD2925</t>
  </si>
  <si>
    <t>aldehyde-alcohol dehydrogenase [includes: alcohol dehydrogenase and pyruvate-formate-lyase deactivase</t>
  </si>
  <si>
    <t>CAJ69859</t>
  </si>
  <si>
    <t>CD2966</t>
  </si>
  <si>
    <t>adhE</t>
  </si>
  <si>
    <t>CAJ69866</t>
  </si>
  <si>
    <t>CD2972</t>
  </si>
  <si>
    <t>YES 0.568162</t>
  </si>
  <si>
    <t>putative iron ABC transporter, substrate-binding protein</t>
  </si>
  <si>
    <t>CAJ69893</t>
  </si>
  <si>
    <t>CD2999</t>
  </si>
  <si>
    <t>YES KQA-ST 40-41</t>
  </si>
  <si>
    <t>CAJ69912</t>
  </si>
  <si>
    <t>CD3018</t>
  </si>
  <si>
    <t>PTS system, glucose-specific IIa component</t>
  </si>
  <si>
    <t>CAJ69920</t>
  </si>
  <si>
    <t>CD3027</t>
  </si>
  <si>
    <t>crr</t>
  </si>
  <si>
    <t>transcription antiterminator</t>
  </si>
  <si>
    <t>CAJ69924</t>
  </si>
  <si>
    <t>CD3031</t>
  </si>
  <si>
    <t>CAJ69928</t>
  </si>
  <si>
    <t>CD3035</t>
  </si>
  <si>
    <t>putative alanine racemase</t>
  </si>
  <si>
    <t>CAJ69509</t>
  </si>
  <si>
    <t>CD2623</t>
  </si>
  <si>
    <t>cinserved hypothetical protein</t>
  </si>
  <si>
    <t>CAJ69512</t>
  </si>
  <si>
    <t>CD2626</t>
  </si>
  <si>
    <t>glycerol-3-phosphate dehydrogenase [NAD(P)+]</t>
  </si>
  <si>
    <t>CAJ69516</t>
  </si>
  <si>
    <t>CD2630</t>
  </si>
  <si>
    <t>glyC</t>
  </si>
  <si>
    <t>cell division protein</t>
  </si>
  <si>
    <t>CAJ69532</t>
  </si>
  <si>
    <t>CD2646</t>
  </si>
  <si>
    <t>ftsZ</t>
  </si>
  <si>
    <t>UDP-N-acetylmuramoylalanine--D-glutamate ligase</t>
  </si>
  <si>
    <t>CAJ69539</t>
  </si>
  <si>
    <t>CD2653</t>
  </si>
  <si>
    <t>murD</t>
  </si>
  <si>
    <t>UDP-N-acetylmuramoyl-tripeptide--D-alanyl-D-alan ine ligase</t>
  </si>
  <si>
    <t>CAJ69541</t>
  </si>
  <si>
    <t>CD2655</t>
  </si>
  <si>
    <t>murF</t>
  </si>
  <si>
    <t>putative GTP-binding protein</t>
  </si>
  <si>
    <t>CAJ69548</t>
  </si>
  <si>
    <t>CD2662</t>
  </si>
  <si>
    <t>PTS system, glucose-specific IIbc component</t>
  </si>
  <si>
    <t>CAJ69553</t>
  </si>
  <si>
    <t>CD2667</t>
  </si>
  <si>
    <t>ptsG</t>
  </si>
  <si>
    <t>YES ALA-GD 36-37</t>
  </si>
  <si>
    <t>YES 0.946011</t>
  </si>
  <si>
    <t>oligopeptide ABC transporter, substrate-binding protein</t>
  </si>
  <si>
    <t>CAJ69558</t>
  </si>
  <si>
    <t>CD2672</t>
  </si>
  <si>
    <t>appA</t>
  </si>
  <si>
    <t>Cell wall</t>
  </si>
  <si>
    <t>YES ACA-SN 23-24</t>
  </si>
  <si>
    <t>YES 0.859971</t>
  </si>
  <si>
    <t>pyruvate-flavodoxin oxidoreductase</t>
  </si>
  <si>
    <t>CAJ69568</t>
  </si>
  <si>
    <t>CD2682</t>
  </si>
  <si>
    <t>nifJ</t>
  </si>
  <si>
    <t>putative propanediol utilization protein</t>
  </si>
  <si>
    <t>CAJ69569</t>
  </si>
  <si>
    <t>CD2683</t>
  </si>
  <si>
    <t>putative aminotransferase</t>
  </si>
  <si>
    <t>CAJ69582</t>
  </si>
  <si>
    <t>CD2696</t>
  </si>
  <si>
    <t>putative amidohydrolas</t>
  </si>
  <si>
    <t>CAJ69591</t>
  </si>
  <si>
    <t>CD2705</t>
  </si>
  <si>
    <t>CAJ69599</t>
  </si>
  <si>
    <t>CD2713</t>
  </si>
  <si>
    <t>YES SSA-AS 37-38</t>
  </si>
  <si>
    <t>YES 0.861549</t>
  </si>
  <si>
    <t>UDP-glucose 4-epimerase</t>
  </si>
  <si>
    <t>CAJ69600</t>
  </si>
  <si>
    <t>CD2714</t>
  </si>
  <si>
    <t>galE</t>
  </si>
  <si>
    <t>UTP--glucose-1-phosphate uridylyltransferase</t>
  </si>
  <si>
    <t>CAJ69601</t>
  </si>
  <si>
    <t>CD2715</t>
  </si>
  <si>
    <t>gtaB</t>
  </si>
  <si>
    <t>CAJ69603</t>
  </si>
  <si>
    <t>CD2717</t>
  </si>
  <si>
    <t>putative serine hydroxymethyltransferase</t>
  </si>
  <si>
    <t>CAJ69613</t>
  </si>
  <si>
    <t>CD2726</t>
  </si>
  <si>
    <t>glyA</t>
  </si>
  <si>
    <t>CAJ69617</t>
  </si>
  <si>
    <t>CD2730</t>
  </si>
  <si>
    <t>putative aspartyl-tRNA synthetase</t>
  </si>
  <si>
    <t>CAJ69626</t>
  </si>
  <si>
    <t>CD2739</t>
  </si>
  <si>
    <t>aspS</t>
  </si>
  <si>
    <t>putative histidyl-tRNA synthetase</t>
  </si>
  <si>
    <t>CAJ69627</t>
  </si>
  <si>
    <t>CD2740</t>
  </si>
  <si>
    <t>hisS</t>
  </si>
  <si>
    <t>putative D-tyrosyl-tRNA protein</t>
  </si>
  <si>
    <t>CAJ69630</t>
  </si>
  <si>
    <t>CD2743</t>
  </si>
  <si>
    <t>dtd</t>
  </si>
  <si>
    <t>adenine phosphoribosyltransferase</t>
  </si>
  <si>
    <t>CAJ69632</t>
  </si>
  <si>
    <t>CD2745</t>
  </si>
  <si>
    <t>apt</t>
  </si>
  <si>
    <t>putative transferase</t>
  </si>
  <si>
    <t>CAJ69635</t>
  </si>
  <si>
    <t>CD2748</t>
  </si>
  <si>
    <t>putative radical SAM family protein</t>
  </si>
  <si>
    <t>CAJ69636</t>
  </si>
  <si>
    <t>CD2749</t>
  </si>
  <si>
    <t xml:space="preserve">phosphoenolpyruvate-protein phosphotransferase    </t>
  </si>
  <si>
    <t>CAJ69643</t>
  </si>
  <si>
    <t>CD2755</t>
  </si>
  <si>
    <t>ptsI</t>
  </si>
  <si>
    <t>aspD</t>
  </si>
  <si>
    <t>leucyl-tRNA synthetase</t>
  </si>
  <si>
    <t>CAJ69408</t>
  </si>
  <si>
    <t>CD2521</t>
  </si>
  <si>
    <t>leuS</t>
  </si>
  <si>
    <t xml:space="preserve">putative aminotransferase    </t>
  </si>
  <si>
    <t>CAJ69419</t>
  </si>
  <si>
    <t>CD2532</t>
  </si>
  <si>
    <t>CAJ69445</t>
  </si>
  <si>
    <t>CD2557</t>
  </si>
  <si>
    <t>putative phosphatase</t>
  </si>
  <si>
    <t>CAJ69449</t>
  </si>
  <si>
    <t>CD2561</t>
  </si>
  <si>
    <t>putative nitroreductase</t>
  </si>
  <si>
    <t>CAJ69461</t>
  </si>
  <si>
    <t>CD2572</t>
  </si>
  <si>
    <t>probable hydrolase</t>
  </si>
  <si>
    <t>CAJ69462</t>
  </si>
  <si>
    <t>CD2573</t>
  </si>
  <si>
    <t>methionyl-tRNA formyltransferase</t>
  </si>
  <si>
    <t>CAJ69473</t>
  </si>
  <si>
    <t>CD2584</t>
  </si>
  <si>
    <t>fmt</t>
  </si>
  <si>
    <t>diaminopimelate epimerase</t>
  </si>
  <si>
    <t>CAJ69480</t>
  </si>
  <si>
    <t>CD2590</t>
  </si>
  <si>
    <t>dapF</t>
  </si>
  <si>
    <t xml:space="preserve">low-specificity L-threonine aldolase    </t>
  </si>
  <si>
    <t>CAJ69481</t>
  </si>
  <si>
    <t>CD2591</t>
  </si>
  <si>
    <t>ltaE</t>
  </si>
  <si>
    <t>probable peptidase</t>
  </si>
  <si>
    <t>CAJ69499</t>
  </si>
  <si>
    <t>CD2613</t>
  </si>
  <si>
    <t>isoleucyl-tRNA synthetase</t>
  </si>
  <si>
    <t>CAJ69504</t>
  </si>
  <si>
    <t>CD2618</t>
  </si>
  <si>
    <t>ileS</t>
  </si>
  <si>
    <t>cell-division initiation protein</t>
  </si>
  <si>
    <t>CAJ69505</t>
  </si>
  <si>
    <t>CD2619</t>
  </si>
  <si>
    <t>CAJ69508</t>
  </si>
  <si>
    <t>CD2622</t>
  </si>
  <si>
    <t xml:space="preserve">acetyl-coenzyme A carboxylase carboxyl transferase subunit alpha [Clostridium difficile 630] </t>
  </si>
  <si>
    <t>gi|115252548</t>
  </si>
  <si>
    <t xml:space="preserve">transcription termination factor Rho [Clostridium difficile 630] </t>
  </si>
  <si>
    <t>gi|115251792</t>
  </si>
  <si>
    <t xml:space="preserve">putative histidyl-tRNA synthetase [Clostridium difficile 630] </t>
  </si>
  <si>
    <t>gi|115249595</t>
  </si>
  <si>
    <t xml:space="preserve">NADP-dependent glyceraldehyde-3-phosphate dehydrogenase [Clostridium difficile 630] </t>
  </si>
  <si>
    <t>gi|115249701</t>
  </si>
  <si>
    <t xml:space="preserve">translation initiation factor IF-3 [Clostridium difficile 630] </t>
  </si>
  <si>
    <t>gi|115252741</t>
  </si>
  <si>
    <t xml:space="preserve">SpoIIIJ-associated protein [Clostridium difficile 630] </t>
  </si>
  <si>
    <t>gi|115249575</t>
  </si>
  <si>
    <t>gi|115252223</t>
  </si>
  <si>
    <t>xanthine phosphoribosyltransferase</t>
  </si>
  <si>
    <t>CAJ69217</t>
  </si>
  <si>
    <t>CD2330</t>
  </si>
  <si>
    <t>xpt</t>
  </si>
  <si>
    <t>mannitol-1-phosphate 5-dehydrogenase</t>
  </si>
  <si>
    <t>CAJ69218</t>
  </si>
  <si>
    <t>CD2331</t>
  </si>
  <si>
    <t>mtlD</t>
  </si>
  <si>
    <t>inosine-5'-monophosphate dehydrogenase</t>
  </si>
  <si>
    <t>CAJ69222</t>
  </si>
  <si>
    <t>CD2335</t>
  </si>
  <si>
    <t>guaB</t>
  </si>
  <si>
    <t>NAD-dependent 4-hydroxybutyrate dehydrogenase</t>
  </si>
  <si>
    <t>CAJ69225</t>
  </si>
  <si>
    <t>CD2338</t>
  </si>
  <si>
    <t>abfH</t>
  </si>
  <si>
    <t>gamma-aminobutyrate metabolism dehydratase/isomerase [includes: 4-hydroxybutyryl-coa dehydratase; vinylacetyl-coa-delta-isomerase]</t>
  </si>
  <si>
    <t>CAJ69228</t>
  </si>
  <si>
    <t>CD2341</t>
  </si>
  <si>
    <t>abfD</t>
  </si>
  <si>
    <t xml:space="preserve">succinate-semialdehyde dehydrogenase [NAD(P)+]   </t>
  </si>
  <si>
    <t>CAJ69229</t>
  </si>
  <si>
    <t>CD2342</t>
  </si>
  <si>
    <t>sucD</t>
  </si>
  <si>
    <t>succinyl-CoA:coenzyme A transferase</t>
  </si>
  <si>
    <t>CAJ69230</t>
  </si>
  <si>
    <t>CD2343</t>
  </si>
  <si>
    <t>cat1</t>
  </si>
  <si>
    <t>CAJ69254</t>
  </si>
  <si>
    <t>CD2369</t>
  </si>
  <si>
    <t>butyrate kinase</t>
  </si>
  <si>
    <t>CAJ69264</t>
  </si>
  <si>
    <t>CD2379</t>
  </si>
  <si>
    <t>CAJ69281</t>
  </si>
  <si>
    <t>CD2396</t>
  </si>
  <si>
    <t>deoxyuridine 5'-triphosphate nucleotidohydrolase</t>
  </si>
  <si>
    <t>CAJ69288</t>
  </si>
  <si>
    <t>CD2403</t>
  </si>
  <si>
    <t>dut</t>
  </si>
  <si>
    <t>pyruvate, phosphate dikinase</t>
  </si>
  <si>
    <t>CAJ69295</t>
  </si>
  <si>
    <t>CD2410</t>
  </si>
  <si>
    <t>ppdK</t>
  </si>
  <si>
    <t>CAJ69296</t>
  </si>
  <si>
    <t>CD2411</t>
  </si>
  <si>
    <t xml:space="preserve">glycyl-tRNA synthetase beta chain    </t>
  </si>
  <si>
    <t>CAJ69318</t>
  </si>
  <si>
    <t>CD2432</t>
  </si>
  <si>
    <t>glyS</t>
  </si>
  <si>
    <t>glycyl-tRNA synthetase alpha chain</t>
  </si>
  <si>
    <t>CAJ69319</t>
  </si>
  <si>
    <t>CD2433</t>
  </si>
  <si>
    <t>glyQ</t>
  </si>
  <si>
    <t>30S ribosomal protein S21</t>
  </si>
  <si>
    <t>CAJ69333</t>
  </si>
  <si>
    <t>CD2446</t>
  </si>
  <si>
    <t>rpsU</t>
  </si>
  <si>
    <t>histidine triad nucleotide-binding protein</t>
  </si>
  <si>
    <t>CAJ69334</t>
  </si>
  <si>
    <t>CD2447</t>
  </si>
  <si>
    <t>putative radical SAM superfamily protein</t>
  </si>
  <si>
    <t>CAJ69335</t>
  </si>
  <si>
    <t>CD2448</t>
  </si>
  <si>
    <t>putative ribosomal protein L11 methyltransferase</t>
  </si>
  <si>
    <t>CAJ69337</t>
  </si>
  <si>
    <t>CD2450</t>
  </si>
  <si>
    <t>prmA</t>
  </si>
  <si>
    <t>chaperone protein</t>
  </si>
  <si>
    <t>CAJ69347</t>
  </si>
  <si>
    <t>CD2460</t>
  </si>
  <si>
    <t>dnaJ</t>
  </si>
  <si>
    <t>YES 0.716508</t>
  </si>
  <si>
    <t xml:space="preserve">chaperone protein    </t>
  </si>
  <si>
    <t>CAJ69348</t>
  </si>
  <si>
    <t>CD2461</t>
  </si>
  <si>
    <t>dnaK</t>
  </si>
  <si>
    <t>YES 0.50223</t>
  </si>
  <si>
    <t xml:space="preserve">heat shock protein    </t>
  </si>
  <si>
    <t>CAJ69349</t>
  </si>
  <si>
    <t>CD2462</t>
  </si>
  <si>
    <t>grpE</t>
  </si>
  <si>
    <t xml:space="preserve">GTP-binding elongation factor    </t>
  </si>
  <si>
    <t>CAJ69354</t>
  </si>
  <si>
    <t>CD2467</t>
  </si>
  <si>
    <t>lepA</t>
  </si>
  <si>
    <t>30S ribosomal protein S20</t>
  </si>
  <si>
    <t>CAJ69360</t>
  </si>
  <si>
    <t>CD2473</t>
  </si>
  <si>
    <t>rpsT</t>
  </si>
  <si>
    <t>uracil-DNA glycosylase</t>
  </si>
  <si>
    <t>CAJ69368</t>
  </si>
  <si>
    <t>CD2481</t>
  </si>
  <si>
    <t>ung</t>
  </si>
  <si>
    <t>mannose-6-phosphate isomerase</t>
  </si>
  <si>
    <t>CAJ69378</t>
  </si>
  <si>
    <t>CD2491</t>
  </si>
  <si>
    <t>pmi</t>
  </si>
  <si>
    <t>YES 0.852815</t>
  </si>
  <si>
    <t>YES 0.748755</t>
  </si>
  <si>
    <t>putative cyclase</t>
  </si>
  <si>
    <t>CAJ68845</t>
  </si>
  <si>
    <t>CD1970</t>
  </si>
  <si>
    <t>DNA mismatch repair protein</t>
  </si>
  <si>
    <t>CAJ68852</t>
  </si>
  <si>
    <t>CD1977</t>
  </si>
  <si>
    <t>mutS</t>
  </si>
  <si>
    <t>CAJ68856</t>
  </si>
  <si>
    <t>CD1981</t>
  </si>
  <si>
    <t>CAJ68902</t>
  </si>
  <si>
    <t>CD2017</t>
  </si>
  <si>
    <t xml:space="preserve">chaperone    </t>
  </si>
  <si>
    <t>CAJ68905</t>
  </si>
  <si>
    <t>CD2020</t>
  </si>
  <si>
    <t>clpB</t>
  </si>
  <si>
    <t>aspartokinase</t>
  </si>
  <si>
    <t>CAJ68939</t>
  </si>
  <si>
    <t>CD2054</t>
  </si>
  <si>
    <t>lysC</t>
  </si>
  <si>
    <t xml:space="preserve">ABC transporter, ATP-binding protein   </t>
  </si>
  <si>
    <t>CAJ68953</t>
  </si>
  <si>
    <t>CD2068</t>
  </si>
  <si>
    <t>putative 2-nitropropane dioxygenase</t>
  </si>
  <si>
    <t>CAJ69005</t>
  </si>
  <si>
    <t>CD2120</t>
  </si>
  <si>
    <t>4-hydroxy-3-methylbut-2-en-1-yl diphosphate synthase</t>
  </si>
  <si>
    <t>CAJ69013</t>
  </si>
  <si>
    <t>CD2128</t>
  </si>
  <si>
    <t>ispG</t>
  </si>
  <si>
    <t>undecaprenyl pyrophosphate synthetase</t>
  </si>
  <si>
    <t>CAJ69020</t>
  </si>
  <si>
    <t>CD2136</t>
  </si>
  <si>
    <t>uppS</t>
  </si>
  <si>
    <t xml:space="preserve">ribosome recycling factor   </t>
  </si>
  <si>
    <t>CAJ69022</t>
  </si>
  <si>
    <t>CD2137</t>
  </si>
  <si>
    <t>rrf</t>
  </si>
  <si>
    <t>elongation factor Ts</t>
  </si>
  <si>
    <t>CAJ69024</t>
  </si>
  <si>
    <t>CD2139</t>
  </si>
  <si>
    <t>tsf</t>
  </si>
  <si>
    <t xml:space="preserve">30S ribosomal protein S2    </t>
  </si>
  <si>
    <t>CAJ69025</t>
  </si>
  <si>
    <t>CD2140</t>
  </si>
  <si>
    <t>rpsB</t>
  </si>
  <si>
    <t>putative ATP/GTP-binding protein</t>
  </si>
  <si>
    <t>CAJ69038</t>
  </si>
  <si>
    <t>CD2154</t>
  </si>
  <si>
    <t>CAJ69040</t>
  </si>
  <si>
    <t>CD2156</t>
  </si>
  <si>
    <t>thiH</t>
  </si>
  <si>
    <t xml:space="preserve">4-aminobutyrate aminotransferase    </t>
  </si>
  <si>
    <t>CAJ69042</t>
  </si>
  <si>
    <t>CD2158</t>
  </si>
  <si>
    <t>gabT</t>
  </si>
  <si>
    <t>putative peptide methionine sulfoxide reductase</t>
  </si>
  <si>
    <t>CAJ69050</t>
  </si>
  <si>
    <t>CD2166</t>
  </si>
  <si>
    <t>msrAB</t>
  </si>
  <si>
    <t>YES 0.851603</t>
  </si>
  <si>
    <t>probable amino-acid ABC transporter,substrate-binding protein</t>
  </si>
  <si>
    <t>CAJ69061</t>
  </si>
  <si>
    <t>CD2177</t>
  </si>
  <si>
    <t>YES GNN-KN 26-27</t>
  </si>
  <si>
    <t xml:space="preserve">putative aromatic compounds hydrolase   </t>
  </si>
  <si>
    <t>CAJ69065</t>
  </si>
  <si>
    <t>CD2181</t>
  </si>
  <si>
    <t>cell surface protein</t>
  </si>
  <si>
    <t>CAJ69077</t>
  </si>
  <si>
    <t>CD2193</t>
  </si>
  <si>
    <t>YES VDA-LT 26-27</t>
  </si>
  <si>
    <t>YES 0.894801</t>
  </si>
  <si>
    <t>ferritin</t>
  </si>
  <si>
    <t>CAJ69079</t>
  </si>
  <si>
    <t>CD2195</t>
  </si>
  <si>
    <t>asparaginyl-tRNA synthetase</t>
  </si>
  <si>
    <t>CAJ69130</t>
  </si>
  <si>
    <t>CD2245</t>
  </si>
  <si>
    <t>asnC</t>
  </si>
  <si>
    <t>putative protein export chaperone</t>
  </si>
  <si>
    <t>CAJ69148</t>
  </si>
  <si>
    <t>CD2263</t>
  </si>
  <si>
    <t>YES 0.920774</t>
  </si>
  <si>
    <t>putative 1-phosphofructokinase</t>
  </si>
  <si>
    <t>CAJ69154</t>
  </si>
  <si>
    <t>CD2270</t>
  </si>
  <si>
    <t>fruK</t>
  </si>
  <si>
    <t>putative phosphoglucomutase</t>
  </si>
  <si>
    <t>CAJ69205</t>
  </si>
  <si>
    <t>CD2318</t>
  </si>
  <si>
    <t>ribose-5-phosphate isomerase 1</t>
  </si>
  <si>
    <t>CAJ69207</t>
  </si>
  <si>
    <t>CD2320</t>
  </si>
  <si>
    <t>rpiB1</t>
  </si>
  <si>
    <t>transketolase</t>
  </si>
  <si>
    <t>CAJ69208</t>
  </si>
  <si>
    <t>CD2321</t>
  </si>
  <si>
    <t>tkt'</t>
  </si>
  <si>
    <t>CAJ69209</t>
  </si>
  <si>
    <t>CD2322</t>
  </si>
  <si>
    <t>putative transaldolase</t>
  </si>
  <si>
    <t>CAJ69216</t>
  </si>
  <si>
    <t>CD2329</t>
  </si>
  <si>
    <t>tal1</t>
  </si>
  <si>
    <t>putative amidohydrolase</t>
  </si>
  <si>
    <t>CAJ68477</t>
  </si>
  <si>
    <t>CD1612</t>
  </si>
  <si>
    <t xml:space="preserve">putative nitric oxide reductase flavoprotein    </t>
  </si>
  <si>
    <t>CAJ68488</t>
  </si>
  <si>
    <t>CD1623</t>
  </si>
  <si>
    <t>tellurium resistance protein</t>
  </si>
  <si>
    <t>CAJ68500</t>
  </si>
  <si>
    <t>CD1635</t>
  </si>
  <si>
    <t>putative tellurite resistance protein</t>
  </si>
  <si>
    <t>CAJ68504</t>
  </si>
  <si>
    <t>CD1639</t>
  </si>
  <si>
    <t>CAJ68507</t>
  </si>
  <si>
    <t>CD1642</t>
  </si>
  <si>
    <t xml:space="preserve">inosine-uridine preferring nucleoside hydrolase   </t>
  </si>
  <si>
    <t>CAJ68549</t>
  </si>
  <si>
    <t>CD1682</t>
  </si>
  <si>
    <t>iunH</t>
  </si>
  <si>
    <t>thioredoxin</t>
  </si>
  <si>
    <t>CAJ68557</t>
  </si>
  <si>
    <t>CD1690</t>
  </si>
  <si>
    <t>trxA1</t>
  </si>
  <si>
    <t>thioredoxin reductase</t>
  </si>
  <si>
    <t>CAJ68558</t>
  </si>
  <si>
    <t>CD1691</t>
  </si>
  <si>
    <t>trxB1</t>
  </si>
  <si>
    <t>hypothetical protein</t>
  </si>
  <si>
    <t>CAJ68578</t>
  </si>
  <si>
    <t>CD1710</t>
  </si>
  <si>
    <t>CAJ68579</t>
  </si>
  <si>
    <t>CD1711</t>
  </si>
  <si>
    <t>molybdenum cofactor biosynthesis protein</t>
  </si>
  <si>
    <t>CAJ68582</t>
  </si>
  <si>
    <t>CD1714</t>
  </si>
  <si>
    <t>moaC</t>
  </si>
  <si>
    <t>CAJ68589</t>
  </si>
  <si>
    <t>CD1722</t>
  </si>
  <si>
    <t>YES 0.733232</t>
  </si>
  <si>
    <t>putative 2-hydroxyacyl-CoA dehydratase</t>
  </si>
  <si>
    <t>CAJ68617</t>
  </si>
  <si>
    <t>CD1749</t>
  </si>
  <si>
    <t>argininosuccinate synthase</t>
  </si>
  <si>
    <t>CAJ68655</t>
  </si>
  <si>
    <t>CD1785</t>
  </si>
  <si>
    <t>argG</t>
  </si>
  <si>
    <t>CAJ68670</t>
  </si>
  <si>
    <t>CD1800</t>
  </si>
  <si>
    <t>YES 0.524407</t>
  </si>
  <si>
    <t>putative phosphoglycerate mutase</t>
  </si>
  <si>
    <t>CAJ68684</t>
  </si>
  <si>
    <t>CD1814</t>
  </si>
  <si>
    <t>putative thiol peroxidase (bacterioferritin comigratory protein)</t>
  </si>
  <si>
    <t>CAJ68692</t>
  </si>
  <si>
    <t>CD1822</t>
  </si>
  <si>
    <t>bcp</t>
  </si>
  <si>
    <t>YES 0.547291</t>
  </si>
  <si>
    <t>two-component response regulator</t>
  </si>
  <si>
    <t>CAJ68700</t>
  </si>
  <si>
    <t>CD1830</t>
  </si>
  <si>
    <t>kdpE</t>
  </si>
  <si>
    <t>putative chorismate biosynthesis-related protein [includes: phospho-2-dehydro-3-deoxyheptonate aldolase and chorismate mutase]</t>
  </si>
  <si>
    <t>CAJ68703</t>
  </si>
  <si>
    <t>CD1832</t>
  </si>
  <si>
    <t>3-phosphoshikimate 1-carboxyvinyltransferase</t>
  </si>
  <si>
    <t>CAJ68705</t>
  </si>
  <si>
    <t>CD1834</t>
  </si>
  <si>
    <t>aroA</t>
  </si>
  <si>
    <t>chorismate synthase (5-enolpyruvylshikimate-3-phosphate phospholyase)</t>
  </si>
  <si>
    <t>CAJ68706</t>
  </si>
  <si>
    <t>CD1835</t>
  </si>
  <si>
    <t>aroC</t>
  </si>
  <si>
    <t>AraC-family transcriptional regulator</t>
  </si>
  <si>
    <t>CAJ68759</t>
  </si>
  <si>
    <t>CD1883</t>
  </si>
  <si>
    <t>CAJ68767</t>
  </si>
  <si>
    <t>CD1892</t>
  </si>
  <si>
    <t>YES 0.727029</t>
  </si>
  <si>
    <t>putative phage-related cell wall hydrolase (endolysin)</t>
  </si>
  <si>
    <t>CAJ68773</t>
  </si>
  <si>
    <t>CD1898</t>
  </si>
  <si>
    <t>YES 0.648726</t>
  </si>
  <si>
    <t>acetyl-coenzyme A carboxylase carboxyl transferase subunit alpha</t>
  </si>
  <si>
    <t>CAJ68811</t>
  </si>
  <si>
    <t>CD1936</t>
  </si>
  <si>
    <t>accA</t>
  </si>
  <si>
    <t>biotin carboxylase (acetyl-CoA carboxylase subunit A)</t>
  </si>
  <si>
    <t>CAJ68813</t>
  </si>
  <si>
    <t>CD1938</t>
  </si>
  <si>
    <t>accC</t>
  </si>
  <si>
    <t>CAJ68828</t>
  </si>
  <si>
    <t>CD1953</t>
  </si>
  <si>
    <t xml:space="preserve">translation initiation factor IF-2    </t>
  </si>
  <si>
    <t>CAJ68167</t>
  </si>
  <si>
    <t>CD1309</t>
  </si>
  <si>
    <t>infB</t>
  </si>
  <si>
    <t>30S ribosomal protein S15</t>
  </si>
  <si>
    <t>CAJ68174</t>
  </si>
  <si>
    <t>CD1316</t>
  </si>
  <si>
    <t>rpsO</t>
  </si>
  <si>
    <t xml:space="preserve">polyribonucleotide nucleotidyltransferase   </t>
  </si>
  <si>
    <t>CAJ68176</t>
  </si>
  <si>
    <t>CD1318</t>
  </si>
  <si>
    <t>pnpA</t>
  </si>
  <si>
    <t>putative nucleic acid-binding protein</t>
  </si>
  <si>
    <t>CAJ68187</t>
  </si>
  <si>
    <t>CD1329</t>
  </si>
  <si>
    <t>CAJ68197</t>
  </si>
  <si>
    <t>CD1339</t>
  </si>
  <si>
    <t>YES AQA-AK 24-25</t>
  </si>
  <si>
    <t>putative cold shock protein</t>
  </si>
  <si>
    <t>CAJ68213</t>
  </si>
  <si>
    <t>CD1355</t>
  </si>
  <si>
    <t>cspB</t>
  </si>
  <si>
    <t xml:space="preserve">putative peptidyl-prolyl isomerase   </t>
  </si>
  <si>
    <t>CAJ68215</t>
  </si>
  <si>
    <t>CD1357</t>
  </si>
  <si>
    <t>YES 0.541790</t>
  </si>
  <si>
    <t>CAJ68246</t>
  </si>
  <si>
    <t>CD1384</t>
  </si>
  <si>
    <t>CAJ68263</t>
  </si>
  <si>
    <t>CD1401</t>
  </si>
  <si>
    <t>D-alanine--D-alanine ligase B</t>
  </si>
  <si>
    <t>CAJ68271</t>
  </si>
  <si>
    <t>CD1408</t>
  </si>
  <si>
    <t>ddl</t>
  </si>
  <si>
    <t>RNA polymerase sigma factor (sigma-43)</t>
  </si>
  <si>
    <t>CAJ68320</t>
  </si>
  <si>
    <t>CD1455</t>
  </si>
  <si>
    <t>rpoD1</t>
  </si>
  <si>
    <t>putative 5-nitroimidazole reductase</t>
  </si>
  <si>
    <t>CAJ68324</t>
  </si>
  <si>
    <t>CD1459</t>
  </si>
  <si>
    <t>putative iron-sulfur protein</t>
  </si>
  <si>
    <t>CAJ68333</t>
  </si>
  <si>
    <t>CD1468</t>
  </si>
  <si>
    <t xml:space="preserve">putative ruberythrin    </t>
  </si>
  <si>
    <t>CAJ68339</t>
  </si>
  <si>
    <t>CD1474</t>
  </si>
  <si>
    <t>putative aliphatic sulfonates ABC transporter,substrate-binding lipoprotein</t>
  </si>
  <si>
    <t>CAJ68349</t>
  </si>
  <si>
    <t>CD1484</t>
  </si>
  <si>
    <t>ssuA</t>
  </si>
  <si>
    <t>YES GCS-TT 26-27</t>
  </si>
  <si>
    <t>YES 0.532108</t>
  </si>
  <si>
    <t>CAJ68375</t>
  </si>
  <si>
    <t>CD1510</t>
  </si>
  <si>
    <t>tyrosyl-tRNA synthetase</t>
  </si>
  <si>
    <t>CAJ68386</t>
  </si>
  <si>
    <t>CD1521</t>
  </si>
  <si>
    <t>tyrR</t>
  </si>
  <si>
    <t>putative polysaccharide deacetylase</t>
  </si>
  <si>
    <t>CAJ68387</t>
  </si>
  <si>
    <t>CD1522</t>
  </si>
  <si>
    <t>YES AWA-DM 28-29</t>
  </si>
  <si>
    <t>YES 0.866027</t>
  </si>
  <si>
    <t>putative rubrerythrin</t>
  </si>
  <si>
    <t>CAJ68389</t>
  </si>
  <si>
    <t>CD1524</t>
  </si>
  <si>
    <t>putative dehydrogenase, electron transfer subunit</t>
  </si>
  <si>
    <t>CAJ68401</t>
  </si>
  <si>
    <t>CD1536</t>
  </si>
  <si>
    <t>putative glutamate synthase [NADPH] small chain</t>
  </si>
  <si>
    <t>CAJ68402</t>
  </si>
  <si>
    <t>CD1537</t>
  </si>
  <si>
    <t>aspB</t>
  </si>
  <si>
    <t xml:space="preserve">putative histidinol-phosphate aminotransferase   </t>
  </si>
  <si>
    <t>CAJ68414</t>
  </si>
  <si>
    <t>CD1549</t>
  </si>
  <si>
    <t>hisC</t>
  </si>
  <si>
    <t>putative imidazole glycerol phosphate synthase subunit</t>
  </si>
  <si>
    <t>CAJ68418</t>
  </si>
  <si>
    <t>CD1553</t>
  </si>
  <si>
    <t>hisF</t>
  </si>
  <si>
    <t>histidine biosynthesis bifunctional protein [includes: phosphoribosyl-AMP cyclohydrolase and phosphoribosyl-ATP pyrophosphatase]</t>
  </si>
  <si>
    <t>CAJ68419</t>
  </si>
  <si>
    <t>CD1554</t>
  </si>
  <si>
    <t>hisI</t>
  </si>
  <si>
    <t>YES 0.847229</t>
  </si>
  <si>
    <t>putative O-acetylserine sulfhydrylase</t>
  </si>
  <si>
    <t>CAJ68459</t>
  </si>
  <si>
    <t>CD1594</t>
  </si>
  <si>
    <t>cysM</t>
  </si>
  <si>
    <t>CD1145</t>
  </si>
  <si>
    <t>mreB2</t>
  </si>
  <si>
    <t xml:space="preserve">putative anaerobic nitric oxide reductase flavorubredoxin    </t>
  </si>
  <si>
    <t>CAJ68010</t>
  </si>
  <si>
    <t>CD1157</t>
  </si>
  <si>
    <t>norV</t>
  </si>
  <si>
    <t>radical SAM-superfamily protein</t>
  </si>
  <si>
    <t>CAJ68011</t>
  </si>
  <si>
    <t>CD1158</t>
  </si>
  <si>
    <t>50S ribosomal protein L21</t>
  </si>
  <si>
    <t>CAJ68014</t>
  </si>
  <si>
    <t>CD1161</t>
  </si>
  <si>
    <t>rplU</t>
  </si>
  <si>
    <t>YES 0.551236</t>
  </si>
  <si>
    <t>50S ribosomal protein L27</t>
  </si>
  <si>
    <t>CAJ68016</t>
  </si>
  <si>
    <t>CD1163</t>
  </si>
  <si>
    <t>rpmA</t>
  </si>
  <si>
    <t>CAJ68018</t>
  </si>
  <si>
    <t>CD1165</t>
  </si>
  <si>
    <t xml:space="preserve">acetate kinase    </t>
  </si>
  <si>
    <t>CAJ68028</t>
  </si>
  <si>
    <t>CD1175</t>
  </si>
  <si>
    <t>ackA</t>
  </si>
  <si>
    <t>3-oxoacyl-[acyl-carrier-protein] synthase III</t>
  </si>
  <si>
    <t>CAJ68033</t>
  </si>
  <si>
    <t>CD1179</t>
  </si>
  <si>
    <t>fabH</t>
  </si>
  <si>
    <t>trans-2-enoyl-ACP reductase</t>
  </si>
  <si>
    <t>CAJ68034</t>
  </si>
  <si>
    <t>CD1180</t>
  </si>
  <si>
    <t>fabK</t>
  </si>
  <si>
    <t>YES ASA-VS 30-31</t>
  </si>
  <si>
    <t>acyl carrier protein</t>
  </si>
  <si>
    <t>CAJ68037</t>
  </si>
  <si>
    <t>CD1183</t>
  </si>
  <si>
    <t>acpP</t>
  </si>
  <si>
    <t>3-oxoacyl-[acyl-carrier-protein] synthase II</t>
  </si>
  <si>
    <t>CAJ68038</t>
  </si>
  <si>
    <t>CD1184</t>
  </si>
  <si>
    <t>putative fructose-1,6-bisphosphatase</t>
  </si>
  <si>
    <t>CAJ68045</t>
  </si>
  <si>
    <t>CD1191</t>
  </si>
  <si>
    <t>fbp</t>
  </si>
  <si>
    <t>CAJ68054</t>
  </si>
  <si>
    <t>CD1200</t>
  </si>
  <si>
    <t>geranyltranstransferase</t>
  </si>
  <si>
    <t>CAJ68059</t>
  </si>
  <si>
    <t>CD1205</t>
  </si>
  <si>
    <t>ispA</t>
  </si>
  <si>
    <t>1-deoxy-D-xylulose 5-phosphate synthase</t>
  </si>
  <si>
    <t>CAJ68061</t>
  </si>
  <si>
    <t>CD1207</t>
  </si>
  <si>
    <t>dxs</t>
  </si>
  <si>
    <t>putative RNA methyltransferase</t>
  </si>
  <si>
    <t>CAJ68062</t>
  </si>
  <si>
    <t>CD1208</t>
  </si>
  <si>
    <t>stage 0 sporulation protein A</t>
  </si>
  <si>
    <t>CAJ68068</t>
  </si>
  <si>
    <t>CD1214</t>
  </si>
  <si>
    <t>spo0A</t>
  </si>
  <si>
    <t>purine nucleoside phosphorylase</t>
  </si>
  <si>
    <t>CAJ68078</t>
  </si>
  <si>
    <t>CD1224</t>
  </si>
  <si>
    <t>deoD</t>
  </si>
  <si>
    <t>putative protease</t>
  </si>
  <si>
    <t>CAJ68082</t>
  </si>
  <si>
    <t>CD1228</t>
  </si>
  <si>
    <t>signal recognition particle protein</t>
  </si>
  <si>
    <t>CAJ68108</t>
  </si>
  <si>
    <t>CD1252</t>
  </si>
  <si>
    <t>ffh</t>
  </si>
  <si>
    <t>50S ribosomal protein L19</t>
  </si>
  <si>
    <t>CAJ68113</t>
  </si>
  <si>
    <t>CD1257</t>
  </si>
  <si>
    <t>rplS</t>
  </si>
  <si>
    <t>putative FMN-dependent dehydrogenase</t>
  </si>
  <si>
    <t>CAJ68119</t>
  </si>
  <si>
    <t>CD1263</t>
  </si>
  <si>
    <t>GTP-sensing transcriptional pleiotropic repressor</t>
  </si>
  <si>
    <t>CAJ68131</t>
  </si>
  <si>
    <t>CD1275</t>
  </si>
  <si>
    <t>codY</t>
  </si>
  <si>
    <t>cysteine desulfurase</t>
  </si>
  <si>
    <t>CAJ68135</t>
  </si>
  <si>
    <t>CD1279</t>
  </si>
  <si>
    <t>iscS2</t>
  </si>
  <si>
    <t>NifU-like protein</t>
  </si>
  <si>
    <t>CAJ68136</t>
  </si>
  <si>
    <t>CD1280</t>
  </si>
  <si>
    <t>putative alanyl-tRNA synthetase</t>
  </si>
  <si>
    <t>CAJ68138</t>
  </si>
  <si>
    <t>CD1282</t>
  </si>
  <si>
    <t>alaS</t>
  </si>
  <si>
    <t>metallo beta-lactamase superfamily protein</t>
  </si>
  <si>
    <t>CAJ68145</t>
  </si>
  <si>
    <t>CD1289</t>
  </si>
  <si>
    <t>putative NAD-dependent deacetylase (Sir2-family regulatory)</t>
  </si>
  <si>
    <t>CAJ68160</t>
  </si>
  <si>
    <t>CD1303</t>
  </si>
  <si>
    <t>CAJ67629</t>
  </si>
  <si>
    <t>CD0795</t>
  </si>
  <si>
    <t xml:space="preserve">putative universal stress protein    </t>
  </si>
  <si>
    <t>CAJ67646</t>
  </si>
  <si>
    <t>CD0812</t>
  </si>
  <si>
    <t xml:space="preserve">rubrerythrin    </t>
  </si>
  <si>
    <t>CAJ67659</t>
  </si>
  <si>
    <t>CD0825</t>
  </si>
  <si>
    <t>rbr</t>
  </si>
  <si>
    <t>rubredoxin oxidoreductase (desulfoferrodoxin)</t>
  </si>
  <si>
    <t>CAJ67661</t>
  </si>
  <si>
    <t>CD0827</t>
  </si>
  <si>
    <t>rbo</t>
  </si>
  <si>
    <t>putative aconitase/3-isopropylmalate dehydratase</t>
  </si>
  <si>
    <t>CAJ67667</t>
  </si>
  <si>
    <t>CD0833</t>
  </si>
  <si>
    <t>putative isocitrate/3-isopropylmalate dehydrogenase</t>
  </si>
  <si>
    <t>CAJ67668</t>
  </si>
  <si>
    <t>CD0834</t>
  </si>
  <si>
    <t xml:space="preserve">putative reductase    </t>
  </si>
  <si>
    <t>CAJ67671</t>
  </si>
  <si>
    <t>CD0837</t>
  </si>
  <si>
    <t>putative hydrolase</t>
  </si>
  <si>
    <t>CAJ67674</t>
  </si>
  <si>
    <t>CD0840</t>
  </si>
  <si>
    <t>CAJ67698</t>
  </si>
  <si>
    <t>CD0865</t>
  </si>
  <si>
    <t xml:space="preserve">ABC transporter, substrate-binding lipoprotein   </t>
  </si>
  <si>
    <t>CAJ67706</t>
  </si>
  <si>
    <t>CD0873</t>
  </si>
  <si>
    <t>YES SQG-GD 27-28</t>
  </si>
  <si>
    <t>YES 0.773062</t>
  </si>
  <si>
    <t>CAJ67707</t>
  </si>
  <si>
    <t>CD0874</t>
  </si>
  <si>
    <t>glycine betaine/carnitine/choline ABC transporter, ATP-binding protein</t>
  </si>
  <si>
    <t>CAJ67733</t>
  </si>
  <si>
    <t>CD0900</t>
  </si>
  <si>
    <t>opuCA</t>
  </si>
  <si>
    <t>putative phage regulatory protein</t>
  </si>
  <si>
    <t>CAJ67740</t>
  </si>
  <si>
    <t>CD0907</t>
  </si>
  <si>
    <t xml:space="preserve">putative regulatory protein   </t>
  </si>
  <si>
    <t>CAJ67843</t>
  </si>
  <si>
    <t>CD1002</t>
  </si>
  <si>
    <t>NAD-dependent malic enzyme</t>
  </si>
  <si>
    <t>CAJ67846</t>
  </si>
  <si>
    <t>CD1005</t>
  </si>
  <si>
    <t>glucosamine-6-phosphate deaminase</t>
  </si>
  <si>
    <t>CAJ67852</t>
  </si>
  <si>
    <t>CD1011</t>
  </si>
  <si>
    <t>glmD</t>
  </si>
  <si>
    <t>putative phosphoesterase</t>
  </si>
  <si>
    <t>CAJ67889</t>
  </si>
  <si>
    <t>CD1048</t>
  </si>
  <si>
    <t xml:space="preserve">butyryl-CoA dehydrogenase   </t>
  </si>
  <si>
    <t>CAJ67895</t>
  </si>
  <si>
    <t>CD1054</t>
  </si>
  <si>
    <t>bcd2</t>
  </si>
  <si>
    <t xml:space="preserve">electron transfer flavoprotein beta-subunit   </t>
  </si>
  <si>
    <t>CAJ67896</t>
  </si>
  <si>
    <t>CD1055</t>
  </si>
  <si>
    <t xml:space="preserve">electron transfer flavoprotein alpha-subunit   </t>
  </si>
  <si>
    <t>CAJ67897</t>
  </si>
  <si>
    <t>CD1056</t>
  </si>
  <si>
    <t>3-hydroxybutyryl-CoA dehydrogenase</t>
  </si>
  <si>
    <t>CAJ67899</t>
  </si>
  <si>
    <t>CD1058</t>
  </si>
  <si>
    <t>hbd</t>
  </si>
  <si>
    <t xml:space="preserve">acetyl-CoA acetyltransferase   </t>
  </si>
  <si>
    <t>CAJ67900</t>
  </si>
  <si>
    <t>CD1059</t>
  </si>
  <si>
    <t>thlA0</t>
  </si>
  <si>
    <t>putative aminopeptidase</t>
  </si>
  <si>
    <t>CAJ67916</t>
  </si>
  <si>
    <t>CD1072</t>
  </si>
  <si>
    <t>putative transcriptional regulator</t>
  </si>
  <si>
    <t>CAJ67972</t>
  </si>
  <si>
    <t>CD1122</t>
  </si>
  <si>
    <t>nitroreductase-family protein</t>
  </si>
  <si>
    <t>CAJ67976</t>
  </si>
  <si>
    <t>CD1125</t>
  </si>
  <si>
    <t>DNA polymerase I</t>
  </si>
  <si>
    <t>CAJ67980</t>
  </si>
  <si>
    <t>CD1128</t>
  </si>
  <si>
    <t>polA</t>
  </si>
  <si>
    <t>lactoylglutathione lyase</t>
  </si>
  <si>
    <t>CAJ67986</t>
  </si>
  <si>
    <t>CD1134</t>
  </si>
  <si>
    <t>gloA</t>
  </si>
  <si>
    <t>putative cell wall hydrolase</t>
  </si>
  <si>
    <t>CAJ67987</t>
  </si>
  <si>
    <t>CD1135</t>
  </si>
  <si>
    <t>YES ASA-LE 31-32</t>
  </si>
  <si>
    <t>YES 0.848354</t>
  </si>
  <si>
    <t>rod shape-determining protein</t>
  </si>
  <si>
    <t>CAJ67998</t>
  </si>
  <si>
    <t>signal peptidase I</t>
  </si>
  <si>
    <t>CAJ67387</t>
  </si>
  <si>
    <t>CD0554</t>
  </si>
  <si>
    <t>sip2</t>
  </si>
  <si>
    <t>CAJ67392</t>
  </si>
  <si>
    <t>CD0559</t>
  </si>
  <si>
    <t>putative aldo/keto reductase</t>
  </si>
  <si>
    <t>CAJ67394</t>
  </si>
  <si>
    <t>CD0561</t>
  </si>
  <si>
    <t>threonyl-tRNA synthetase</t>
  </si>
  <si>
    <t>CAJ67406</t>
  </si>
  <si>
    <t>CD0574</t>
  </si>
  <si>
    <t>thrS</t>
  </si>
  <si>
    <t>NADP-dependent glyceraldehyde-3-phosphate dehydrogenase</t>
  </si>
  <si>
    <t>CAJ67412</t>
  </si>
  <si>
    <t>CD0580</t>
  </si>
  <si>
    <t>gapN</t>
  </si>
  <si>
    <t>GntR-family transcriptional regulator</t>
  </si>
  <si>
    <t>CAJ67480</t>
  </si>
  <si>
    <t>CD0648</t>
  </si>
  <si>
    <t>CAJ67505</t>
  </si>
  <si>
    <t>CD0672</t>
  </si>
  <si>
    <t>translation initiation factor IF-3</t>
  </si>
  <si>
    <t>CAJ67518</t>
  </si>
  <si>
    <t>CD0685</t>
  </si>
  <si>
    <t>infC</t>
  </si>
  <si>
    <t>phenylalanyl-tRNA synthetase alpha chain</t>
  </si>
  <si>
    <t>CAJ67532</t>
  </si>
  <si>
    <t>CD0699</t>
  </si>
  <si>
    <t>pheS</t>
  </si>
  <si>
    <t xml:space="preserve">phenylalanyl-tRNA synthetase beta chain   </t>
  </si>
  <si>
    <t>CAJ67533</t>
  </si>
  <si>
    <t>CD0700</t>
  </si>
  <si>
    <t>pheT</t>
  </si>
  <si>
    <t>putative phosphohydrolase</t>
  </si>
  <si>
    <t>CAJ67537</t>
  </si>
  <si>
    <t>CD0704</t>
  </si>
  <si>
    <t xml:space="preserve">putative aminoacyl-histidine dipeptidase    </t>
  </si>
  <si>
    <t>CAJ67541</t>
  </si>
  <si>
    <t>CD0708</t>
  </si>
  <si>
    <t>pepD</t>
  </si>
  <si>
    <t>arginyl-tRNA synthetase</t>
  </si>
  <si>
    <t>CAJ67544</t>
  </si>
  <si>
    <t>CD0711</t>
  </si>
  <si>
    <t>argS</t>
  </si>
  <si>
    <t xml:space="preserve">formate--tetrahydrofolate ligase    </t>
  </si>
  <si>
    <t>CAJ67552</t>
  </si>
  <si>
    <t>CD0718</t>
  </si>
  <si>
    <t>fhs</t>
  </si>
  <si>
    <t>putative FolD bifunctional protein [includes: methylenetetrahydrofolate dehydrogenase; methenyltetrahydrofolate cyclohydrolase]</t>
  </si>
  <si>
    <t>CAJ67554</t>
  </si>
  <si>
    <t>CD0720</t>
  </si>
  <si>
    <t>folD</t>
  </si>
  <si>
    <t>putative carbon monoxide dehydrogenase/acetyl-CoA synthase complex, dihydrolipoyl dehydrogenase subunit</t>
  </si>
  <si>
    <t>CAJ67557</t>
  </si>
  <si>
    <t>CD0723</t>
  </si>
  <si>
    <t>putative carbon monoxide dehydrogenase/acetyl-CoA synthase complex,methyltransferase subunit</t>
  </si>
  <si>
    <t>CAJ67561</t>
  </si>
  <si>
    <t>CD0727</t>
  </si>
  <si>
    <t>putative carbon monoxide dehydrogenase/acetyl-CoA synthase complex, beta subunit</t>
  </si>
  <si>
    <t>CAJ67562</t>
  </si>
  <si>
    <t>CD0728</t>
  </si>
  <si>
    <t>putative cysteine desulfurase</t>
  </si>
  <si>
    <t>CAJ67587</t>
  </si>
  <si>
    <t>CD0753</t>
  </si>
  <si>
    <t>iscS1</t>
  </si>
  <si>
    <t>putative reductase</t>
  </si>
  <si>
    <t>CAJ67590</t>
  </si>
  <si>
    <t>CD0756</t>
  </si>
  <si>
    <t>pyruvate formate-lyase activating enzyme</t>
  </si>
  <si>
    <t>CAJ67592</t>
  </si>
  <si>
    <t>CD0758</t>
  </si>
  <si>
    <t>plfA</t>
  </si>
  <si>
    <t>formate acetyltransferase</t>
  </si>
  <si>
    <t>CAJ67593</t>
  </si>
  <si>
    <t>CD0759</t>
  </si>
  <si>
    <t>plfB</t>
  </si>
  <si>
    <t>ABC transporter, ATP-binding protein</t>
  </si>
  <si>
    <t>CAJ67619</t>
  </si>
  <si>
    <t>CD0785</t>
  </si>
  <si>
    <t xml:space="preserve">putative NUDIX-family hydrolase    </t>
  </si>
  <si>
    <t>CAJ67624</t>
  </si>
  <si>
    <t>CD0790</t>
  </si>
  <si>
    <t>NH3-dependent NAD(+) synthetase</t>
  </si>
  <si>
    <t>CAJ67628</t>
  </si>
  <si>
    <t>CD0794</t>
  </si>
  <si>
    <t>nadE</t>
  </si>
  <si>
    <t>flagellar protein</t>
  </si>
  <si>
    <t>CAJ67057</t>
  </si>
  <si>
    <t>CD0236</t>
  </si>
  <si>
    <t>fliS2</t>
  </si>
  <si>
    <t>flagellar cap protein</t>
  </si>
  <si>
    <t>CAJ67058</t>
  </si>
  <si>
    <t>CD0237</t>
  </si>
  <si>
    <t>fliD</t>
  </si>
  <si>
    <t>YES 0.842085</t>
  </si>
  <si>
    <t xml:space="preserve">flagellin subunit   </t>
  </si>
  <si>
    <t>CAJ67060</t>
  </si>
  <si>
    <t>CD0239</t>
  </si>
  <si>
    <t>fliC</t>
  </si>
  <si>
    <t>YES 0.706823</t>
  </si>
  <si>
    <t xml:space="preserve">conserved hypothetical protein   </t>
  </si>
  <si>
    <t>CAJ67063</t>
  </si>
  <si>
    <t>CD0242</t>
  </si>
  <si>
    <t>CAJ67064</t>
  </si>
  <si>
    <t>CD0243</t>
  </si>
  <si>
    <t>putative CDP-Glycerol:Poly(glycerophosphate) glycerophosphotransferase</t>
  </si>
  <si>
    <t>CAJ67065</t>
  </si>
  <si>
    <t>CD0244</t>
  </si>
  <si>
    <t>YES 0.846018</t>
  </si>
  <si>
    <t xml:space="preserve">chaperone protein (heat shock protein)    </t>
  </si>
  <si>
    <t>CAJ67095</t>
  </si>
  <si>
    <t>CD0273</t>
  </si>
  <si>
    <t>htpG</t>
  </si>
  <si>
    <t>CAJ67102</t>
  </si>
  <si>
    <t>CD0279A</t>
  </si>
  <si>
    <t>YES 0.637247</t>
  </si>
  <si>
    <t>CAJ67152</t>
  </si>
  <si>
    <t>CD0330</t>
  </si>
  <si>
    <t>YES 0.577013</t>
  </si>
  <si>
    <t xml:space="preserve">peptidyl-prolyl cis-trans isomerase   </t>
  </si>
  <si>
    <t>CAJ67153</t>
  </si>
  <si>
    <t>CD0331</t>
  </si>
  <si>
    <t>ppiB</t>
  </si>
  <si>
    <t>manganese-dependent inorganic pyrophosphatase</t>
  </si>
  <si>
    <t>CAJ67155</t>
  </si>
  <si>
    <t>CD0333</t>
  </si>
  <si>
    <t>ppaC</t>
  </si>
  <si>
    <t>putative guanosine 3',5'-bis-pyrophosphate (ppGpp) synthesis/degradation protein</t>
  </si>
  <si>
    <t>CAJ67167</t>
  </si>
  <si>
    <t>CD0345</t>
  </si>
  <si>
    <t>Radical SAM-superfamily protein</t>
  </si>
  <si>
    <t>CAJ67213</t>
  </si>
  <si>
    <t>CD0392</t>
  </si>
  <si>
    <t>(R)-2-hydroxyisocaproate dehydrogenase</t>
  </si>
  <si>
    <t>CAJ67215</t>
  </si>
  <si>
    <t>CD0394</t>
  </si>
  <si>
    <t>ldhA</t>
  </si>
  <si>
    <t>isocaprenoyl-CoA:2-hydroxyisocaproate CoA-transferase</t>
  </si>
  <si>
    <t>CAJ67216</t>
  </si>
  <si>
    <t>CD0395</t>
  </si>
  <si>
    <t>hadA</t>
  </si>
  <si>
    <t>activator of 2-hydroxyisocaproyl-CoA dehydratase</t>
  </si>
  <si>
    <t>CAJ67217</t>
  </si>
  <si>
    <t>CD0396</t>
  </si>
  <si>
    <t>hadI</t>
  </si>
  <si>
    <t>subunit of oxygen-sensitive 2-hydroxyisocaproyl-CoA dehydratase</t>
  </si>
  <si>
    <t>CAJ67218</t>
  </si>
  <si>
    <t>CD0397</t>
  </si>
  <si>
    <t>hadB</t>
  </si>
  <si>
    <t>CAJ67219</t>
  </si>
  <si>
    <t>CD0398</t>
  </si>
  <si>
    <t>hadC</t>
  </si>
  <si>
    <t>acyl-CoA dehydrogenase, short-chain specific</t>
  </si>
  <si>
    <t>CAJ67220</t>
  </si>
  <si>
    <t>CD0399</t>
  </si>
  <si>
    <t>acdB</t>
  </si>
  <si>
    <t>electron transfer flavoprotein beta-subunit</t>
  </si>
  <si>
    <t>CAJ67221</t>
  </si>
  <si>
    <t>CD0400</t>
  </si>
  <si>
    <t>etfB1</t>
  </si>
  <si>
    <t>electron transfer flavoprotein alpha-subunit</t>
  </si>
  <si>
    <t>CAJ67222</t>
  </si>
  <si>
    <t>CD0401</t>
  </si>
  <si>
    <t>etfA1</t>
  </si>
  <si>
    <t>putative fructose-bisphosphate aldolase</t>
  </si>
  <si>
    <t>CAJ67224</t>
  </si>
  <si>
    <t>CD0403</t>
  </si>
  <si>
    <t>fba</t>
  </si>
  <si>
    <t>conjugative transposon tetracycline resistance protein</t>
  </si>
  <si>
    <t>CAJ67339</t>
  </si>
  <si>
    <t>CD0508</t>
  </si>
  <si>
    <t>tetM</t>
  </si>
  <si>
    <t>cell surface protein (putative hemagglutinin/adhesin)</t>
  </si>
  <si>
    <t>CAJ67348</t>
  </si>
  <si>
    <t>CD0514</t>
  </si>
  <si>
    <t>Cellwall</t>
  </si>
  <si>
    <t>YES ASA-QT 27-28</t>
  </si>
  <si>
    <t>YES 0.814933</t>
  </si>
  <si>
    <t>phosphoglucomutase/phosphomannomutase mutase</t>
  </si>
  <si>
    <t>CAJ66939</t>
  </si>
  <si>
    <t>CD0119</t>
  </si>
  <si>
    <t>glucosamine--fructose-6-phosphate aminotransferase [isomerizing]</t>
  </si>
  <si>
    <t>CAJ66940</t>
  </si>
  <si>
    <t>CD0120</t>
  </si>
  <si>
    <t>glmS</t>
  </si>
  <si>
    <t>UDP-N-acetylglucosamine 1-carboxyvinyltransferase 1</t>
  </si>
  <si>
    <t>CAJ66943</t>
  </si>
  <si>
    <t>CD0123</t>
  </si>
  <si>
    <t>murA</t>
  </si>
  <si>
    <t xml:space="preserve">S-adenosylmethionine synthetase    </t>
  </si>
  <si>
    <t>CAJ66950</t>
  </si>
  <si>
    <t>CD0130</t>
  </si>
  <si>
    <t>metE</t>
  </si>
  <si>
    <t xml:space="preserve">putative RNA-binding protein    </t>
  </si>
  <si>
    <t>CAJ66962</t>
  </si>
  <si>
    <t>CD0142</t>
  </si>
  <si>
    <t xml:space="preserve">preprotein translocase SecA subunit   </t>
  </si>
  <si>
    <t>CAJ66963</t>
  </si>
  <si>
    <t>CD0143</t>
  </si>
  <si>
    <t>secA1</t>
  </si>
  <si>
    <t>putative RNA-binding protein</t>
  </si>
  <si>
    <t>CAJ66965</t>
  </si>
  <si>
    <t>CD0145</t>
  </si>
  <si>
    <t>putative DNA-binding protein</t>
  </si>
  <si>
    <t>CAJ66992</t>
  </si>
  <si>
    <t>CD0171</t>
  </si>
  <si>
    <t xml:space="preserve">putative oxidoreductase, acetyl-CoA synthase subunit    </t>
  </si>
  <si>
    <t>CAJ66996</t>
  </si>
  <si>
    <t>CD0174</t>
  </si>
  <si>
    <t>cyclopropane-fatty-acyl-phospholipid synthase</t>
  </si>
  <si>
    <t>CAJ66999</t>
  </si>
  <si>
    <t>CD0177</t>
  </si>
  <si>
    <t xml:space="preserve">NAD-specific glutamate dehydrogenase    </t>
  </si>
  <si>
    <t>CAJ67001</t>
  </si>
  <si>
    <t>CD0179</t>
  </si>
  <si>
    <t>gluD</t>
  </si>
  <si>
    <t xml:space="preserve">aspartate carbamoyltransferase catalytic chain    </t>
  </si>
  <si>
    <t>CAJ67006</t>
  </si>
  <si>
    <t>CD0184</t>
  </si>
  <si>
    <t>pyrB</t>
  </si>
  <si>
    <t>orotate phosphoribosyltransferase</t>
  </si>
  <si>
    <t>CAJ67009</t>
  </si>
  <si>
    <t>CD0187</t>
  </si>
  <si>
    <t>pyrE</t>
  </si>
  <si>
    <t xml:space="preserve">10 kDa chaperonin    </t>
  </si>
  <si>
    <t>CAJ67015</t>
  </si>
  <si>
    <t>CD0193</t>
  </si>
  <si>
    <t>groES</t>
  </si>
  <si>
    <t xml:space="preserve">60 kDa chaperonin    </t>
  </si>
  <si>
    <t>CAJ67016</t>
  </si>
  <si>
    <t>CD0194</t>
  </si>
  <si>
    <t>groEL</t>
  </si>
  <si>
    <t>putative membrane protein</t>
  </si>
  <si>
    <t>CAJ67017</t>
  </si>
  <si>
    <t>CD0195</t>
  </si>
  <si>
    <t>YES 0.851165</t>
  </si>
  <si>
    <t>GMP synthase [glutamine-hydrolyzing]</t>
  </si>
  <si>
    <t>CAJ67019</t>
  </si>
  <si>
    <t>CD0198</t>
  </si>
  <si>
    <t>guaA</t>
  </si>
  <si>
    <t>phosphoribosylaminoimidazole carboxylase catalytic subunit</t>
  </si>
  <si>
    <t>CAJ67039</t>
  </si>
  <si>
    <t>CD0218</t>
  </si>
  <si>
    <t>purE</t>
  </si>
  <si>
    <t>phosphoribosylaminoimidazole-succinocarboxamide synthase</t>
  </si>
  <si>
    <t>CAJ67040</t>
  </si>
  <si>
    <t>CD0219</t>
  </si>
  <si>
    <t>purC</t>
  </si>
  <si>
    <t>phosphoribosylformylglycinamidine cyclo-ligase</t>
  </si>
  <si>
    <t>CAJ67042</t>
  </si>
  <si>
    <t>CD0221</t>
  </si>
  <si>
    <t>purG</t>
  </si>
  <si>
    <t>bifunctional purine biosynthesis protein [includes: phosphoribosylaminoimidazolecarboxamide formyltransferase and IMP cyclohydrolase]</t>
  </si>
  <si>
    <t>CAJ67044</t>
  </si>
  <si>
    <t>CD0223</t>
  </si>
  <si>
    <t>purH</t>
  </si>
  <si>
    <t>phosphoribosylamine--glycine ligase</t>
  </si>
  <si>
    <t>CAJ67045</t>
  </si>
  <si>
    <t>CD0224</t>
  </si>
  <si>
    <t>purD</t>
  </si>
  <si>
    <t xml:space="preserve">formylglycinamidine ribonucleotide synthetase   </t>
  </si>
  <si>
    <t>CAJ67046</t>
  </si>
  <si>
    <t>CD0225</t>
  </si>
  <si>
    <t>purL</t>
  </si>
  <si>
    <t>rpmC</t>
  </si>
  <si>
    <t>30S ribosomal protein S17</t>
  </si>
  <si>
    <t>CAJ66897</t>
  </si>
  <si>
    <t>CD0081</t>
  </si>
  <si>
    <t>rpsQ</t>
  </si>
  <si>
    <t>50S ribosomal protein L14</t>
  </si>
  <si>
    <t>CAJ66898</t>
  </si>
  <si>
    <t>CD0082</t>
  </si>
  <si>
    <t>rplN</t>
  </si>
  <si>
    <t>50S ribosomal protein L24</t>
  </si>
  <si>
    <t>CAJ66899</t>
  </si>
  <si>
    <t>CD0083</t>
  </si>
  <si>
    <t>rplX</t>
  </si>
  <si>
    <t>YES 0.907242</t>
  </si>
  <si>
    <t>50S ribosomal protein L5</t>
  </si>
  <si>
    <t>CAJ66900</t>
  </si>
  <si>
    <t>CD0084</t>
  </si>
  <si>
    <t>rplE</t>
  </si>
  <si>
    <t>30S ribosomal protein S8</t>
  </si>
  <si>
    <t>CAJ66902</t>
  </si>
  <si>
    <t>CD0085</t>
  </si>
  <si>
    <t>rpsH</t>
  </si>
  <si>
    <t>50S ribosomal protein L6</t>
  </si>
  <si>
    <t>CAJ66903</t>
  </si>
  <si>
    <t>CD0086</t>
  </si>
  <si>
    <t>rplF</t>
  </si>
  <si>
    <t>50S ribosomal protein L18</t>
  </si>
  <si>
    <t>CAJ66904</t>
  </si>
  <si>
    <t>CD0087</t>
  </si>
  <si>
    <t>rplR</t>
  </si>
  <si>
    <t>30S ribosomal protein S5</t>
  </si>
  <si>
    <t>CAJ66905</t>
  </si>
  <si>
    <t>CD0088</t>
  </si>
  <si>
    <t>rpsE</t>
  </si>
  <si>
    <t>50S ribosomal protein L15</t>
  </si>
  <si>
    <t>CAJ66907</t>
  </si>
  <si>
    <t>CD0089</t>
  </si>
  <si>
    <t>rplO</t>
  </si>
  <si>
    <t xml:space="preserve">adenylate kinase   </t>
  </si>
  <si>
    <t>CAJ66909</t>
  </si>
  <si>
    <t>CD0091</t>
  </si>
  <si>
    <t>adk</t>
  </si>
  <si>
    <t>methionine aminopeptidase</t>
  </si>
  <si>
    <t>CAJ66910</t>
  </si>
  <si>
    <t>CD0092</t>
  </si>
  <si>
    <t>map1</t>
  </si>
  <si>
    <t>translation initiation factor IF-1</t>
  </si>
  <si>
    <t>CAJ66912</t>
  </si>
  <si>
    <t>CD0094</t>
  </si>
  <si>
    <t>infA</t>
  </si>
  <si>
    <t>50S ribosomal protein L36</t>
  </si>
  <si>
    <t>CAJ66913</t>
  </si>
  <si>
    <t>CD0094A</t>
  </si>
  <si>
    <t>rpmJ</t>
  </si>
  <si>
    <t>Extracellular</t>
  </si>
  <si>
    <t>YES 0.806086</t>
  </si>
  <si>
    <t>30S ribosomal protein S13</t>
  </si>
  <si>
    <t>CAJ66914</t>
  </si>
  <si>
    <t>CD0095</t>
  </si>
  <si>
    <t>rpsM</t>
  </si>
  <si>
    <t>30S ribosomal protein S11</t>
  </si>
  <si>
    <t>CAJ66915</t>
  </si>
  <si>
    <t>CD0096</t>
  </si>
  <si>
    <t>rpsK</t>
  </si>
  <si>
    <t>30S ribosomal protein S4</t>
  </si>
  <si>
    <t>CAJ66916</t>
  </si>
  <si>
    <t>CD0097</t>
  </si>
  <si>
    <t>rpsD</t>
  </si>
  <si>
    <t xml:space="preserve">DNA-directed RNA polymerase alpha chain    </t>
  </si>
  <si>
    <t>CAJ66917</t>
  </si>
  <si>
    <t>CD0098</t>
  </si>
  <si>
    <t>rpoA</t>
  </si>
  <si>
    <t>50S ribosomal protein L17</t>
  </si>
  <si>
    <t>CAJ66918</t>
  </si>
  <si>
    <t>CD0099</t>
  </si>
  <si>
    <t>rplQ</t>
  </si>
  <si>
    <t>50S ribosomal protein L13</t>
  </si>
  <si>
    <t>CAJ66923</t>
  </si>
  <si>
    <t>CD0104</t>
  </si>
  <si>
    <t>rplM</t>
  </si>
  <si>
    <t>30S ribosomal protein S9</t>
  </si>
  <si>
    <t>CAJ66924</t>
  </si>
  <si>
    <t>CD0105</t>
  </si>
  <si>
    <t>rpsI</t>
  </si>
  <si>
    <t>aspartate aminotransferase</t>
  </si>
  <si>
    <t>CAJ66926</t>
  </si>
  <si>
    <t>CD0107</t>
  </si>
  <si>
    <t>aspC</t>
  </si>
  <si>
    <t>Cytoplasmic Membrane</t>
  </si>
  <si>
    <t>YES 0.629863</t>
  </si>
  <si>
    <t>anaerobic ribonucleoside-triphosphate reductase</t>
  </si>
  <si>
    <t>CAJ66927</t>
  </si>
  <si>
    <t>CD0108</t>
  </si>
  <si>
    <t>nrdD</t>
  </si>
  <si>
    <t xml:space="preserve">butyrate kinase    </t>
  </si>
  <si>
    <t>CAJ66933</t>
  </si>
  <si>
    <t>CD0113</t>
  </si>
  <si>
    <t>buk</t>
  </si>
  <si>
    <t xml:space="preserve">putative oxidoreductase, thiamine diP-binding subunit    </t>
  </si>
  <si>
    <t>CAJ66936</t>
  </si>
  <si>
    <t>CD0116</t>
  </si>
  <si>
    <t xml:space="preserve">putative subunit of oxidoreductase    </t>
  </si>
  <si>
    <t>CAJ66937</t>
  </si>
  <si>
    <t>CD0117</t>
  </si>
  <si>
    <t>putative subunit of oxidoreductase</t>
  </si>
  <si>
    <t>CAJ66938</t>
  </si>
  <si>
    <t>CD0118</t>
  </si>
  <si>
    <t>CAJ66863</t>
  </si>
  <si>
    <t>CD0049</t>
  </si>
  <si>
    <t>proS</t>
  </si>
  <si>
    <t xml:space="preserve">putative dual-specificity prolyl/cysteinyl-tRNA synthetase   </t>
  </si>
  <si>
    <t>CAJ66864</t>
  </si>
  <si>
    <t>CD0050</t>
  </si>
  <si>
    <t>glutamyl-tRNA synthetase</t>
  </si>
  <si>
    <t>CAJ66865</t>
  </si>
  <si>
    <t>CD0051</t>
  </si>
  <si>
    <t>gltX</t>
  </si>
  <si>
    <t>cysteinyl-tRNA synthetase</t>
  </si>
  <si>
    <t>CAJ66866</t>
  </si>
  <si>
    <t>CD0052</t>
  </si>
  <si>
    <t>cysS</t>
  </si>
  <si>
    <t>putative thymidylate synthase</t>
  </si>
  <si>
    <t>CAJ66868</t>
  </si>
  <si>
    <t>CD0054</t>
  </si>
  <si>
    <t>thyX</t>
  </si>
  <si>
    <t>putative tRNA/rRNA methyltransferase</t>
  </si>
  <si>
    <t>CAJ66869</t>
  </si>
  <si>
    <t>CD0055</t>
  </si>
  <si>
    <t>Unknown</t>
  </si>
  <si>
    <t>50S ribosomal protein L11</t>
  </si>
  <si>
    <t>CAJ66876</t>
  </si>
  <si>
    <t>CD0061</t>
  </si>
  <si>
    <t>rplK</t>
  </si>
  <si>
    <t>50S ribosomal protein L1</t>
  </si>
  <si>
    <t>CAJ66877</t>
  </si>
  <si>
    <t>CD0062</t>
  </si>
  <si>
    <t>rplA</t>
  </si>
  <si>
    <t xml:space="preserve">50S ribosomal protein L10    </t>
  </si>
  <si>
    <t>CAJ66878</t>
  </si>
  <si>
    <t>CD0063</t>
  </si>
  <si>
    <t>rplJ</t>
  </si>
  <si>
    <t xml:space="preserve">50S ribosomal protein L7/L12    </t>
  </si>
  <si>
    <t>CAJ66879</t>
  </si>
  <si>
    <t>CD0064</t>
  </si>
  <si>
    <t>rplL</t>
  </si>
  <si>
    <t>NADP-dependent 7-alpha-hydroxysteroid dehydrogenase</t>
  </si>
  <si>
    <t>CAJ66880</t>
  </si>
  <si>
    <t>CD0065</t>
  </si>
  <si>
    <t>DNA-directed RNA polymerase beta chain</t>
  </si>
  <si>
    <t>CAJ66881</t>
  </si>
  <si>
    <t>CD0066</t>
  </si>
  <si>
    <t>rpoB</t>
  </si>
  <si>
    <t>DNA-directed RNA polymerase beta' chain</t>
  </si>
  <si>
    <t>CAJ66882</t>
  </si>
  <si>
    <t>CD0067</t>
  </si>
  <si>
    <t>rpoC</t>
  </si>
  <si>
    <t>30S ribosomal protein S12</t>
  </si>
  <si>
    <t>CAJ66883</t>
  </si>
  <si>
    <t>CD0068</t>
  </si>
  <si>
    <t>rpsL</t>
  </si>
  <si>
    <t>YES APA-LQ 26-27</t>
  </si>
  <si>
    <t>YES 0.766144</t>
  </si>
  <si>
    <t>30S ribosomal protein S7</t>
  </si>
  <si>
    <t>CAJ66884</t>
  </si>
  <si>
    <t>CD0069</t>
  </si>
  <si>
    <t>rpsG</t>
  </si>
  <si>
    <t>translation elongation factor G</t>
  </si>
  <si>
    <t>CAJ66885</t>
  </si>
  <si>
    <t>CD0070</t>
  </si>
  <si>
    <t>fusA</t>
  </si>
  <si>
    <t xml:space="preserve">elongation factor TU    </t>
  </si>
  <si>
    <t>CAJ66886</t>
  </si>
  <si>
    <t>CD0071</t>
  </si>
  <si>
    <t>tufB</t>
  </si>
  <si>
    <t>30S ribosomal protein S10</t>
  </si>
  <si>
    <t>CAJ66887</t>
  </si>
  <si>
    <t>CD0072</t>
  </si>
  <si>
    <t>rpsJ</t>
  </si>
  <si>
    <t>YES 0.562771</t>
  </si>
  <si>
    <t xml:space="preserve">50S ribosomal protein L3    </t>
  </si>
  <si>
    <t>CAJ66888</t>
  </si>
  <si>
    <t>CD0073</t>
  </si>
  <si>
    <t>rplC</t>
  </si>
  <si>
    <t>50S ribosomal protein L23</t>
  </si>
  <si>
    <t>CAJ66890</t>
  </si>
  <si>
    <t>CD0075</t>
  </si>
  <si>
    <t>rplW</t>
  </si>
  <si>
    <t xml:space="preserve">50S ribosomal protein L2    </t>
  </si>
  <si>
    <t>CAJ66891</t>
  </si>
  <si>
    <t>CD0076</t>
  </si>
  <si>
    <t>rplB</t>
  </si>
  <si>
    <t>30S ribosomal protein S19</t>
  </si>
  <si>
    <t>CAJ66892</t>
  </si>
  <si>
    <t>CD0077</t>
  </si>
  <si>
    <t>rpsS</t>
  </si>
  <si>
    <t>YES AMN-AS 23-24</t>
  </si>
  <si>
    <t>YES 0.762249</t>
  </si>
  <si>
    <t xml:space="preserve">50S ribosomal protein L22    </t>
  </si>
  <si>
    <t>CAJ66893</t>
  </si>
  <si>
    <t>CD0078</t>
  </si>
  <si>
    <t>rplV</t>
  </si>
  <si>
    <t xml:space="preserve">30S ribosomal protein S3    </t>
  </si>
  <si>
    <t>CAJ66894</t>
  </si>
  <si>
    <t>CD0079</t>
  </si>
  <si>
    <t>rpsC</t>
  </si>
  <si>
    <t>50S ribosomal protein L16</t>
  </si>
  <si>
    <t>CAJ66895</t>
  </si>
  <si>
    <t>CD0080</t>
  </si>
  <si>
    <t>YES GQA-HK 21-22</t>
  </si>
  <si>
    <t>50S ribosomal protein L29</t>
  </si>
  <si>
    <t>CAJ66896</t>
  </si>
  <si>
    <t>CD0080A</t>
  </si>
  <si>
    <t xml:space="preserve">putative iron-sulfur protein [Clostridium difficile 630] </t>
  </si>
  <si>
    <t>gi|115251800</t>
  </si>
  <si>
    <t xml:space="preserve">putative transferase [Clostridium difficile 630] </t>
  </si>
  <si>
    <t>gi|115251629</t>
  </si>
  <si>
    <t xml:space="preserve">probable hydrolase [Clostridium difficile 630] </t>
  </si>
  <si>
    <t>gi|115249251</t>
  </si>
  <si>
    <t>gi|115251782</t>
  </si>
  <si>
    <t>gi|115251673</t>
  </si>
  <si>
    <t>gi|115251612</t>
  </si>
  <si>
    <t>gi|115250500</t>
  </si>
  <si>
    <t xml:space="preserve">putative 5-nitroimidazole reductase [Clostridium difficile 630] </t>
  </si>
  <si>
    <t>gi|115250338</t>
  </si>
  <si>
    <t xml:space="preserve">putative NAD-dependent deacetylase (Sir2-family regulatory) [Clostridium difficile 630] </t>
  </si>
  <si>
    <t>gi|115249244</t>
  </si>
  <si>
    <t xml:space="preserve">flagellar protein [Clostridium difficile 630] </t>
  </si>
  <si>
    <t>gi|115252308</t>
  </si>
  <si>
    <t>gi|115250765</t>
  </si>
  <si>
    <t>gi|115252086</t>
  </si>
  <si>
    <t xml:space="preserve">transcription antiterminator [Clostridium difficile 630] </t>
  </si>
  <si>
    <t>gi|115251945</t>
  </si>
  <si>
    <t>gi|115250758</t>
  </si>
  <si>
    <t xml:space="preserve">molybdenum cofactor biosynthesis protein [Clostridium difficile 630] </t>
  </si>
  <si>
    <t>gi|115250216</t>
  </si>
  <si>
    <t xml:space="preserve">acyl carrier protein [Clostridium difficile 630] </t>
  </si>
  <si>
    <t>gi|115249023</t>
  </si>
  <si>
    <t>gi|115251385</t>
  </si>
  <si>
    <t xml:space="preserve">xanthine phosphoribosyltransferase [Clostridium difficile 630] </t>
  </si>
  <si>
    <t>gi|115250754</t>
  </si>
  <si>
    <t>gi|115251980</t>
  </si>
  <si>
    <t>gi|115249076</t>
  </si>
  <si>
    <t xml:space="preserve">30S ribosomal protein S10 [Clostridium difficile 630] </t>
  </si>
  <si>
    <t>gi|115249102</t>
  </si>
  <si>
    <t xml:space="preserve">50S ribosomal protein L36 [Clostridium difficile 630] </t>
  </si>
  <si>
    <t>gi|115251514</t>
  </si>
  <si>
    <t>Locus</t>
  </si>
  <si>
    <t>Gene Name</t>
  </si>
  <si>
    <t>Mol. Wt. (kD)</t>
  </si>
  <si>
    <t>pI</t>
  </si>
  <si>
    <t>PSORTb</t>
  </si>
  <si>
    <t>SignalP</t>
  </si>
  <si>
    <t>SecretomeP</t>
  </si>
  <si>
    <t>chromosomal replication initiator protein</t>
  </si>
  <si>
    <t>CAJ66815</t>
  </si>
  <si>
    <t>CD0001</t>
  </si>
  <si>
    <t>dnaA</t>
  </si>
  <si>
    <t>Cytoplasmic</t>
  </si>
  <si>
    <t>No</t>
  </si>
  <si>
    <t>DNA gyrase subunit B</t>
  </si>
  <si>
    <t>CAJ66819</t>
  </si>
  <si>
    <t>CD0005</t>
  </si>
  <si>
    <t>gyrB</t>
  </si>
  <si>
    <t>DNA gyrase subunit A</t>
  </si>
  <si>
    <t>CAJ66820</t>
  </si>
  <si>
    <t>CD0006</t>
  </si>
  <si>
    <t>gyrA</t>
  </si>
  <si>
    <t>putative exported protein</t>
  </si>
  <si>
    <t>CAJ66821</t>
  </si>
  <si>
    <t>CD0007</t>
  </si>
  <si>
    <t>YES FFA-PK 28-29</t>
  </si>
  <si>
    <t>YES 0.787863</t>
  </si>
  <si>
    <t xml:space="preserve">seryl-tRNA synthetase   </t>
  </si>
  <si>
    <t>CAJ66828</t>
  </si>
  <si>
    <t>CD0014</t>
  </si>
  <si>
    <t>serS1</t>
  </si>
  <si>
    <t>conserved hypothetical protein</t>
  </si>
  <si>
    <t>CAJ66834</t>
  </si>
  <si>
    <t>CD0020</t>
  </si>
  <si>
    <t>pyruvate carboxylase</t>
  </si>
  <si>
    <t>CAJ66835</t>
  </si>
  <si>
    <t>CD0021</t>
  </si>
  <si>
    <t>pyc</t>
  </si>
  <si>
    <t>putative translation elongation factor G</t>
  </si>
  <si>
    <t>CAJ66836</t>
  </si>
  <si>
    <t>CD0022</t>
  </si>
  <si>
    <t xml:space="preserve">ATP-dependent Clp protease    </t>
  </si>
  <si>
    <t>CAJ66840</t>
  </si>
  <si>
    <t>CD0026</t>
  </si>
  <si>
    <t>clpC</t>
  </si>
  <si>
    <t xml:space="preserve">prolyl-tRNA synthetase   </t>
  </si>
  <si>
    <t>3.5.1 Transcription initiation</t>
  </si>
  <si>
    <t>3.2 DNA restriction/modification and repair</t>
  </si>
  <si>
    <t>3.7.5 Translation termination</t>
  </si>
  <si>
    <t xml:space="preserve">gi|115251194 </t>
  </si>
  <si>
    <t>30S ribosomal protein S2 rpsB</t>
  </si>
  <si>
    <t xml:space="preserve">gi|115251515 </t>
  </si>
  <si>
    <t>chaperone protein dnaK HSP70</t>
  </si>
  <si>
    <t>1.7 Cell division</t>
  </si>
  <si>
    <t>1.2 Transport/binding proteins and lipoproteins</t>
  </si>
  <si>
    <t xml:space="preserve">gi|115251846 </t>
  </si>
  <si>
    <t>cell surface protein (S-layer precursor protein) slpA</t>
  </si>
  <si>
    <t xml:space="preserve">gi|115252300 </t>
  </si>
  <si>
    <t>proline reductase subunit proprotein prdA</t>
  </si>
  <si>
    <t>3.5.4 Transcription termination</t>
  </si>
  <si>
    <t xml:space="preserve">gi|115252729 </t>
  </si>
  <si>
    <t>putative amino acid aminotransferase PLP dependent EC 2.6.1.-</t>
  </si>
  <si>
    <t>% coverage</t>
  </si>
  <si>
    <t>CAJ</t>
  </si>
  <si>
    <t>Acc. No</t>
  </si>
  <si>
    <t>protein name</t>
  </si>
  <si>
    <t>functional category</t>
  </si>
  <si>
    <t>Heat stress: Control   log2 [115:114]</t>
  </si>
  <si>
    <t>Heat stress: Control  log2  [117:116]</t>
  </si>
  <si>
    <t>Normal: Normal log2 [114:116]</t>
  </si>
  <si>
    <t>average heat stress log2 value</t>
  </si>
  <si>
    <t>fold change</t>
  </si>
  <si>
    <t xml:space="preserve">rubredoxin oxidoreductase (desulfoferrodoxin) [Clostridium difficile 630] </t>
  </si>
  <si>
    <t>gi|115249811</t>
  </si>
  <si>
    <t xml:space="preserve">NH3-dependent NAD(+) synthetase [Clostridium difficile 630] </t>
  </si>
  <si>
    <t>gi|115249570</t>
  </si>
  <si>
    <t xml:space="preserve">signal peptidase I [Clostridium difficile 630] </t>
  </si>
  <si>
    <t>gi|115249069</t>
  </si>
  <si>
    <t xml:space="preserve">NADP-dependent 7-alpha-hydroxysteroid dehydrogenase [Clostridium difficile 630] </t>
  </si>
  <si>
    <t>gi|115252082</t>
  </si>
  <si>
    <t xml:space="preserve">PTS system, glucose-specific IIa component [Clostridium difficile 630] </t>
  </si>
  <si>
    <t>gi|115251908</t>
  </si>
  <si>
    <t xml:space="preserve">putative oxidoreductase [Clostridium difficile 630] </t>
  </si>
  <si>
    <t>gi|115250440</t>
  </si>
  <si>
    <t>gi|115250314</t>
  </si>
  <si>
    <t xml:space="preserve">NifU-like protein [Clostridium difficile 630] </t>
  </si>
  <si>
    <t>gi|115250241</t>
  </si>
  <si>
    <t xml:space="preserve">putative RNA methyltransferase [Clostridium difficile 630] </t>
  </si>
  <si>
    <t>gi|115249354</t>
  </si>
  <si>
    <t xml:space="preserve">putative guanosine 3',5'-bis-pyrophosphate (ppGpp) synthesis/degradation protein [Clostridium difficile 630] </t>
  </si>
  <si>
    <t>gi|115249058</t>
  </si>
  <si>
    <t xml:space="preserve">putative tRNA/rRNA methyltransferase [Clostridium difficile 630] </t>
  </si>
  <si>
    <t>gi|115249737</t>
  </si>
  <si>
    <t xml:space="preserve">putative FolD bifunctional protein [includes: methylenetetrahydrofolate dehydrogenase; methenyltetrahydrofolate cyclohydrolase] [Clostridium difficile 630] </t>
  </si>
  <si>
    <t>gi|115250509</t>
  </si>
  <si>
    <t>2.3 Metabolism of nucleotides and nucleic acids</t>
  </si>
  <si>
    <t>3.6 RNA modification</t>
  </si>
  <si>
    <t>3.7.1 Protein Synthesis ribosomal proteins</t>
  </si>
  <si>
    <t xml:space="preserve">gi|115249067 </t>
  </si>
  <si>
    <t>50S Ribosomal protein L10 rplJ</t>
  </si>
  <si>
    <t>3.7.1 Protein synthesis, ribosomal proteins</t>
  </si>
  <si>
    <t xml:space="preserve">gi|115249068 </t>
  </si>
  <si>
    <t>50S ribosomal protein L7/L12 rplL</t>
  </si>
  <si>
    <t>2.1.1 Specific pathways</t>
  </si>
  <si>
    <t>3.5.3 Transcription elongation</t>
  </si>
  <si>
    <t xml:space="preserve">gi|115249077 </t>
  </si>
  <si>
    <t xml:space="preserve">50S ribosomal protein L3 </t>
  </si>
  <si>
    <t xml:space="preserve">gi|115249080 </t>
  </si>
  <si>
    <t>50S ribosomal protein L2 rplB</t>
  </si>
  <si>
    <t xml:space="preserve">gi|115249082 </t>
  </si>
  <si>
    <t>50S ribosomal protein L22 rplV</t>
  </si>
  <si>
    <t xml:space="preserve">gi|115249083 </t>
  </si>
  <si>
    <t>30S ribosomal protein S3 rpsC</t>
  </si>
  <si>
    <t>3.8 Protein modification</t>
  </si>
  <si>
    <t>3.7.3 Protein synthesis initiation</t>
  </si>
  <si>
    <t>2.2 Metabolism of amino acids and related molecules</t>
  </si>
  <si>
    <t>2.4 Metabolism of lipids</t>
  </si>
  <si>
    <t xml:space="preserve">gi|115249125 </t>
  </si>
  <si>
    <t>putative oxidoreductase, thiamine diP-binding subunit  EC 1.2.7.1</t>
  </si>
  <si>
    <t>1.1 Cell wall</t>
  </si>
  <si>
    <t>1.6 Protein secretion</t>
  </si>
  <si>
    <t xml:space="preserve">gi|115249189 </t>
  </si>
  <si>
    <t>NAD-specific glutamate dehydrogenase gluD</t>
  </si>
  <si>
    <t>2.2 Metabolism of aminoacids and related molecules</t>
  </si>
  <si>
    <t xml:space="preserve">gi|115249203 </t>
  </si>
  <si>
    <t>10 kDa chaperonin groES</t>
  </si>
  <si>
    <t xml:space="preserve">gi|115249204 </t>
  </si>
  <si>
    <t>60kDa chaperonin GroEL</t>
  </si>
  <si>
    <t>4.6 Miscellaneous</t>
  </si>
  <si>
    <t>1.5 Mobility and chemotaxis</t>
  </si>
  <si>
    <t>2.6 Metabolism of phosphate</t>
  </si>
  <si>
    <t>1.4 Membrane bioenergetics (electron transport chain and ATP synthase)</t>
  </si>
  <si>
    <t>1.2 Transport binding proteins and lipoproteins</t>
  </si>
  <si>
    <t>3.5.2 Transcription regulation</t>
  </si>
  <si>
    <t xml:space="preserve">gi|115249724 </t>
  </si>
  <si>
    <t>putative aminoacyl-histidine dipeptidase EC 3.4.13.3 pepD</t>
  </si>
  <si>
    <t>2.5 Metabolism of coenzymes and prosthetic groups</t>
  </si>
  <si>
    <t>4.1 Adaptation to atypical conditions</t>
  </si>
  <si>
    <t xml:space="preserve">gi|115249887 </t>
  </si>
  <si>
    <t xml:space="preserve">ABC transporter, substrate-binding lipoprotein </t>
  </si>
  <si>
    <t>1.2 Transport/binding proteins/lipoproteins</t>
  </si>
  <si>
    <t>4.4 Phage-related functions</t>
  </si>
  <si>
    <t>2.1.3 TCA cycle</t>
  </si>
  <si>
    <t>1.8 Sporulation</t>
  </si>
  <si>
    <t>2.4 Metabolism of Lipids</t>
  </si>
  <si>
    <t xml:space="preserve">gi|115250207 </t>
  </si>
  <si>
    <t>acetate kinase EC 2.7.2.1 ackA</t>
  </si>
  <si>
    <t>4.2 Detoxification</t>
  </si>
  <si>
    <t xml:space="preserve">gi|115250345 </t>
  </si>
  <si>
    <t>translation initiation factor IF-2 infB</t>
  </si>
  <si>
    <t xml:space="preserve">gi|115250354 </t>
  </si>
  <si>
    <t>polyribonucleotide nucleotidyltransferase EC 2.7.7.8 comR</t>
  </si>
  <si>
    <t xml:space="preserve">1-deoxy-D-xylulose 5-phosphate synthase [Clostridium difficile 630] </t>
  </si>
  <si>
    <t>gi|115251023</t>
  </si>
  <si>
    <t xml:space="preserve">DNA mismatch repair protein [Clostridium difficile 630] </t>
  </si>
  <si>
    <t>gi|115249024</t>
  </si>
  <si>
    <t xml:space="preserve">pyruvate carboxylase [Clostridium difficile 630] </t>
  </si>
  <si>
    <t>gi|115251547</t>
  </si>
  <si>
    <t xml:space="preserve">selenocysteine-specific elongation factor [Clostridium difficile 630] </t>
  </si>
  <si>
    <t>gi|115250026</t>
  </si>
  <si>
    <t xml:space="preserve">NAD-dependent malic enzyme [Clostridium difficile 630] </t>
  </si>
  <si>
    <t>gi|115250448</t>
  </si>
  <si>
    <t xml:space="preserve">D-alanine--D-alanine ligase B [Clostridium difficile 630] </t>
  </si>
  <si>
    <t>gi|115251553</t>
  </si>
  <si>
    <t xml:space="preserve">argininosuccinate lyase [Clostridium difficile 630] </t>
  </si>
  <si>
    <t>gi|115250982</t>
  </si>
  <si>
    <t>CAJ70476</t>
  </si>
  <si>
    <t>CD3570</t>
  </si>
  <si>
    <t>putative preprotein translocase</t>
  </si>
  <si>
    <t>CAJ70478</t>
  </si>
  <si>
    <t>CD3571</t>
  </si>
  <si>
    <t xml:space="preserve">carbamoyl-phosphate synthase,pyrimidine-specific, large chain    </t>
  </si>
  <si>
    <t>CAJ70495</t>
  </si>
  <si>
    <t>CD3588</t>
  </si>
  <si>
    <t>pyrAB1</t>
  </si>
  <si>
    <t>carbamoyl-phosphate synthase,pyrimidine-specific, small chain</t>
  </si>
  <si>
    <t>CAJ70496</t>
  </si>
  <si>
    <t>CD3589</t>
  </si>
  <si>
    <t>pyrAA1</t>
  </si>
  <si>
    <t>CAJ70515</t>
  </si>
  <si>
    <t>CD3607</t>
  </si>
  <si>
    <t>putative acetyltransferase</t>
  </si>
  <si>
    <t>CAJ70526</t>
  </si>
  <si>
    <t>CD3619</t>
  </si>
  <si>
    <t>adenylosuccinate synthetase</t>
  </si>
  <si>
    <t>CAJ70563</t>
  </si>
  <si>
    <t>CD3655</t>
  </si>
  <si>
    <t>purA</t>
  </si>
  <si>
    <t>single-strand binding protein</t>
  </si>
  <si>
    <t>CAJ70571</t>
  </si>
  <si>
    <t>CD3662</t>
  </si>
  <si>
    <t>ssb</t>
  </si>
  <si>
    <t>YES 0.858949</t>
  </si>
  <si>
    <t>30S ribosomal protein S6</t>
  </si>
  <si>
    <t>CAJ70572</t>
  </si>
  <si>
    <t>CD3663</t>
  </si>
  <si>
    <t>rpsF</t>
  </si>
  <si>
    <t xml:space="preserve">putative amino acid aminotransferase    </t>
  </si>
  <si>
    <t>CAJ70573</t>
  </si>
  <si>
    <t>CD3664</t>
  </si>
  <si>
    <t xml:space="preserve">putative transcriptional regulator    </t>
  </si>
  <si>
    <t>CAJ70577</t>
  </si>
  <si>
    <t>CD3668</t>
  </si>
  <si>
    <t>putative selenocysteine lyase</t>
  </si>
  <si>
    <t>CAJ70579</t>
  </si>
  <si>
    <t>CD3670</t>
  </si>
  <si>
    <t>SpoIIIJ-associated protein</t>
  </si>
  <si>
    <t>CAJ70586</t>
  </si>
  <si>
    <t>CD3677</t>
  </si>
  <si>
    <t>jag</t>
  </si>
  <si>
    <t>3.1 DNA replication</t>
  </si>
  <si>
    <t>3.4 DNA packaging and segregation</t>
  </si>
  <si>
    <t>5.2 Similar to unknown proteins from other organisms</t>
  </si>
  <si>
    <t xml:space="preserve">gi|115249017 </t>
  </si>
  <si>
    <t>seryl-tRNA synthetase EC 6.1.1.11 serS1</t>
  </si>
  <si>
    <t>3.7.2 Aminoacyl-tRNA synthetases</t>
  </si>
  <si>
    <t>2.1.2 Main glycolytic pathways</t>
  </si>
  <si>
    <t>putative translation elongation factor</t>
  </si>
  <si>
    <t>3.7.4 Protein synthesis, elongation</t>
  </si>
  <si>
    <t>3.9 Protein folding</t>
  </si>
  <si>
    <t xml:space="preserve">gi|115249053 </t>
  </si>
  <si>
    <t>putative dual-specificity prolyl/cysteinyl-tRNA synthetase EC 6.1.1.15</t>
  </si>
  <si>
    <t xml:space="preserve">phosphoribosylamine--glycine ligase [Clostridium difficile 630] </t>
  </si>
  <si>
    <t>gi|115249088</t>
  </si>
  <si>
    <t xml:space="preserve">50S ribosomal protein L24 [Clostridium difficile 630] </t>
  </si>
  <si>
    <t>gi|115251502</t>
  </si>
  <si>
    <t xml:space="preserve">putative radical SAM superfamily protein [Clostridium difficile 630] </t>
  </si>
  <si>
    <t>gi|115252728</t>
  </si>
  <si>
    <t xml:space="preserve">30S ribosomal protein S6 [Clostridium difficile 630] </t>
  </si>
  <si>
    <t>gi|115249720</t>
  </si>
  <si>
    <t xml:space="preserve">putative phosphohydrolase [Clostridium difficile 630] </t>
  </si>
  <si>
    <t>gi|115251801</t>
  </si>
  <si>
    <t xml:space="preserve">putative radical SAM family protein [Clostridium difficile 630] </t>
  </si>
  <si>
    <t>gi|115251628</t>
  </si>
  <si>
    <t xml:space="preserve">putative nitroreductase [Clostridium difficile 630] </t>
  </si>
  <si>
    <t>gi|115250683</t>
  </si>
  <si>
    <t>gi|115249116</t>
  </si>
  <si>
    <t xml:space="preserve">anaerobic ribonucleoside-triphosphate reductase [Clostridium difficile 630] </t>
  </si>
  <si>
    <t>gi|115250391</t>
  </si>
  <si>
    <t xml:space="preserve">putative cold shock protein [Clostridium difficile 630] </t>
  </si>
  <si>
    <t>gi|115250594</t>
  </si>
  <si>
    <t xml:space="preserve">putative imidazole glycerol phosphate synthase subunit [Clostridium difficile 630] </t>
  </si>
  <si>
    <t>gi|115249087</t>
  </si>
  <si>
    <t xml:space="preserve">50S ribosomal protein L14 [Clostridium difficile 630] </t>
  </si>
  <si>
    <t>gi|115250197</t>
  </si>
  <si>
    <t>gi|115252309</t>
  </si>
  <si>
    <t xml:space="preserve">putative folylpolyglutamate synthase [Clostridium difficile 630] </t>
  </si>
  <si>
    <t>gi|115251016</t>
  </si>
  <si>
    <t xml:space="preserve">putative cyclase [Clostridium difficile 630] </t>
  </si>
  <si>
    <t>gi|115251448</t>
  </si>
  <si>
    <t>gi|115251562</t>
  </si>
  <si>
    <t xml:space="preserve">probable 6-phospho-alpha-glucosidase [Clostridium difficile 630] </t>
  </si>
  <si>
    <t>gi|115249339</t>
  </si>
  <si>
    <t>gi|115249715</t>
  </si>
  <si>
    <t xml:space="preserve">phenylalanyl-tRNA synthetase alpha chain [Clostridium difficile 630] </t>
  </si>
  <si>
    <t>gi|115250424</t>
  </si>
  <si>
    <t>gi|115251393</t>
  </si>
  <si>
    <t xml:space="preserve">NAD-dependent 4-hydroxybutyrate dehydrogenase [Clostridium difficile 630] </t>
  </si>
  <si>
    <t>gi|115251845</t>
  </si>
  <si>
    <t>gi|115249154</t>
  </si>
  <si>
    <t>gi|115252153</t>
  </si>
  <si>
    <t>gi|115250096</t>
  </si>
  <si>
    <t xml:space="preserve">putative aminopeptidase [Clostridium difficile 630] </t>
  </si>
  <si>
    <t>gi|115251189</t>
  </si>
  <si>
    <t xml:space="preserve">undecaprenyl pyrophosphate synthetase [Clostridium difficile 630] </t>
  </si>
  <si>
    <t>gi|115249084</t>
  </si>
  <si>
    <t xml:space="preserve">50S ribosomal protein L16 [Clostridium difficile 630] </t>
  </si>
  <si>
    <t>gi|115252682</t>
  </si>
  <si>
    <t xml:space="preserve">putative acetyltransferase [Clostridium difficile 630] </t>
  </si>
  <si>
    <t>gi|115252096</t>
  </si>
  <si>
    <t xml:space="preserve">proline iminopeptidase [Clostridium difficile 630] </t>
  </si>
  <si>
    <t>gi|115250240</t>
  </si>
  <si>
    <t>proline iminopeptidase</t>
  </si>
  <si>
    <t>CAJ69934</t>
  </si>
  <si>
    <t>CD3041</t>
  </si>
  <si>
    <t>pepI</t>
  </si>
  <si>
    <t xml:space="preserve">putative exported protein   </t>
  </si>
  <si>
    <t>CAJ69936</t>
  </si>
  <si>
    <t>CD3043</t>
  </si>
  <si>
    <t>YES VTA-KT 36-37</t>
  </si>
  <si>
    <t>YES 0.926611</t>
  </si>
  <si>
    <t>CAJ69991</t>
  </si>
  <si>
    <t>CD3099</t>
  </si>
  <si>
    <t>6-phospho-beta-glucosidase</t>
  </si>
  <si>
    <t>CAJ70029</t>
  </si>
  <si>
    <t>CD3136</t>
  </si>
  <si>
    <t>bglA3</t>
  </si>
  <si>
    <t>putative phosphatidylethanolamine-binding regulatory protein</t>
  </si>
  <si>
    <t>CAJ70063</t>
  </si>
  <si>
    <t>CD3167</t>
  </si>
  <si>
    <t>enolase</t>
  </si>
  <si>
    <t>CAJ70067</t>
  </si>
  <si>
    <t>CD3170</t>
  </si>
  <si>
    <t>eno</t>
  </si>
  <si>
    <t xml:space="preserve">translation initiation factor IF-1 [Clostridium difficile 630] </t>
  </si>
  <si>
    <t>gi|115249775</t>
  </si>
  <si>
    <t xml:space="preserve">pyruvate formate-lyase activating enzyme [Clostridium difficile 630] </t>
  </si>
  <si>
    <t>gi|115252279</t>
  </si>
  <si>
    <t xml:space="preserve">L-serine dehydratase [Clostridium difficile 630] </t>
  </si>
  <si>
    <t>gi|115252616</t>
  </si>
  <si>
    <t xml:space="preserve">transcription elongation factor [Clostridium difficile 630] </t>
  </si>
  <si>
    <t>gi|115249025</t>
  </si>
  <si>
    <t xml:space="preserve">putative translation elongation factor [Clostridium difficile 630] </t>
  </si>
  <si>
    <t>gi|115251568</t>
  </si>
  <si>
    <t xml:space="preserve">L-aspartate-beta-decarboxylase [Clostridium difficile 630] </t>
  </si>
  <si>
    <t>gi|115249252</t>
  </si>
  <si>
    <t xml:space="preserve">putative CDP-Glycerol:Poly(glycerophosphate) glycerophosphotransferase [Clostridium difficile 630] </t>
  </si>
  <si>
    <t>gi|115249523</t>
  </si>
  <si>
    <t xml:space="preserve">conjugative transposon tetracycline resistance protein [Clostridium difficile 630] </t>
  </si>
  <si>
    <t>gi|115249085</t>
  </si>
  <si>
    <t xml:space="preserve">50S ribosomal protein L29 [Clostridium difficile 630] </t>
  </si>
  <si>
    <t>gi|115249072</t>
  </si>
  <si>
    <t xml:space="preserve">30S ribosomal protein S12 [Clostridium difficile 630] </t>
  </si>
  <si>
    <t>gi|115249229</t>
  </si>
  <si>
    <t xml:space="preserve">phosphoribosylformylglycinamidine cyclo-ligase [Clostridium difficile 630] </t>
  </si>
  <si>
    <t>gi|115251857</t>
  </si>
  <si>
    <t xml:space="preserve">S-adenosylmethionine:tRNA ribosyltransferase-isomerase [Clostridium difficile 630] </t>
  </si>
  <si>
    <t>gi|115249086</t>
  </si>
  <si>
    <t xml:space="preserve">putative carbon monoxide dehydrogenase/acetyl-CoA synthase complex,methyltransferase subunit [Clostridium difficile 630] </t>
  </si>
  <si>
    <t>gi|115251248</t>
  </si>
  <si>
    <t xml:space="preserve">ferritin [Clostridium difficile 630] </t>
  </si>
  <si>
    <t>gi|115251501</t>
  </si>
  <si>
    <t xml:space="preserve">histidine triad nucleotide-binding protein [Clostridium difficile 630] </t>
  </si>
  <si>
    <t>gi|115249205</t>
  </si>
  <si>
    <t xml:space="preserve">putative membrane protein [Clostridium difficile 630] </t>
  </si>
  <si>
    <t>gi|115251674</t>
  </si>
  <si>
    <t xml:space="preserve">putative alanine racemase [Clostridium difficile 630] </t>
  </si>
  <si>
    <t>gi|115250365</t>
  </si>
  <si>
    <t xml:space="preserve">putative nucleic acid-binding protein [Clostridium difficile 630] </t>
  </si>
  <si>
    <t>gi|115251230</t>
  </si>
  <si>
    <t xml:space="preserve">probable amino-acid ABC transporter,substrate-binding protein [Clostridium difficile 630] </t>
  </si>
  <si>
    <t>gi|115250032</t>
  </si>
  <si>
    <t xml:space="preserve">glucosamine-6-phosphate deaminase [Clostridium difficile 630] </t>
  </si>
  <si>
    <t>gi|115251545</t>
  </si>
  <si>
    <t xml:space="preserve">mannose-6-phosphate isomerase [Clostridium difficile 630] </t>
  </si>
  <si>
    <t>gi|115250831</t>
  </si>
  <si>
    <t xml:space="preserve">argininosuccinate synthase [Clostridium difficile 630] </t>
  </si>
  <si>
    <t>gi|115249004</t>
  </si>
  <si>
    <t xml:space="preserve">chromosomal replication initiator protein [Clostridium difficile 630] </t>
  </si>
  <si>
    <t>gi|115252479</t>
  </si>
  <si>
    <t xml:space="preserve">delta-aminolevulinic acid dehydratase [Clostridium difficile 630] </t>
  </si>
  <si>
    <t>gi|115249104</t>
  </si>
  <si>
    <t xml:space="preserve">30S ribosomal protein S11 [Clostridium difficile 630] </t>
  </si>
  <si>
    <t>gi|115249101</t>
  </si>
  <si>
    <t xml:space="preserve">putative phage regulatory protein [Clostridium difficile 630] </t>
  </si>
  <si>
    <t>gi|115251219</t>
  </si>
  <si>
    <t xml:space="preserve">putative peptide methionine sulfoxide reductase [Clostridium difficile 630] </t>
  </si>
  <si>
    <t>gi|115249081</t>
  </si>
  <si>
    <t xml:space="preserve">30S ribosomal protein S19 [Clostridium difficile 630] </t>
  </si>
  <si>
    <t>gi|115251713</t>
  </si>
  <si>
    <t xml:space="preserve">putative GTP-binding protein [Clostridium difficile 630] </t>
  </si>
  <si>
    <t>gi|115251535</t>
  </si>
  <si>
    <t xml:space="preserve">uracil-DNA glycosylase [Clostridium difficile 630] </t>
  </si>
  <si>
    <t>gi|115251697</t>
  </si>
  <si>
    <t xml:space="preserve">cell division protein [Clostridium difficile 630] </t>
  </si>
  <si>
    <t>gi|115251211</t>
  </si>
  <si>
    <t xml:space="preserve">4-aminobutyrate aminotransferase [Clostridium difficile 630] </t>
  </si>
  <si>
    <t>gi|115249128</t>
  </si>
  <si>
    <t xml:space="preserve">phosphoglucomutase/phosphomannomutase mutase [Clostridium difficile 630] </t>
  </si>
  <si>
    <t>gi|115252360</t>
  </si>
  <si>
    <t xml:space="preserve">ATP-dependent Clp protease ATP-binding subunit [Clostridium difficile 630] </t>
  </si>
  <si>
    <t>gi|115249577</t>
  </si>
  <si>
    <t xml:space="preserve">putative aldo/keto reductase [Clostridium difficile 630] </t>
  </si>
  <si>
    <t>gi|115251516</t>
  </si>
  <si>
    <t xml:space="preserve">heat shock protein [Clostridium difficile 630] </t>
  </si>
  <si>
    <t>gi|115250257</t>
  </si>
  <si>
    <t xml:space="preserve">purine nucleoside phosphorylase [Clostridium difficile 630] </t>
  </si>
  <si>
    <t>gi|115249854</t>
  </si>
  <si>
    <t>gi|115251521</t>
  </si>
  <si>
    <t xml:space="preserve">GTP-binding elongation factor [Clostridium difficile 630] </t>
  </si>
  <si>
    <t>gi|115249092</t>
  </si>
  <si>
    <t xml:space="preserve">50S ribosomal protein L6 [Clostridium difficile 630] </t>
  </si>
  <si>
    <t>gi|115251706</t>
  </si>
  <si>
    <t xml:space="preserve">UDP-N-acetylmuramoyl-tripeptide--D-alanyl-D-alan ine ligase [Clostridium difficile 630] </t>
  </si>
  <si>
    <t>gi|115249127</t>
  </si>
  <si>
    <t>gi|115251648</t>
  </si>
  <si>
    <t xml:space="preserve">low-specificity L-threonine aldolase [Clostridium difficile 630] </t>
  </si>
  <si>
    <t>gi|115252282</t>
  </si>
  <si>
    <t>gi|115251421</t>
  </si>
  <si>
    <t>gi|115252727</t>
  </si>
  <si>
    <t xml:space="preserve">single-strand binding protein [Clostridium difficile 630] </t>
  </si>
  <si>
    <t>gi|115250733</t>
  </si>
  <si>
    <t xml:space="preserve">thioredoxin [Clostridium difficile 630] </t>
  </si>
  <si>
    <t>gi|115249812</t>
  </si>
  <si>
    <t>gi|115251207</t>
  </si>
  <si>
    <t xml:space="preserve">putative ATP/GTP-binding protein [Clostridium difficile 630] </t>
  </si>
  <si>
    <t>gi|115252549</t>
  </si>
  <si>
    <t xml:space="preserve">utp--glucose-1-phosphate uridylyltransferase (general stress protein 33) [Clostridium difficile 630] </t>
  </si>
  <si>
    <t>gi|115250213</t>
  </si>
  <si>
    <t xml:space="preserve">trans-2-enoyl-ACP reductase [Clostridium difficile 630] </t>
  </si>
  <si>
    <t>gi|115250846</t>
  </si>
  <si>
    <t>gi|115249744</t>
  </si>
  <si>
    <t xml:space="preserve">putative regulatory protein [Clostridium difficile 630] </t>
  </si>
  <si>
    <t>gi|115249250</t>
  </si>
  <si>
    <t>gi|115252635</t>
  </si>
  <si>
    <t xml:space="preserve">putative preprotein translocase [Clostridium difficile 630] </t>
  </si>
  <si>
    <t>gi|115252611</t>
  </si>
  <si>
    <t xml:space="preserve">putative thymidylate kinase [Clostridium difficile 630] </t>
  </si>
  <si>
    <t>gi|115249151</t>
  </si>
  <si>
    <t xml:space="preserve">putative RNA-binding protein [Clostridium difficile 630] </t>
  </si>
  <si>
    <t>gi|115251979</t>
  </si>
  <si>
    <t xml:space="preserve">putative phage protein [Clostridium difficile 630] </t>
  </si>
  <si>
    <t>gi|115252540</t>
  </si>
  <si>
    <t xml:space="preserve">ribose-5-phosphate isomerase 2 [Clostridium difficile 630] </t>
  </si>
  <si>
    <t>gi|115250859</t>
  </si>
  <si>
    <t xml:space="preserve">putative phosphoglycerate mutase [Clostridium difficile 630] </t>
  </si>
  <si>
    <t>gi|115249842</t>
  </si>
  <si>
    <t xml:space="preserve">rubrerythrin [Clostridium difficile 630] </t>
  </si>
  <si>
    <t>gi|115250590</t>
  </si>
  <si>
    <t>gi|115251764</t>
  </si>
  <si>
    <t>gi|115250190</t>
  </si>
  <si>
    <t xml:space="preserve">radical SAM-superfamily protein [Clostridium difficile 630] </t>
  </si>
  <si>
    <t>gi|115249233</t>
  </si>
  <si>
    <t xml:space="preserve">formylglycinamidine ribonucleotide synthetase [Clostridium difficile 630] </t>
  </si>
  <si>
    <t>gi|115249184</t>
  </si>
  <si>
    <t xml:space="preserve">putative oxidoreductase, acetyl-CoA synthase subunit [Clostridium difficile 630] </t>
  </si>
  <si>
    <t>gi|115249231</t>
  </si>
  <si>
    <t xml:space="preserve">bifunctional purine biosynthesis protein [includes: phosphoribosylaminoimidazolecarboxamide formyltransferase and IMP cyclohydrolase] [Clostridium difficile 630] </t>
  </si>
  <si>
    <t>gi|115250076</t>
  </si>
  <si>
    <t>gi|115251386</t>
  </si>
  <si>
    <t xml:space="preserve">mannitol-1-phosphate 5-dehydrogenase [Clostridium difficile 630] </t>
  </si>
  <si>
    <t>gi|115251375</t>
  </si>
  <si>
    <t xml:space="preserve">ribose-5-phosphate isomerase 1 [Clostridium difficile 630] </t>
  </si>
  <si>
    <t>gi|115250069</t>
  </si>
  <si>
    <t xml:space="preserve">putative phosphoesterase [Clostridium difficile 630] </t>
  </si>
  <si>
    <t>gi|115249065</t>
  </si>
  <si>
    <t xml:space="preserve">50S ribosomal protein L11 [Clostridium difficile 630] </t>
  </si>
  <si>
    <t>gi|115250189</t>
  </si>
  <si>
    <t xml:space="preserve">putative anaerobic nitric oxide reductase flavorubredoxin [Clostridium difficile 630] </t>
  </si>
  <si>
    <t>gi|115250393</t>
  </si>
  <si>
    <t xml:space="preserve">putative peptidyl-prolyl isomerase [Clostridium difficile 630] </t>
  </si>
  <si>
    <t>gi|115252579</t>
  </si>
  <si>
    <t xml:space="preserve">UDP-N-acetylmuramate--L-alanine ligase [Clostridium difficile 630] </t>
  </si>
  <si>
    <t>gi|115251616</t>
  </si>
  <si>
    <t xml:space="preserve">putative phosphatase [Clostridium difficile 630] </t>
  </si>
  <si>
    <t>gi|115249126</t>
  </si>
  <si>
    <t xml:space="preserve">putative subunit of oxidoreductase [Clostridium difficile 630] </t>
  </si>
  <si>
    <t>gi|115249920</t>
  </si>
  <si>
    <t xml:space="preserve">inosine-uridine preferring nucleoside hydrolase [Clostridium difficile 630] </t>
  </si>
  <si>
    <t>gi|115249727</t>
  </si>
  <si>
    <t xml:space="preserve">arginyl-tRNA synthetase [Clostridium difficile 630] </t>
  </si>
  <si>
    <t>gi|115249152</t>
  </si>
  <si>
    <t xml:space="preserve">preprotein translocase SecA subunit [Clostridium difficile 630] </t>
  </si>
  <si>
    <t>gi|115252281</t>
  </si>
  <si>
    <t xml:space="preserve">aspartate-semialdehyde dehydrogenase [Clostridium difficile 630] </t>
  </si>
  <si>
    <t>gi|115250352</t>
  </si>
  <si>
    <t xml:space="preserve">30S ribosomal protein S15 [Clostridium difficile 630] </t>
  </si>
  <si>
    <t>gi|115252283</t>
  </si>
  <si>
    <t xml:space="preserve">dihydrodipicolinate reductase [Clostridium difficile 630] </t>
  </si>
  <si>
    <t>gi|115250577</t>
  </si>
  <si>
    <t xml:space="preserve">putative dehydrogenase, electron transfer subunit [Clostridium difficile 630] </t>
  </si>
  <si>
    <t>gi|115252509</t>
  </si>
  <si>
    <t xml:space="preserve">putative tagatose-6-phosphate ketose/aldose isomerase [Clostridium difficile 630] </t>
  </si>
  <si>
    <t>gi|115252499</t>
  </si>
  <si>
    <t xml:space="preserve">nicotinate-nucleotide--dimethylbenzimidazole phosphoribosyltransferase [Clostridium difficile 630] </t>
  </si>
  <si>
    <t>gi|115252719</t>
  </si>
  <si>
    <t xml:space="preserve">adenylosuccinate synthetase [Clostridium difficile 630] </t>
  </si>
  <si>
    <t>gi|115250238</t>
  </si>
  <si>
    <t xml:space="preserve">geranyltranstransferase [Clostridium difficile 630] </t>
  </si>
  <si>
    <t>gi|115252733</t>
  </si>
  <si>
    <t xml:space="preserve">putative transcriptional regulator [Clostridium difficile 630] </t>
  </si>
  <si>
    <t>gi|115249663</t>
  </si>
  <si>
    <t xml:space="preserve">GntR-family transcriptional regulator [Clostridium difficile 630] </t>
  </si>
  <si>
    <t>gi|115252232</t>
  </si>
  <si>
    <t xml:space="preserve">central glycolytic genes regulator [Clostridium difficile 630] </t>
  </si>
  <si>
    <t>gi|115252466</t>
  </si>
  <si>
    <t>gi|115250881</t>
  </si>
  <si>
    <t xml:space="preserve">chorismate synthase (5-enolpyruvylshikimate-3-phosphate phospholyase) [Clostridium difficile 630] </t>
  </si>
  <si>
    <t>gi|115251463</t>
  </si>
  <si>
    <t>gi|115249879</t>
  </si>
  <si>
    <t>gi|115250195</t>
  </si>
  <si>
    <t xml:space="preserve">50S ribosomal protein L27 [Clostridium difficile 630] </t>
  </si>
  <si>
    <t>gi|115249398</t>
  </si>
  <si>
    <t xml:space="preserve">Radical SAM-superfamily protein [Clostridium difficile 630] </t>
  </si>
  <si>
    <t>gi|115251174</t>
  </si>
  <si>
    <t xml:space="preserve">putative 2-nitropropane dioxygenase [Clostridium difficile 630] </t>
  </si>
  <si>
    <t>gi|115252405</t>
  </si>
  <si>
    <t>gi|115249773</t>
  </si>
  <si>
    <t xml:space="preserve">putative reductase [Clostridium difficile 630] </t>
  </si>
  <si>
    <t>gi|115250217</t>
  </si>
  <si>
    <t xml:space="preserve">3-oxoacyl-[acyl-carrier-protein] synthase II [Clostridium difficile 630] </t>
  </si>
  <si>
    <t>gi|115252557</t>
  </si>
  <si>
    <t xml:space="preserve">DNA-binding protein HU [Clostridium difficile 630] </t>
  </si>
  <si>
    <t>gi|115250023</t>
  </si>
  <si>
    <t xml:space="preserve">aspartate carbamoyltransferase catalytic chain [Clostridium difficile 630] </t>
  </si>
  <si>
    <t>gi|115252652</t>
  </si>
  <si>
    <t xml:space="preserve">carbamoyl-phosphate synthase,pyrimidine-specific, large chain [Clostridium difficile 630] </t>
  </si>
  <si>
    <t>gi|115252582</t>
  </si>
  <si>
    <t xml:space="preserve">putative peptidase [Clostridium difficile 630] </t>
  </si>
  <si>
    <t>gi|115252303</t>
  </si>
  <si>
    <t xml:space="preserve">putative electron transfer protein [Clostridium difficile 630] </t>
  </si>
  <si>
    <t>gi|115251486</t>
  </si>
  <si>
    <t xml:space="preserve">glycyl-tRNA synthetase alpha chain [Clostridium difficile 630] </t>
  </si>
  <si>
    <t>gi|115249716</t>
  </si>
  <si>
    <t xml:space="preserve">phenylalanyl-tRNA synthetase beta chain [Clostridium difficile 630] </t>
  </si>
  <si>
    <t>gi|115251555</t>
  </si>
  <si>
    <t xml:space="preserve">putative histidinol-phosphate aminotransferase [Clostridium difficile 630] </t>
  </si>
  <si>
    <t>gi|115251809</t>
  </si>
  <si>
    <t xml:space="preserve">PTS system, phosphocarrier protein [Clostridium difficile 630] </t>
  </si>
  <si>
    <t>gi|115250286</t>
  </si>
  <si>
    <t xml:space="preserve">signal recognition particle protein [Clostridium difficile 630] </t>
  </si>
  <si>
    <t>gi|115249057</t>
  </si>
  <si>
    <t xml:space="preserve">putative thymidylate synthase [Clostridium difficile 630] </t>
  </si>
  <si>
    <t>gi|115250155</t>
  </si>
  <si>
    <t xml:space="preserve">nitroreductase-family protein [Clostridium difficile 630] </t>
  </si>
  <si>
    <t>gi|115249180</t>
  </si>
  <si>
    <t xml:space="preserve">putative DNA-binding protein [Clostridium difficile 630] </t>
  </si>
  <si>
    <t>gi|115252465</t>
  </si>
  <si>
    <t xml:space="preserve">putative iron-only hydrogenase,electron-transferring subunit [Clostridium difficile 630] </t>
  </si>
  <si>
    <t>gi|115251797</t>
  </si>
  <si>
    <t xml:space="preserve">adenine phosphoribosyltransferase [Clostridium difficile 630] </t>
  </si>
  <si>
    <t>gi|115250880</t>
  </si>
  <si>
    <t xml:space="preserve">3-phosphoshikimate 1-carboxyvinyltransferase [Clostridium difficile 630] </t>
  </si>
  <si>
    <t>gi|115249009</t>
  </si>
  <si>
    <t xml:space="preserve">DNA gyrase subunit A [Clostridium difficile 630] </t>
  </si>
  <si>
    <t>gi|115251396</t>
  </si>
  <si>
    <t xml:space="preserve">gamma-aminobutyrate metabolism dehydratase/isomerase [includes: 4-hydroxybutyryl-coa dehydratase; vinylacetyl-coa-delta-isomerase] [Clostridium difficile 630] </t>
  </si>
  <si>
    <t>gi|115252278</t>
  </si>
  <si>
    <t xml:space="preserve">putative amidohydrolase [Clostridium difficile 630] </t>
  </si>
  <si>
    <t>gi|115249857</t>
  </si>
  <si>
    <t xml:space="preserve">putative hydrolase [Clostridium difficile 630] </t>
  </si>
  <si>
    <t>gi|115251844</t>
  </si>
  <si>
    <t xml:space="preserve">cell surface protein (putative S-layer protein precursor) [Clostridium difficile 630] </t>
  </si>
  <si>
    <t>gi|115250496</t>
  </si>
  <si>
    <t xml:space="preserve">RNA polymerase sigma factor (sigma-43) [Clostridium difficile 630] </t>
  </si>
  <si>
    <t>gi|115249802</t>
  </si>
  <si>
    <t>gi|115250725</t>
  </si>
  <si>
    <t>gi|115252539</t>
  </si>
  <si>
    <t xml:space="preserve">uracil phosphoribosyltransferase [Clostridium difficile 630] </t>
  </si>
  <si>
    <t>gi|115249089</t>
  </si>
  <si>
    <t xml:space="preserve">50S ribosomal protein L5 [Clostridium difficile 630] </t>
  </si>
  <si>
    <t>gi|115250676</t>
  </si>
  <si>
    <t xml:space="preserve">tellurium resistance protein [Clostridium difficile 630] </t>
  </si>
  <si>
    <t>gi|115250515</t>
  </si>
  <si>
    <t xml:space="preserve">putative ruberythrin [Clostridium difficile 630] </t>
  </si>
  <si>
    <t>gi|115252361</t>
  </si>
  <si>
    <t xml:space="preserve">ATP-dependent Clp protease proteolytic subunit [Clostridium difficile 630] </t>
  </si>
  <si>
    <t>gi|115251944</t>
  </si>
  <si>
    <t xml:space="preserve">hypothetical phage protein [Clostridium difficile 630] </t>
  </si>
  <si>
    <t>gi|115249082</t>
  </si>
  <si>
    <t xml:space="preserve">50S ribosomal protein L22 [Clostridium difficile 630] </t>
  </si>
  <si>
    <t>gi|115252615</t>
  </si>
  <si>
    <t xml:space="preserve">lysyl-tRNA synthetase [Clostridium difficile 630] </t>
  </si>
  <si>
    <t>gi|115251384</t>
  </si>
  <si>
    <t xml:space="preserve">putative transaldolase [Clostridium difficile 630] </t>
  </si>
  <si>
    <t>gi|115251455</t>
  </si>
  <si>
    <t xml:space="preserve">deoxyuridine 5'-triphosphate nucleotidohydrolase [Clostridium difficile 630] </t>
  </si>
  <si>
    <t>gi|115249077</t>
  </si>
  <si>
    <t xml:space="preserve">50S ribosomal protein L3 [Clostridium difficile 630] </t>
  </si>
  <si>
    <t>gi|115250595</t>
  </si>
  <si>
    <t xml:space="preserve">histidine biosynthesis bifunctional protein [includes: phosphoribosyl-AMP cyclohydrolase and phosphoribosyl-ATP pyrophosphatase] [Clostridium difficile 630] </t>
  </si>
  <si>
    <t>gi|115249203</t>
  </si>
  <si>
    <t xml:space="preserve">10 kDa chaperonin [Clostridium difficile 630] </t>
  </si>
  <si>
    <t>gi|115251462</t>
  </si>
  <si>
    <t xml:space="preserve">pyruvate, phosphate dikinase [Clostridium difficile 630] </t>
  </si>
  <si>
    <t>gi|115250247</t>
  </si>
  <si>
    <t xml:space="preserve">stage 0 sporulation protein A [Clostridium difficile 630] </t>
  </si>
  <si>
    <t>gi|115251765</t>
  </si>
  <si>
    <t xml:space="preserve">UDP-glucose 4-epimerase [Clostridium difficile 630] </t>
  </si>
  <si>
    <t>gi|115252575</t>
  </si>
  <si>
    <t xml:space="preserve">ribose-phosphate pyrophosphokinase [Clostridium difficile 630] </t>
  </si>
  <si>
    <t>gi|115250664</t>
  </si>
  <si>
    <t xml:space="preserve">putative nitric oxide reductase flavoprotein [Clostridium difficile 630] </t>
  </si>
  <si>
    <t>gi|115251820</t>
  </si>
  <si>
    <t xml:space="preserve">cell surface protein [Clostridium difficile 630] </t>
  </si>
  <si>
    <t>gi|115249850</t>
  </si>
  <si>
    <t xml:space="preserve">putative aconitase/3-isopropylmalate dehydratase [Clostridium difficile 630] </t>
  </si>
  <si>
    <t>gi|115249093</t>
  </si>
  <si>
    <t xml:space="preserve">50S ribosomal protein L18 [Clostridium difficile 630] </t>
  </si>
  <si>
    <t>gi|115249017</t>
  </si>
  <si>
    <t xml:space="preserve">seryl-tRNA synthetase [Clostridium difficile 630] </t>
  </si>
  <si>
    <t>gi|115251837</t>
  </si>
  <si>
    <t>gi|115249194</t>
  </si>
  <si>
    <t xml:space="preserve">selenide,water dikinase [Clostridium difficile 630] </t>
  </si>
  <si>
    <t>gi|115250297</t>
  </si>
  <si>
    <t xml:space="preserve">putative FMN-dependent dehydrogenase [Clostridium difficile 630] </t>
  </si>
  <si>
    <t>gi|115250999</t>
  </si>
  <si>
    <t>gi|115251768</t>
  </si>
  <si>
    <t xml:space="preserve">hypothetical protein [Clostridium difficile 630] </t>
  </si>
  <si>
    <t>gi|115250177</t>
  </si>
  <si>
    <t xml:space="preserve">rod shape-determining protein [Clostridium difficile 630] </t>
  </si>
  <si>
    <t>gi|115249197</t>
  </si>
  <si>
    <t xml:space="preserve">orotate phosphoribosyltransferase [Clostridium difficile 630] </t>
  </si>
  <si>
    <t>gi|115249080</t>
  </si>
  <si>
    <t xml:space="preserve">50S ribosomal protein L2 [Clostridium difficile 630] </t>
  </si>
  <si>
    <t>gi|115249073</t>
  </si>
  <si>
    <t xml:space="preserve">30S ribosomal protein S7 [Clostridium difficile 630] </t>
  </si>
  <si>
    <t>gi|115252362</t>
  </si>
  <si>
    <t xml:space="preserve">trigger factor [Clostridium difficile 630] </t>
  </si>
  <si>
    <t>gi|115251373</t>
  </si>
  <si>
    <t xml:space="preserve">putative phosphoglucomutase [Clostridium difficile 630] </t>
  </si>
  <si>
    <t>gi|115249068</t>
  </si>
  <si>
    <t xml:space="preserve">50S ribosomal protein L7/L12 [Clostridium difficile 630] </t>
  </si>
  <si>
    <t>gi|115251766</t>
  </si>
  <si>
    <t xml:space="preserve">UTP--glucose-1-phosphate uridylyltransferase [Clostridium difficile 630] </t>
  </si>
  <si>
    <t>gi|115249054</t>
  </si>
  <si>
    <t xml:space="preserve">glutamyl-tRNA synthetase [Clostridium difficile 630] </t>
  </si>
  <si>
    <t>gi|115251756</t>
  </si>
  <si>
    <t xml:space="preserve">putative amidohydrolas [Clostridium difficile 630] </t>
  </si>
  <si>
    <t>gi|115251397</t>
  </si>
  <si>
    <t xml:space="preserve">succinate-semialdehyde dehydrogenase [NAD(P)+] [Clostridium difficile 630] </t>
  </si>
  <si>
    <t>gi|115251723</t>
  </si>
  <si>
    <t xml:space="preserve">oligopeptide ABC transporter, substrate-binding protein [Clostridium difficile 630] </t>
  </si>
  <si>
    <t>gi|115249008</t>
  </si>
  <si>
    <t xml:space="preserve">DNA gyrase subunit B [Clostridium difficile 630] </t>
  </si>
  <si>
    <t>gi|115251566</t>
  </si>
  <si>
    <t xml:space="preserve">putative translation inhibitor endoribonuclease [Clostridium difficile 630] </t>
  </si>
  <si>
    <t>gi|115249096</t>
  </si>
  <si>
    <t xml:space="preserve">50S ribosomal protein L15 [Clostridium difficile 630] </t>
  </si>
  <si>
    <t>gi|115249067</t>
  </si>
  <si>
    <t xml:space="preserve">50S ribosomal protein L10 [Clostridium difficile 630] </t>
  </si>
  <si>
    <t>gi|115252098</t>
  </si>
  <si>
    <t xml:space="preserve">putative exported protein [Clostridium difficile 630] </t>
  </si>
  <si>
    <t>gi|115249052</t>
  </si>
  <si>
    <t xml:space="preserve">prolyl-tRNA synthetase [Clostridium difficile 630] </t>
  </si>
  <si>
    <t>gi|115251795</t>
  </si>
  <si>
    <t xml:space="preserve">putative D-tyrosyl-tRNA protein [Clostridium difficile 630] </t>
  </si>
  <si>
    <t>gi|115252563</t>
  </si>
  <si>
    <t xml:space="preserve">peptidyl-tRNA hydrolase [Clostridium difficile 630] </t>
  </si>
  <si>
    <t>gi|115251895</t>
  </si>
  <si>
    <t xml:space="preserve">nitrilase (carbon-nitrogen hydrolase) [Clostridium difficile 630] </t>
  </si>
  <si>
    <t xml:space="preserve">asparaginyl-tRNA synthetase [Clostridium difficile 630] </t>
  </si>
  <si>
    <t>gi|115250375</t>
  </si>
  <si>
    <t xml:space="preserve">aspartate aminotransferase [Clostridium difficile 630] </t>
  </si>
  <si>
    <t>gi|115251664</t>
  </si>
  <si>
    <t xml:space="preserve">probable peptidase [Clostridium difficile 630] </t>
  </si>
  <si>
    <t>gi|115252284</t>
  </si>
  <si>
    <t xml:space="preserve">2,3,4,5-tetrahydropyridine-2,6-dicarboxylate N-succinyltransferase [Clostridium difficile 630] </t>
  </si>
  <si>
    <t>gi|115252300</t>
  </si>
  <si>
    <t xml:space="preserve">proline reductase subunit proprotein [Clostridium difficile 630] </t>
  </si>
  <si>
    <t>gi|115252280</t>
  </si>
  <si>
    <t xml:space="preserve">dihydrodipicolinate synthase [Clostridium difficile 630] </t>
  </si>
  <si>
    <t>gi|115252605</t>
  </si>
  <si>
    <t xml:space="preserve">AsnC-family transcriptional regulator [Clostridium difficile 630] </t>
  </si>
  <si>
    <t>gi|115251122</t>
  </si>
  <si>
    <t xml:space="preserve">ABC transporter, ATP-binding protein [Clostridium difficile 630] </t>
  </si>
  <si>
    <t>gi|115250354</t>
  </si>
  <si>
    <t xml:space="preserve">polyribonucleotide nucleotidyltransferase [Clostridium difficile 630] </t>
  </si>
  <si>
    <t>gi|115251191</t>
  </si>
  <si>
    <t xml:space="preserve">ribosome recycling factor [Clostridium difficile 630] </t>
  </si>
  <si>
    <t>gi|115249112</t>
  </si>
  <si>
    <t xml:space="preserve">50S ribosomal protein L13 [Clostridium difficile 630] </t>
  </si>
  <si>
    <t>gi|115250316</t>
  </si>
  <si>
    <t xml:space="preserve">putative alanyl-tRNA synthetase [Clostridium difficile 630] </t>
  </si>
  <si>
    <t>gi|115252530</t>
  </si>
  <si>
    <t xml:space="preserve">ATP synthase alpha chain [Clostridium difficile 630] </t>
  </si>
  <si>
    <t>gi|115249807</t>
  </si>
  <si>
    <t xml:space="preserve">putative NUDIX-family hydrolase [Clostridium difficile 630] </t>
  </si>
  <si>
    <t>gi|115251234</t>
  </si>
  <si>
    <t xml:space="preserve">putative aromatic compounds hydrolase [Clostridium difficile 630] </t>
  </si>
  <si>
    <t>gi|115249079</t>
  </si>
  <si>
    <t xml:space="preserve">50S ribosomal protein L23 [Clostridium difficile 630] </t>
  </si>
  <si>
    <t>gi|115249342</t>
  </si>
  <si>
    <t xml:space="preserve">manganese-dependent inorganic pyrophosphatase [Clostridium difficile 630] </t>
  </si>
  <si>
    <t>gi|115252633</t>
  </si>
  <si>
    <t xml:space="preserve">probable dipeptidase [Clostridium difficile 630] </t>
  </si>
  <si>
    <t>gi|115251575</t>
  </si>
  <si>
    <t xml:space="preserve">leucyl-tRNA synthetase [Clostridium difficile 630] </t>
  </si>
  <si>
    <t>gi|115250793</t>
  </si>
  <si>
    <t xml:space="preserve">putative 2-hydroxyacyl-CoA dehydratase [Clostridium difficile 630] </t>
  </si>
  <si>
    <t>gi|115249227</t>
  </si>
  <si>
    <t xml:space="preserve">phosphoribosylaminoimidazole-succinocarboxamide synthase [Clostridium difficile 630] </t>
  </si>
  <si>
    <t>gi|115249829</t>
  </si>
  <si>
    <t xml:space="preserve">putative universal stress protein [Clostridium difficile 630] </t>
  </si>
  <si>
    <t>gi|115252357</t>
  </si>
  <si>
    <t xml:space="preserve">ATP-dependent protease La [Clostridium difficile 630] </t>
  </si>
  <si>
    <t>gi|115251549</t>
  </si>
  <si>
    <t xml:space="preserve">translation initiation factor IF-2 [Clostridium difficile 630] </t>
  </si>
  <si>
    <t>gi|115250578</t>
  </si>
  <si>
    <t xml:space="preserve">putative glutamate synthase [NADPH] small chain [Clostridium difficile 630] </t>
  </si>
  <si>
    <t>gi|115249066</t>
  </si>
  <si>
    <t xml:space="preserve">50S ribosomal protein L1 [Clostridium difficile 630] </t>
  </si>
  <si>
    <t>gi|115249071</t>
  </si>
  <si>
    <t xml:space="preserve">DNA-directed RNA polymerase beta' chain [Clostridium difficile 630] </t>
  </si>
  <si>
    <t>gi|115251390</t>
  </si>
  <si>
    <t xml:space="preserve">inosine-5'-monophosphate dehydrogenase [Clostridium difficile 630] </t>
  </si>
  <si>
    <t>gi|115249055</t>
  </si>
  <si>
    <t xml:space="preserve">cysteinyl-tRNA synthetase [Clostridium difficile 630] </t>
  </si>
  <si>
    <t>gi|115250680</t>
  </si>
  <si>
    <t xml:space="preserve">putative tellurite resistance protein [Clostridium difficile 630] </t>
  </si>
  <si>
    <t>gi|115252455</t>
  </si>
  <si>
    <t xml:space="preserve">6-phosphofructokinase [Clostridium difficile 630] </t>
  </si>
  <si>
    <t>gi|115249402</t>
  </si>
  <si>
    <t xml:space="preserve">activator of 2-hydroxyisocaproyl-CoA dehydratase [Clostridium difficile 630] </t>
  </si>
  <si>
    <t>gi|115252294</t>
  </si>
  <si>
    <t xml:space="preserve">putative proline racemase [Clostridium difficile 630] </t>
  </si>
  <si>
    <t>gi|115249139</t>
  </si>
  <si>
    <t xml:space="preserve">S-adenosylmethionine synthetase [Clostridium difficile 630] </t>
  </si>
  <si>
    <t>gi|115249132</t>
  </si>
  <si>
    <t xml:space="preserve">UDP-N-acetylglucosamine 1-carboxyvinyltransferase 1 [Clostridium difficile 630] </t>
  </si>
  <si>
    <t>gi|115250077</t>
  </si>
  <si>
    <t>gi|115249532</t>
  </si>
  <si>
    <t xml:space="preserve">cell surface protein (putative hemagglutinin/adhesin) [Clostridium difficile 630] </t>
  </si>
  <si>
    <t>gi|115249094</t>
  </si>
  <si>
    <t xml:space="preserve">30S ribosomal protein S5 [Clostridium difficile 630] </t>
  </si>
  <si>
    <t>gi|115251778</t>
  </si>
  <si>
    <t xml:space="preserve">putative serine hydroxymethyltransferase [Clostridium difficile 630] </t>
  </si>
  <si>
    <t>gi|115249106</t>
  </si>
  <si>
    <t xml:space="preserve">DNA-directed RNA polymerase alpha chain [Clostridium difficile 630] </t>
  </si>
  <si>
    <t>gi|115252341</t>
  </si>
  <si>
    <t xml:space="preserve">glucose-6-phosphate isomerase [Clostridium difficile 630] </t>
  </si>
  <si>
    <t>gi|115252544</t>
  </si>
  <si>
    <t xml:space="preserve">peptide chain release factor 1 [Clostridium difficile 630] </t>
  </si>
  <si>
    <t>gi|115250309</t>
  </si>
  <si>
    <t xml:space="preserve">GTP-sensing transcriptional pleiotropic repressor [Clostridium difficile 630] </t>
  </si>
  <si>
    <t>gi|115249105</t>
  </si>
  <si>
    <t xml:space="preserve">30S ribosomal protein S4 [Clostridium difficile 630] </t>
  </si>
  <si>
    <t>gi|115251377</t>
  </si>
  <si>
    <t>gi|115249091</t>
  </si>
  <si>
    <t xml:space="preserve">30S ribosomal protein S8 [Clostridium difficile 630] </t>
  </si>
  <si>
    <t>gi|115249113</t>
  </si>
  <si>
    <t xml:space="preserve">30S ribosomal protein S9 [Clostridium difficile 630] </t>
  </si>
  <si>
    <t>gi|115251299</t>
  </si>
  <si>
    <t>gi|115250313</t>
  </si>
  <si>
    <t xml:space="preserve">cysteine desulfurase [Clostridium difficile 630] </t>
  </si>
  <si>
    <t>gi|115252601</t>
  </si>
  <si>
    <t xml:space="preserve">methionyl-tRNA synthetase [Clostridium difficile 630] </t>
  </si>
  <si>
    <t>gi|115250207</t>
  </si>
  <si>
    <t xml:space="preserve">acetate kinase [Clostridium difficile 630] </t>
  </si>
  <si>
    <t>gi|115250080</t>
  </si>
  <si>
    <t xml:space="preserve">acetyl-CoA acetyltransferase [Clostridium difficile 630] </t>
  </si>
  <si>
    <t>gi|115251485</t>
  </si>
  <si>
    <t xml:space="preserve">glycyl-tRNA synthetase beta chain [Clostridium difficile 630] </t>
  </si>
  <si>
    <t>gi|115251194</t>
  </si>
  <si>
    <t xml:space="preserve">30S ribosomal protein S2 [Clostridium difficile 630] </t>
  </si>
  <si>
    <t>gi|115251734</t>
  </si>
  <si>
    <t xml:space="preserve">putative propanediol utilization protein [Clostridium difficile 630] </t>
  </si>
  <si>
    <t>gi|115249103</t>
  </si>
  <si>
    <t xml:space="preserve">30S ribosomal protein S13 [Clostridium difficile 630] </t>
  </si>
  <si>
    <t>gi|115249340</t>
  </si>
  <si>
    <t xml:space="preserve">peptidyl-prolyl cis-trans isomerase [Clostridium difficile 630] </t>
  </si>
  <si>
    <t>gi|115251567</t>
  </si>
  <si>
    <t xml:space="preserve">threonine dehydratase catabolic [Clostridium difficile 630] </t>
  </si>
  <si>
    <t>gi|115249187</t>
  </si>
  <si>
    <t xml:space="preserve">cyclopropane-fatty-acyl-phospholipid synthase [Clostridium difficile 630] </t>
  </si>
  <si>
    <t>gi|115252467</t>
  </si>
  <si>
    <t xml:space="preserve">putative iron-only hydrogenase, catalytic subunit [Clostridium difficile 630] </t>
  </si>
  <si>
    <t>gi|115249098</t>
  </si>
  <si>
    <t xml:space="preserve">adenylate kinase [Clostridium difficile 630] </t>
  </si>
  <si>
    <t>gi|115249688</t>
  </si>
  <si>
    <t xml:space="preserve">conserved hypothetical protein [Clostridium difficile 630] </t>
  </si>
  <si>
    <t>gi|115249400</t>
  </si>
  <si>
    <t xml:space="preserve">(R)-2-hydroxyisocaproate dehydrogenase [Clostridium difficile 630] </t>
  </si>
  <si>
    <t>gi|115250562</t>
  </si>
  <si>
    <t xml:space="preserve">tyrosyl-tRNA synthetase [Clostridium difficile 630] </t>
  </si>
  <si>
    <t>gi|115252523</t>
  </si>
  <si>
    <t xml:space="preserve">alanine racemase [Clostridium difficile 630] </t>
  </si>
  <si>
    <t>gi|115249735</t>
  </si>
  <si>
    <t xml:space="preserve">formate--tetrahydrofolate ligase [Clostridium difficile 630] </t>
  </si>
  <si>
    <t>gi|115252228</t>
  </si>
  <si>
    <t xml:space="preserve">2,3-bisphosphoglycerate-independent phosphoglycerate mutase [Clostridium difficile 630] </t>
  </si>
  <si>
    <t>gi|115249083</t>
  </si>
  <si>
    <t xml:space="preserve">30S ribosomal protein S3 [Clostridium difficile 630] </t>
  </si>
  <si>
    <t>gi|115252312</t>
  </si>
  <si>
    <t xml:space="preserve">valyl-tRNA synthetase [Clostridium difficile 630] </t>
  </si>
  <si>
    <t>gi|115252298</t>
  </si>
  <si>
    <t xml:space="preserve">proline reductase [Clostridium difficile 630] </t>
  </si>
  <si>
    <t>gi|115251376</t>
  </si>
  <si>
    <t xml:space="preserve">transketolase [Clostridium difficile 630] </t>
  </si>
  <si>
    <t>gi|115251791</t>
  </si>
  <si>
    <t xml:space="preserve">putative aspartyl-tRNA synthetase [Clostridium difficile 630] </t>
  </si>
  <si>
    <t>gi|115250345</t>
  </si>
  <si>
    <t xml:space="preserve">chaperone protein (heat shock protein) [Clostridium difficile 630] </t>
  </si>
  <si>
    <t>gi|115249724</t>
  </si>
  <si>
    <t xml:space="preserve">putative aminoacyl-histidine dipeptidase [Clostridium difficile 630] </t>
  </si>
  <si>
    <t>gi|115250079</t>
  </si>
  <si>
    <t xml:space="preserve">3-hydroxybutyryl-CoA dehydrogenase [Clostridium difficile 630] </t>
  </si>
  <si>
    <t>gi|115249589</t>
  </si>
  <si>
    <t xml:space="preserve">threonyl-tRNA synthetase [Clostridium difficile 630] </t>
  </si>
  <si>
    <t>gi|115250075</t>
  </si>
  <si>
    <t xml:space="preserve">butyryl-CoA dehydrogenase [Clostridium difficile 630] </t>
  </si>
  <si>
    <t>gi|115249406</t>
  </si>
  <si>
    <t xml:space="preserve">electron transfer flavoprotein beta-subunit [Clostridium difficile 630] </t>
  </si>
  <si>
    <t>gi|115249403</t>
  </si>
  <si>
    <t xml:space="preserve">subunit of oxygen-sensitive 2-hydroxyisocaproyl-CoA dehydratase [Clostridium difficile 630] </t>
  </si>
  <si>
    <t>gi|115252229</t>
  </si>
  <si>
    <t xml:space="preserve">triosephosphate isomerase [Clostridium difficile 630] </t>
  </si>
  <si>
    <t>gi|115249409</t>
  </si>
  <si>
    <t xml:space="preserve">putative fructose-bisphosphate aldolase [Clostridium difficile 630] </t>
  </si>
  <si>
    <t>gi|115249405</t>
  </si>
  <si>
    <t xml:space="preserve">acyl-CoA dehydrogenase, short-chain specific [Clostridium difficile 630] </t>
  </si>
  <si>
    <t>gi|115249247</t>
  </si>
  <si>
    <t xml:space="preserve">flagellin subunit [Clostridium difficile 630] </t>
  </si>
  <si>
    <t>gi|115250565</t>
  </si>
  <si>
    <t xml:space="preserve">putative rubrerythrin [Clostridium difficile 630] </t>
  </si>
  <si>
    <t>gi|115251808</t>
  </si>
  <si>
    <t xml:space="preserve">phosphoenolpyruvate-protein phosphotransferase [Clostridium difficile 630] </t>
  </si>
  <si>
    <t>gi|115249122</t>
  </si>
  <si>
    <t xml:space="preserve">butyrate kinase [Clostridium difficile 630] </t>
  </si>
  <si>
    <t>gi|115249407</t>
  </si>
  <si>
    <t xml:space="preserve">electron transfer flavoprotein alpha-subunit [Clostridium difficile 630] </t>
  </si>
  <si>
    <t>gi|115249887</t>
  </si>
  <si>
    <t xml:space="preserve">ABC transporter, substrate-binding lipoprotein [Clostridium difficile 630] </t>
  </si>
  <si>
    <t>gi|115251193</t>
  </si>
  <si>
    <t xml:space="preserve">elongation factor Ts [Clostridium difficile 630] </t>
  </si>
  <si>
    <t>gi|115252454</t>
  </si>
  <si>
    <t xml:space="preserve">pyruvate kinase [Clostridium difficile 630] </t>
  </si>
  <si>
    <t>gi|115249029</t>
  </si>
  <si>
    <t xml:space="preserve">ATP-dependent Clp protease [Clostridium difficile 630] </t>
  </si>
  <si>
    <t>gi|115251669</t>
  </si>
  <si>
    <t xml:space="preserve">isoleucyl-tRNA synthetase [Clostridium difficile 630] </t>
  </si>
  <si>
    <t>gi|115251586</t>
  </si>
  <si>
    <t xml:space="preserve">putative aminotransferase [Clostridium difficile 630] </t>
  </si>
  <si>
    <t>gi|115249206</t>
  </si>
  <si>
    <t xml:space="preserve">GMP synthase [glutamine-hydrolyzing] [Clostridium difficile 630] </t>
  </si>
  <si>
    <t>gi|115249404</t>
  </si>
  <si>
    <t>gi|115249125</t>
  </si>
  <si>
    <t xml:space="preserve">putative oxidoreductase, thiamine diP-binding subunit [Clostridium difficile 630] </t>
  </si>
  <si>
    <t xml:space="preserve">cell-division initiation protein [Clostridium difficile 630] </t>
  </si>
  <si>
    <t>RATIO VALUE</t>
  </si>
  <si>
    <t>Log2 Value</t>
  </si>
  <si>
    <t>Heat stress: Control    [115:114]</t>
  </si>
  <si>
    <t>Heat stress: Control    [117:116]</t>
  </si>
  <si>
    <t>Normal: Normal [114:116]</t>
  </si>
  <si>
    <t>N</t>
  </si>
  <si>
    <t>TOTAL UNIQUE PEPTIDES</t>
  </si>
  <si>
    <t>Accession Number</t>
  </si>
  <si>
    <t>Protein Name</t>
  </si>
  <si>
    <t>gi|115251846</t>
  </si>
  <si>
    <t xml:space="preserve">cell surface protein (S-layer precursor protein) [Clostridium difficile 630] </t>
  </si>
  <si>
    <t>gi|115249075</t>
  </si>
  <si>
    <t xml:space="preserve">elongation factor TU [Clostridium difficile 630] </t>
  </si>
  <si>
    <t>gi|115251733</t>
  </si>
  <si>
    <t xml:space="preserve">pyruvate-flavodoxin oxidoreductase [Clostridium difficile 630] </t>
  </si>
  <si>
    <t>gi|115249776</t>
  </si>
  <si>
    <t xml:space="preserve">formate acetyltransferase [Clostridium difficile 630] </t>
  </si>
  <si>
    <t>gi|115249204</t>
  </si>
  <si>
    <t xml:space="preserve">60 kDa chaperonin [Clostridium difficile 630] </t>
  </si>
  <si>
    <t>gi|115249401</t>
  </si>
  <si>
    <t xml:space="preserve">isocaprenoyl-CoA:2-hydroxyisocaproate CoA-transferase [Clostridium difficile 630] </t>
  </si>
  <si>
    <t>gi|115251515</t>
  </si>
  <si>
    <t xml:space="preserve">chaperone protein [Clostridium difficile 630] </t>
  </si>
  <si>
    <t>gi|115252227</t>
  </si>
  <si>
    <t xml:space="preserve">enolase [Clostridium difficile 630] </t>
  </si>
  <si>
    <t>gi|115252023</t>
  </si>
  <si>
    <t xml:space="preserve">aldehyde-alcohol dehydrogenase [includes: alcohol dehydrogenase and pyruvate-formate-lyase deactivase [Clostridium difficile 630] </t>
  </si>
  <si>
    <t>gi|115251074</t>
  </si>
  <si>
    <t xml:space="preserve">chaperone [Clostridium difficile 630] </t>
  </si>
  <si>
    <t>gi|115249129</t>
  </si>
  <si>
    <t xml:space="preserve">glucosamine--fructose-6-phosphate aminotransferase [isomerizing] [Clostridium difficile 630] </t>
  </si>
  <si>
    <t>gi|115249074</t>
  </si>
  <si>
    <t xml:space="preserve">translation elongation factor G [Clostridium difficile 630] </t>
  </si>
  <si>
    <t>gi|115252230</t>
  </si>
  <si>
    <t xml:space="preserve">phosphoglycerate kinase [Clostridium difficile 630] </t>
  </si>
  <si>
    <t>gi|115249053</t>
  </si>
  <si>
    <t xml:space="preserve">putative dual-specificity prolyl/cysteinyl-tRNA synthetase [Clostridium difficile 630] </t>
  </si>
  <si>
    <t>gi|115249189</t>
  </si>
  <si>
    <t xml:space="preserve">NAD-specific glutamate dehydrogenase [Clostridium difficile 630] </t>
  </si>
  <si>
    <t>gi|115252729</t>
  </si>
  <si>
    <t xml:space="preserve">putative amino acid aminotransferase [Clostridium difficile 630] </t>
  </si>
  <si>
    <t>gi|115252231</t>
  </si>
  <si>
    <t xml:space="preserve">glyceraldehyde-3-phosphate dehydrogenase 2 [Clostridium difficile 630] </t>
  </si>
  <si>
    <t>gi|115249070</t>
  </si>
  <si>
    <t xml:space="preserve">DNA-directed RNA polymerase beta chain [Clostridium difficile 630] </t>
  </si>
  <si>
    <t>gi|115252528</t>
  </si>
  <si>
    <t xml:space="preserve">ATP synthase beta chain [Clostridium difficile 630] </t>
  </si>
  <si>
    <t>gi|115249282</t>
  </si>
  <si>
    <t>gi|115251322</t>
  </si>
  <si>
    <t xml:space="preserve">putative 1-phosphofructokinase [Clostridium difficile 630] </t>
  </si>
  <si>
    <t>gi|115252364</t>
  </si>
  <si>
    <t xml:space="preserve">ribonuclease Ph [Clostridium difficile 630] </t>
  </si>
  <si>
    <t>gi|115249107</t>
  </si>
  <si>
    <t xml:space="preserve">50S ribosomal protein L17 [Clostridium difficile 630] </t>
  </si>
  <si>
    <t>gi|115250878</t>
  </si>
  <si>
    <t xml:space="preserve">putative chorismate biosynthesis-related protein [includes: phospho-2-dehydro-3-deoxyheptonate aldolase and chorismate mutase] [Clostridium difficile 630] </t>
  </si>
  <si>
    <t>gi|115250159</t>
  </si>
  <si>
    <t xml:space="preserve">DNA polymerase I [Clostridium difficile 630] </t>
  </si>
  <si>
    <t>gi|115251071</t>
  </si>
  <si>
    <t>gi|115252531</t>
  </si>
  <si>
    <t xml:space="preserve">ATP synthase subunit delta [Clostridium difficile 630] </t>
  </si>
  <si>
    <t>gi|115252469</t>
  </si>
  <si>
    <t xml:space="preserve">HPr(Ser) kinase/phosphorylase [Clostridium difficile 630] </t>
  </si>
  <si>
    <t>gi|115252653</t>
  </si>
  <si>
    <t xml:space="preserve">carbamoyl-phosphate synthase,pyrimidine-specific, small chain [Clostridium difficile 630] </t>
  </si>
  <si>
    <t>gi|115251819</t>
  </si>
  <si>
    <t xml:space="preserve">putative penicillin-binding protein repressor [Clostridium difficile 630] </t>
  </si>
  <si>
    <t>gi|115250151</t>
  </si>
  <si>
    <t>gi|115251640</t>
  </si>
  <si>
    <t xml:space="preserve">methionyl-tRNA formyltransferase [Clostridium difficile 630] </t>
  </si>
  <si>
    <t>gi|115250323</t>
  </si>
  <si>
    <t xml:space="preserve">metallo beta-lactamase superfamily protein [Clostridium difficile 630] </t>
  </si>
  <si>
    <t>gi|115252090</t>
  </si>
  <si>
    <t>gi|115250984</t>
  </si>
  <si>
    <t xml:space="preserve">biotin carboxylase (acetyl-CoA carboxylase subunit A) [Clostridium difficile 630] </t>
  </si>
  <si>
    <t>gi|115251317</t>
  </si>
  <si>
    <t xml:space="preserve">putative protein export chaperone [Clostridium difficile 630] </t>
  </si>
  <si>
    <t>gi|115249115</t>
  </si>
  <si>
    <t>gi|115251854</t>
  </si>
  <si>
    <t xml:space="preserve">putative protein translocase subunit [Clostridium difficile 630] </t>
  </si>
  <si>
    <t>gi|115252030</t>
  </si>
  <si>
    <t>gi|115249289</t>
  </si>
  <si>
    <t>gi|115251027</t>
  </si>
  <si>
    <t>gi|115250261</t>
  </si>
  <si>
    <t xml:space="preserve">putative protease [Clostridium difficile 630] </t>
  </si>
  <si>
    <t>gi|115250867</t>
  </si>
  <si>
    <t xml:space="preserve">putative thiol peroxidase (bacterioferritin comigratory protein) [Clostridium difficile 630] </t>
  </si>
  <si>
    <t>gi|115250755</t>
  </si>
  <si>
    <t>gi|115252622</t>
  </si>
  <si>
    <t>gi|115250212</t>
  </si>
  <si>
    <t xml:space="preserve">3-oxoacyl-[acyl-carrier-protein] synthase III [Clostridium difficile 630] </t>
  </si>
  <si>
    <t>gi|115251182</t>
  </si>
  <si>
    <t xml:space="preserve">4-hydroxy-3-methylbut-2-en-1-yl diphosphate synthase [Clostridium difficile 630] </t>
  </si>
  <si>
    <t>gi|115251527</t>
  </si>
  <si>
    <t xml:space="preserve">30S ribosomal protein S20 [Clostridium difficile 630] </t>
  </si>
  <si>
    <t>gi|115251670</t>
  </si>
  <si>
    <t>delta-aminolevulinic acid dehydratase</t>
  </si>
  <si>
    <t>CAJ70322</t>
  </si>
  <si>
    <t>CD3419</t>
  </si>
  <si>
    <t>hemB</t>
  </si>
  <si>
    <t>YES LRA-SK 12-13</t>
  </si>
  <si>
    <t>sirohydrochlorin cobaltochelatase</t>
  </si>
  <si>
    <t>CAJ70325</t>
  </si>
  <si>
    <t>CD3422</t>
  </si>
  <si>
    <t>cbiK</t>
  </si>
  <si>
    <t>nicotinate-nucleotide--dimethylbenzimidazole phosphoribosyltransferase</t>
  </si>
  <si>
    <t>CAJ70342</t>
  </si>
  <si>
    <t>CD3439</t>
  </si>
  <si>
    <t>cobT</t>
  </si>
  <si>
    <t>putative tagatose-6-phosphate ketose/aldose isomerase</t>
  </si>
  <si>
    <t>CAJ70352</t>
  </si>
  <si>
    <t>CD3449</t>
  </si>
  <si>
    <t>agaS</t>
  </si>
  <si>
    <t>alanine racemase</t>
  </si>
  <si>
    <t>CAJ70366</t>
  </si>
  <si>
    <t>CD3463</t>
  </si>
  <si>
    <t>alr</t>
  </si>
  <si>
    <t>ATP synthase beta chain</t>
  </si>
  <si>
    <t>CAJ70371</t>
  </si>
  <si>
    <t>CD3468</t>
  </si>
  <si>
    <t>atpD</t>
  </si>
  <si>
    <t>ATP synthase alpha chain</t>
  </si>
  <si>
    <t>CAJ70373</t>
  </si>
  <si>
    <t>CD3470</t>
  </si>
  <si>
    <t>atpA</t>
  </si>
  <si>
    <t>ATP synthase subunit delta</t>
  </si>
  <si>
    <t>CAJ70374</t>
  </si>
  <si>
    <t>CD3471</t>
  </si>
  <si>
    <t>atpH</t>
  </si>
  <si>
    <t>uracil phosphoribosyltransferase</t>
  </si>
  <si>
    <t>CAJ70382</t>
  </si>
  <si>
    <t>CD3479</t>
  </si>
  <si>
    <t>ribose-5-phosphate isomerase 2</t>
  </si>
  <si>
    <t>CAJ70383</t>
  </si>
  <si>
    <t>CD3480</t>
  </si>
  <si>
    <t>rpiB2</t>
  </si>
  <si>
    <t>peptide chain release factor 1</t>
  </si>
  <si>
    <t>CAJ70387</t>
  </si>
  <si>
    <t>CD3484</t>
  </si>
  <si>
    <t>prfA</t>
  </si>
  <si>
    <t>transcription termination factor Rho</t>
  </si>
  <si>
    <t>CAJ70391</t>
  </si>
  <si>
    <t>CD3487</t>
  </si>
  <si>
    <t>rho</t>
  </si>
  <si>
    <t>utp--glucose-1-phosphate uridylyltransferase (general stress protein 33)</t>
  </si>
  <si>
    <t>CAJ70392</t>
  </si>
  <si>
    <t>CD3488</t>
  </si>
  <si>
    <t>DNA-binding protein HU</t>
  </si>
  <si>
    <t>CAJ70400</t>
  </si>
  <si>
    <t>CD3496</t>
  </si>
  <si>
    <t>hupA</t>
  </si>
  <si>
    <t>peptidyl-tRNA hydrolase</t>
  </si>
  <si>
    <t>CAJ70406</t>
  </si>
  <si>
    <t>CD3502</t>
  </si>
  <si>
    <t>pth</t>
  </si>
  <si>
    <t>ribose-phosphate pyrophosphokinase</t>
  </si>
  <si>
    <t>CAJ70418</t>
  </si>
  <si>
    <t>CD3514</t>
  </si>
  <si>
    <t>prs</t>
  </si>
  <si>
    <t>UDP-N-acetylmuramate--L-alanine ligase</t>
  </si>
  <si>
    <t>CAJ70422</t>
  </si>
  <si>
    <t>CD3518</t>
  </si>
  <si>
    <t>murC</t>
  </si>
  <si>
    <t>putative peptidase</t>
  </si>
  <si>
    <t>CAJ70425</t>
  </si>
  <si>
    <t>CD3521</t>
  </si>
  <si>
    <t>methionyl-tRNA synthetase</t>
  </si>
  <si>
    <t>CAJ70444</t>
  </si>
  <si>
    <t>CD3540</t>
  </si>
  <si>
    <t>metG</t>
  </si>
  <si>
    <t>AsnC-family transcriptional regulator</t>
  </si>
  <si>
    <t>CAJ70448</t>
  </si>
  <si>
    <t>CD3544</t>
  </si>
  <si>
    <t>putative thymidylate kinase</t>
  </si>
  <si>
    <t>CAJ70454</t>
  </si>
  <si>
    <t>CD3550</t>
  </si>
  <si>
    <t>YES 0.626006</t>
  </si>
  <si>
    <t>lysyl-tRNA synthetase</t>
  </si>
  <si>
    <t>CAJ70458</t>
  </si>
  <si>
    <t>CD3552</t>
  </si>
  <si>
    <t>lysS</t>
  </si>
  <si>
    <t>transcription elongation factor</t>
  </si>
  <si>
    <t>CAJ70459</t>
  </si>
  <si>
    <t>CD3553</t>
  </si>
  <si>
    <t>greA</t>
  </si>
  <si>
    <t>CAJ70465</t>
  </si>
  <si>
    <t>CD3559</t>
  </si>
  <si>
    <t>ftsH2</t>
  </si>
  <si>
    <t>probable dipeptidase</t>
  </si>
  <si>
    <t>gi|115250291</t>
  </si>
  <si>
    <t xml:space="preserve">50S ribosomal protein L19 [Clostridium difficile 630] </t>
  </si>
  <si>
    <t>gi|115250166</t>
  </si>
  <si>
    <t xml:space="preserve">putative cell wall hydrolase [Clostridium difficile 630] </t>
  </si>
  <si>
    <t xml:space="preserve">dihydrodipicolinate synthase   </t>
  </si>
  <si>
    <t>CAJ70121</t>
  </si>
  <si>
    <t>CD3223</t>
  </si>
  <si>
    <t>dapA1</t>
  </si>
  <si>
    <t>aspartate-semialdehyde dehydrogenase</t>
  </si>
  <si>
    <t>CAJ70122</t>
  </si>
  <si>
    <t>CD3224</t>
  </si>
  <si>
    <t>asd</t>
  </si>
  <si>
    <t xml:space="preserve">dihydrodipicolinate synthase    </t>
  </si>
  <si>
    <t>CAJ70123</t>
  </si>
  <si>
    <t>CD3225</t>
  </si>
  <si>
    <t>dapA2</t>
  </si>
  <si>
    <t>dihydrodipicolinate reductase</t>
  </si>
  <si>
    <t>CAJ70124</t>
  </si>
  <si>
    <t>CD3226</t>
  </si>
  <si>
    <t>dapB1</t>
  </si>
  <si>
    <t>2,3,4,5-tetrahydropyridine-2,6-dicarboxylate N-succinyltransferase</t>
  </si>
  <si>
    <t>CAJ70125</t>
  </si>
  <si>
    <t>CD3227</t>
  </si>
  <si>
    <t>dapD</t>
  </si>
  <si>
    <t xml:space="preserve">putative proline racemase    </t>
  </si>
  <si>
    <t>CAJ70135</t>
  </si>
  <si>
    <t>CD3237</t>
  </si>
  <si>
    <t>prdF</t>
  </si>
  <si>
    <t>proline reductase</t>
  </si>
  <si>
    <t>CAJ70139</t>
  </si>
  <si>
    <t>CD3241</t>
  </si>
  <si>
    <t>prdB</t>
  </si>
  <si>
    <t xml:space="preserve">proline reductase subunit proprotein    </t>
  </si>
  <si>
    <t>CAJ70141</t>
  </si>
  <si>
    <t>CD3244</t>
  </si>
  <si>
    <t>prdA</t>
  </si>
  <si>
    <t>putative electron transfer protein</t>
  </si>
  <si>
    <t>CAJ70144</t>
  </si>
  <si>
    <t>CD3247</t>
  </si>
  <si>
    <t>prdC</t>
  </si>
  <si>
    <t>CAJ70149</t>
  </si>
  <si>
    <t>CD3252</t>
  </si>
  <si>
    <t>putative folylpolyglutamate synthase</t>
  </si>
  <si>
    <t>CAJ70150</t>
  </si>
  <si>
    <t>CD3253</t>
  </si>
  <si>
    <t>folC</t>
  </si>
  <si>
    <t>valyl-tRNA synthetase</t>
  </si>
  <si>
    <t>CAJ70153</t>
  </si>
  <si>
    <t>CD3256</t>
  </si>
  <si>
    <t>valS</t>
  </si>
  <si>
    <t>putative endopeptidase; pz-peptidase</t>
  </si>
  <si>
    <t>CAJ70166</t>
  </si>
  <si>
    <t>CD3269</t>
  </si>
  <si>
    <t>pepF</t>
  </si>
  <si>
    <t>YES 0.771870</t>
  </si>
  <si>
    <t>glucose-6-phosphate isomerase</t>
  </si>
  <si>
    <t>CAJ70182</t>
  </si>
  <si>
    <t>CD3285</t>
  </si>
  <si>
    <t>pgi</t>
  </si>
  <si>
    <t>ATP-dependent protease La</t>
  </si>
  <si>
    <t>CAJ70198</t>
  </si>
  <si>
    <t>CD3301</t>
  </si>
  <si>
    <t>lon</t>
  </si>
  <si>
    <t>ATP-dependent Clp protease ATP-binding subunit</t>
  </si>
  <si>
    <t>CAJ70201</t>
  </si>
  <si>
    <t>CD3304</t>
  </si>
  <si>
    <t>clpX</t>
  </si>
  <si>
    <t xml:space="preserve">ATP-dependent Clp protease proteolytic subunit    </t>
  </si>
  <si>
    <t>CAJ70202</t>
  </si>
  <si>
    <t>CD3305</t>
  </si>
  <si>
    <t>clpP1</t>
  </si>
  <si>
    <t>trigger factor</t>
  </si>
  <si>
    <t>CAJ70203</t>
  </si>
  <si>
    <t>CD3306</t>
  </si>
  <si>
    <t>tgi</t>
  </si>
  <si>
    <t>ribonuclease Ph</t>
  </si>
  <si>
    <t>CAJ70205</t>
  </si>
  <si>
    <t>CD3308</t>
  </si>
  <si>
    <t>rph</t>
  </si>
  <si>
    <t>CAJ70247</t>
  </si>
  <si>
    <t>CD3348</t>
  </si>
  <si>
    <t>YES 0.846854</t>
  </si>
  <si>
    <t>pyruvate kinase</t>
  </si>
  <si>
    <t>CAJ70297</t>
  </si>
  <si>
    <t>CD3394</t>
  </si>
  <si>
    <t>pykF</t>
  </si>
  <si>
    <t>6-phosphofructokinase</t>
  </si>
  <si>
    <t>CAJ70298</t>
  </si>
  <si>
    <t>CD3395</t>
  </si>
  <si>
    <t>pfkA</t>
  </si>
  <si>
    <t>putative ATP-binding protein</t>
  </si>
  <si>
    <t>CAJ70303</t>
  </si>
  <si>
    <t>CD3400</t>
  </si>
  <si>
    <t xml:space="preserve">putative iron-only hydrogenase,electron-transferring subunit    </t>
  </si>
  <si>
    <t>CAJ70308</t>
  </si>
  <si>
    <t>CD3405</t>
  </si>
  <si>
    <t>hymA</t>
  </si>
  <si>
    <t>CAJ70309</t>
  </si>
  <si>
    <t>CD3406</t>
  </si>
  <si>
    <t>hymB</t>
  </si>
  <si>
    <t xml:space="preserve">putative iron-only hydrogenase, catalytic subunit    </t>
  </si>
  <si>
    <t>CAJ70310</t>
  </si>
  <si>
    <t>CD3407</t>
  </si>
  <si>
    <t>hymC</t>
  </si>
  <si>
    <t>HPr(Ser) kinase/phosphorylase</t>
  </si>
  <si>
    <t>CAJ70312</t>
  </si>
  <si>
    <t>CD3409</t>
  </si>
  <si>
    <t>hprK</t>
  </si>
  <si>
    <t xml:space="preserve">succinyl-CoA:coenzyme A transferase [Clostridium difficile 630] </t>
  </si>
  <si>
    <t>gi|115249745</t>
  </si>
  <si>
    <t xml:space="preserve">putative carbon monoxide dehydrogenase/acetyl-CoA synthase complex, beta subunit [Clostridium difficile 630] </t>
  </si>
  <si>
    <t>gi|115251704</t>
  </si>
  <si>
    <t xml:space="preserve">UDP-N-acetylmuramoylalanine--D-glutamate ligase [Clostridium difficile 630] </t>
  </si>
  <si>
    <t>gi|115249914</t>
  </si>
  <si>
    <t xml:space="preserve">glycine betaine/carnitine/choline ABC transporter, ATP-binding protein [Clostridium difficile 630] </t>
  </si>
  <si>
    <t>gi|115249099</t>
  </si>
  <si>
    <t xml:space="preserve">methionine aminopeptidase [Clostridium difficile 630] </t>
  </si>
  <si>
    <t>gi|115250551</t>
  </si>
  <si>
    <t>gi|115252325</t>
  </si>
  <si>
    <t xml:space="preserve">putative endopeptidase; pz-peptidase [Clostridium difficile 630] </t>
  </si>
  <si>
    <t>gi|115250653</t>
  </si>
  <si>
    <t>gi|115252057</t>
  </si>
  <si>
    <t xml:space="preserve">putative iron ABC transporter, substrate-binding protein [Clostridium difficile 630] </t>
  </si>
  <si>
    <t>gi|115250525</t>
  </si>
  <si>
    <t xml:space="preserve">putative aliphatic sulfonates ABC transporter,substrate-binding lipoprotein [Clostridium difficile 630] </t>
  </si>
  <si>
    <t>gi|115251872</t>
  </si>
  <si>
    <t xml:space="preserve">putative amino acid racemase [Clostridium difficile 630] </t>
  </si>
  <si>
    <t>gi|115251747</t>
  </si>
  <si>
    <t>gi|115250931</t>
  </si>
  <si>
    <t xml:space="preserve">AraC-family transcriptional regulator [Clostridium difficile 630] </t>
  </si>
  <si>
    <t>gi|115249851</t>
  </si>
  <si>
    <t xml:space="preserve">putative isocitrate/3-isopropylmalate dehydrogenase [Clostridium difficile 630] </t>
  </si>
  <si>
    <t>gi|115252735</t>
  </si>
  <si>
    <t xml:space="preserve">putative selenocysteine lyase [Clostridium difficile 630] </t>
  </si>
  <si>
    <t>gi|115250875</t>
  </si>
  <si>
    <t xml:space="preserve">two-component response regulator [Clostridium difficile 630] </t>
  </si>
  <si>
    <t>gi|115250734</t>
  </si>
  <si>
    <t xml:space="preserve">thioredoxin reductase [Clostridium difficile 630] </t>
  </si>
  <si>
    <t>gi|115249844</t>
  </si>
  <si>
    <t>2,3-bisphosphoglycerate-independent phosphoglycerate mutase</t>
  </si>
  <si>
    <t>CAJ70068</t>
  </si>
  <si>
    <t>CD3171</t>
  </si>
  <si>
    <t>gpmI</t>
  </si>
  <si>
    <t>triosephosphate isomerase</t>
  </si>
  <si>
    <t>CAJ70069</t>
  </si>
  <si>
    <t>CD3172</t>
  </si>
  <si>
    <t>tpiA</t>
  </si>
  <si>
    <t>phosphoglycerate kinase</t>
  </si>
  <si>
    <t>CAJ70070</t>
  </si>
  <si>
    <t>CD3173</t>
  </si>
  <si>
    <t>pgk</t>
  </si>
  <si>
    <t>glyceraldehyde-3-phosphate dehydrogenase 2</t>
  </si>
  <si>
    <t>CAJ70071</t>
  </si>
  <si>
    <t>CD3174</t>
  </si>
  <si>
    <t>gapB</t>
  </si>
  <si>
    <t>central glycolytic genes regulator</t>
  </si>
  <si>
    <t>CAJ70072</t>
  </si>
  <si>
    <t>CD3175</t>
  </si>
  <si>
    <t>cggR</t>
  </si>
  <si>
    <t>D-aminoacylase</t>
  </si>
  <si>
    <t>CAJ70079</t>
  </si>
  <si>
    <t>CD3182</t>
  </si>
  <si>
    <t xml:space="preserve">putative amidohydrolase    </t>
  </si>
  <si>
    <t>CAJ70119</t>
  </si>
  <si>
    <t>CD3221</t>
  </si>
  <si>
    <t>L-serine dehydratase</t>
  </si>
  <si>
    <t>CAJ70120</t>
  </si>
  <si>
    <t>CD3222</t>
  </si>
  <si>
    <t>sdaB</t>
  </si>
  <si>
    <t xml:space="preserve">putative phosphatidylethanolamine-binding regulatory protein [Clostridium difficile 630] </t>
  </si>
  <si>
    <t>gi|115251851</t>
  </si>
  <si>
    <t>gi|115251919</t>
  </si>
  <si>
    <t xml:space="preserve">putative regulatory protease [Clostridium difficile 630] </t>
  </si>
  <si>
    <t>gi|115250563</t>
  </si>
  <si>
    <t xml:space="preserve">putative polysaccharide deacetylase [Clostridium difficile 630] </t>
  </si>
  <si>
    <t>gi|115249888</t>
  </si>
  <si>
    <t>gi|115251647</t>
  </si>
  <si>
    <t xml:space="preserve">diaminopimelate epimerase [Clostridium difficile 630] </t>
  </si>
  <si>
    <t>gi|115251108</t>
  </si>
  <si>
    <t xml:space="preserve">aspartokinase [Clostridium difficile 630] </t>
  </si>
  <si>
    <t>gi|115252672</t>
  </si>
  <si>
    <t>gi|115251677</t>
  </si>
  <si>
    <t xml:space="preserve">cinserved hypothetical protein [Clostridium difficile 630] </t>
  </si>
  <si>
    <t>gi|115250635</t>
  </si>
  <si>
    <t xml:space="preserve">putative O-acetylserine sulfhydrylase [Clostridium difficile 630] </t>
  </si>
  <si>
    <t>gi|115251855</t>
  </si>
  <si>
    <t xml:space="preserve">queuine tRNA-ribosyltransferase [Clostridium difficile 630] </t>
  </si>
  <si>
    <t>gi|115250224</t>
  </si>
  <si>
    <t xml:space="preserve">putative fructose-1,6-bisphosphatase [Clostridium difficile 630] </t>
  </si>
  <si>
    <t>gi|115249770</t>
  </si>
  <si>
    <t xml:space="preserve">putative cysteine desulfurase [Clostridium difficile 630] </t>
  </si>
  <si>
    <t>gi|115249245</t>
  </si>
  <si>
    <t xml:space="preserve">flagellar cap protein [Clostridium difficile 630] </t>
  </si>
  <si>
    <t>gi|115252482</t>
  </si>
  <si>
    <t xml:space="preserve">sirohydrochlorin cobaltochelatase [Clostridium difficile 630] </t>
  </si>
  <si>
    <t>gi|115251681</t>
  </si>
  <si>
    <t xml:space="preserve">glycerol-3-phosphate dehydrogenase [NAD(P)+] [Clostridium difficile 630] </t>
  </si>
  <si>
    <t>gi|115252460</t>
  </si>
  <si>
    <t xml:space="preserve">putative ATP-binding protein [Clostridium difficile 630] </t>
  </si>
  <si>
    <t>gi|115249226</t>
  </si>
  <si>
    <t xml:space="preserve">phosphoribosylaminoimidazole carboxylase catalytic subunit [Clostridium difficile 630] </t>
  </si>
  <si>
    <t>gi|115251504</t>
  </si>
  <si>
    <t xml:space="preserve">putative ribosomal protein L11 methyltransferase [Clostridium difficile 630] </t>
  </si>
  <si>
    <t>gi|115250939</t>
  </si>
  <si>
    <t>gi|115250233</t>
  </si>
  <si>
    <t>gi|115252075</t>
  </si>
  <si>
    <t>gi|115250193</t>
  </si>
  <si>
    <t xml:space="preserve">50S ribosomal protein L21 [Clostridium difficile 630] </t>
  </si>
  <si>
    <t>gi|115250165</t>
  </si>
  <si>
    <t xml:space="preserve">lactoylglutathione lyase [Clostridium difficile 630] </t>
  </si>
  <si>
    <t>gi|115249010</t>
  </si>
  <si>
    <t>gi|115251246</t>
  </si>
  <si>
    <t>gi|115251209</t>
  </si>
  <si>
    <t>gi|115252239</t>
  </si>
  <si>
    <t xml:space="preserve">D-aminoacylase [Clostridium difficile 630] </t>
  </si>
  <si>
    <t>gi|115249740</t>
  </si>
  <si>
    <t xml:space="preserve">putative carbon monoxide dehydrogenase/acetyl-CoA synthase complex, dihydrolipoyl dehydrogenase subunit [Clostridium difficile 630] </t>
  </si>
  <si>
    <t>gi|115251431</t>
  </si>
  <si>
    <t>gi|115251398</t>
  </si>
  <si>
    <t>selenocysteine-specific elongation factor</t>
  </si>
  <si>
    <t>CAJ69380</t>
  </si>
  <si>
    <t>CD2493</t>
  </si>
  <si>
    <t>selB</t>
  </si>
  <si>
    <t>selenide,water dikinase</t>
  </si>
  <si>
    <t>CAJ69382</t>
  </si>
  <si>
    <t>CD2496</t>
  </si>
  <si>
    <t>selD</t>
  </si>
  <si>
    <t>argininosuccinate lyase</t>
  </si>
  <si>
    <t>CAJ69386</t>
  </si>
  <si>
    <t>CD2500</t>
  </si>
  <si>
    <t>argH</t>
  </si>
  <si>
    <t>putative histidinol-phosphate aminotransferase</t>
  </si>
  <si>
    <t>CAJ69388</t>
  </si>
  <si>
    <t>CD2502</t>
  </si>
  <si>
    <t>probable 6-phospho-alpha-glucosidase</t>
  </si>
  <si>
    <t>CAJ69395</t>
  </si>
  <si>
    <t>CD2509</t>
  </si>
  <si>
    <t>putative translation inhibitor endoribonuclease</t>
  </si>
  <si>
    <t>CAJ69399</t>
  </si>
  <si>
    <t>CD2513</t>
  </si>
  <si>
    <t xml:space="preserve">threonine dehydratase catabolic    </t>
  </si>
  <si>
    <t>CAJ69400</t>
  </si>
  <si>
    <t>CD2514</t>
  </si>
  <si>
    <t>tdcB</t>
  </si>
  <si>
    <t>L-aspartate-beta-decarboxylase</t>
  </si>
  <si>
    <t>CAJ69401</t>
  </si>
  <si>
    <t>CD2515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</si>
</sst>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</numFmts>
  <fonts count="3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46"/>
      <name val="Calibri"/>
      <family val="2"/>
    </font>
    <font>
      <sz val="12"/>
      <color indexed="13"/>
      <name val="Calibri"/>
      <family val="2"/>
    </font>
    <font>
      <sz val="12"/>
      <color indexed="41"/>
      <name val="Calibri"/>
      <family val="2"/>
    </font>
    <font>
      <sz val="12"/>
      <color indexed="44"/>
      <name val="Calibri"/>
      <family val="2"/>
    </font>
    <font>
      <sz val="12"/>
      <color indexed="48"/>
      <name val="Calibri"/>
      <family val="2"/>
    </font>
    <font>
      <sz val="12"/>
      <color indexed="17"/>
      <name val="Calibri"/>
      <family val="2"/>
    </font>
    <font>
      <sz val="12"/>
      <color indexed="43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72" fontId="18" fillId="0" borderId="0" xfId="0" applyNumberFormat="1" applyFont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center"/>
    </xf>
    <xf numFmtId="172" fontId="19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19" fillId="7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Fill="1" applyAlignment="1">
      <alignment wrapText="1"/>
    </xf>
    <xf numFmtId="0" fontId="19" fillId="22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Fill="1" applyAlignment="1">
      <alignment wrapText="1"/>
    </xf>
    <xf numFmtId="0" fontId="20" fillId="22" borderId="0" xfId="0" applyFont="1" applyFill="1" applyAlignment="1">
      <alignment/>
    </xf>
    <xf numFmtId="0" fontId="19" fillId="4" borderId="0" xfId="0" applyFont="1" applyFill="1" applyAlignment="1">
      <alignment/>
    </xf>
    <xf numFmtId="0" fontId="20" fillId="4" borderId="0" xfId="0" applyFont="1" applyFill="1" applyAlignment="1">
      <alignment/>
    </xf>
    <xf numFmtId="0" fontId="19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3" borderId="0" xfId="0" applyFont="1" applyFill="1" applyAlignment="1">
      <alignment/>
    </xf>
    <xf numFmtId="0" fontId="19" fillId="3" borderId="0" xfId="0" applyFont="1" applyFill="1" applyAlignment="1">
      <alignment/>
    </xf>
    <xf numFmtId="0" fontId="19" fillId="8" borderId="0" xfId="0" applyFont="1" applyFill="1" applyAlignment="1">
      <alignment/>
    </xf>
    <xf numFmtId="0" fontId="19" fillId="5" borderId="0" xfId="0" applyFont="1" applyFill="1" applyAlignment="1">
      <alignment/>
    </xf>
    <xf numFmtId="0" fontId="19" fillId="25" borderId="0" xfId="0" applyFont="1" applyFill="1" applyAlignment="1">
      <alignment/>
    </xf>
    <xf numFmtId="0" fontId="20" fillId="25" borderId="0" xfId="0" applyFont="1" applyFill="1" applyAlignment="1">
      <alignment/>
    </xf>
    <xf numFmtId="0" fontId="19" fillId="15" borderId="0" xfId="0" applyFont="1" applyFill="1" applyAlignment="1">
      <alignment/>
    </xf>
    <xf numFmtId="0" fontId="20" fillId="15" borderId="0" xfId="0" applyFont="1" applyFill="1" applyAlignment="1">
      <alignment/>
    </xf>
    <xf numFmtId="0" fontId="19" fillId="20" borderId="0" xfId="0" applyFont="1" applyFill="1" applyAlignment="1">
      <alignment/>
    </xf>
    <xf numFmtId="0" fontId="20" fillId="20" borderId="0" xfId="0" applyFont="1" applyFill="1" applyAlignment="1">
      <alignment/>
    </xf>
    <xf numFmtId="0" fontId="19" fillId="26" borderId="0" xfId="0" applyFont="1" applyFill="1" applyAlignment="1">
      <alignment/>
    </xf>
    <xf numFmtId="0" fontId="20" fillId="26" borderId="0" xfId="0" applyFont="1" applyFill="1" applyAlignment="1">
      <alignment/>
    </xf>
    <xf numFmtId="0" fontId="19" fillId="17" borderId="0" xfId="0" applyFont="1" applyFill="1" applyAlignment="1">
      <alignment/>
    </xf>
    <xf numFmtId="0" fontId="20" fillId="17" borderId="0" xfId="0" applyFont="1" applyFill="1" applyAlignment="1">
      <alignment/>
    </xf>
    <xf numFmtId="0" fontId="20" fillId="27" borderId="0" xfId="0" applyFont="1" applyFill="1" applyAlignment="1">
      <alignment/>
    </xf>
    <xf numFmtId="0" fontId="19" fillId="27" borderId="0" xfId="0" applyFont="1" applyFill="1" applyAlignment="1">
      <alignment/>
    </xf>
    <xf numFmtId="0" fontId="20" fillId="18" borderId="0" xfId="0" applyFont="1" applyFill="1" applyAlignment="1">
      <alignment/>
    </xf>
    <xf numFmtId="0" fontId="19" fillId="18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9" borderId="0" xfId="0" applyFont="1" applyFill="1" applyAlignment="1">
      <alignment/>
    </xf>
    <xf numFmtId="0" fontId="23" fillId="30" borderId="0" xfId="0" applyFont="1" applyFill="1" applyAlignment="1">
      <alignment/>
    </xf>
    <xf numFmtId="0" fontId="23" fillId="31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16" borderId="0" xfId="0" applyFont="1" applyFill="1" applyAlignment="1">
      <alignment/>
    </xf>
    <xf numFmtId="0" fontId="25" fillId="32" borderId="0" xfId="0" applyFont="1" applyFill="1" applyAlignment="1">
      <alignment/>
    </xf>
    <xf numFmtId="0" fontId="25" fillId="33" borderId="0" xfId="0" applyFont="1" applyFill="1" applyAlignment="1">
      <alignment/>
    </xf>
    <xf numFmtId="0" fontId="19" fillId="34" borderId="0" xfId="0" applyFont="1" applyFill="1" applyAlignment="1">
      <alignment/>
    </xf>
    <xf numFmtId="0" fontId="26" fillId="17" borderId="0" xfId="0" applyFont="1" applyFill="1" applyAlignment="1">
      <alignment/>
    </xf>
    <xf numFmtId="0" fontId="23" fillId="10" borderId="0" xfId="0" applyFont="1" applyFill="1" applyAlignment="1">
      <alignment/>
    </xf>
    <xf numFmtId="0" fontId="27" fillId="17" borderId="0" xfId="0" applyFont="1" applyFill="1" applyAlignment="1">
      <alignment/>
    </xf>
    <xf numFmtId="0" fontId="27" fillId="34" borderId="0" xfId="0" applyFont="1" applyFill="1" applyAlignment="1">
      <alignment/>
    </xf>
    <xf numFmtId="0" fontId="24" fillId="5" borderId="0" xfId="0" applyFont="1" applyFill="1" applyAlignment="1">
      <alignment/>
    </xf>
    <xf numFmtId="0" fontId="28" fillId="30" borderId="0" xfId="0" applyFont="1" applyFill="1" applyAlignment="1">
      <alignment/>
    </xf>
    <xf numFmtId="0" fontId="20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33" borderId="0" xfId="0" applyFont="1" applyFill="1" applyAlignment="1">
      <alignment/>
    </xf>
    <xf numFmtId="0" fontId="23" fillId="36" borderId="0" xfId="0" applyFont="1" applyFill="1" applyAlignment="1">
      <alignment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48"/>
  <sheetViews>
    <sheetView tabSelected="1" zoomScale="75" zoomScaleNormal="75" zoomScalePageLayoutView="0" workbookViewId="0" topLeftCell="A1">
      <pane ySplit="1" topLeftCell="BM43" activePane="bottomLeft" state="frozen"/>
      <selection pane="topLeft" activeCell="A1" sqref="A1"/>
      <selection pane="bottomLeft" activeCell="F66" sqref="F66"/>
    </sheetView>
  </sheetViews>
  <sheetFormatPr defaultColWidth="9.140625" defaultRowHeight="15"/>
  <cols>
    <col min="1" max="1" width="9.140625" style="8" customWidth="1"/>
    <col min="2" max="4" width="13.140625" style="8" customWidth="1"/>
    <col min="5" max="5" width="20.421875" style="10" customWidth="1"/>
    <col min="6" max="6" width="48.28125" style="10" customWidth="1"/>
    <col min="7" max="7" width="11.28125" style="11" customWidth="1"/>
    <col min="8" max="14" width="11.28125" style="12" customWidth="1"/>
    <col min="15" max="15" width="18.7109375" style="9" customWidth="1"/>
    <col min="16" max="16" width="49.421875" style="9" customWidth="1"/>
    <col min="17" max="17" width="10.28125" style="9" bestFit="1" customWidth="1"/>
    <col min="18" max="21" width="9.140625" style="9" customWidth="1"/>
    <col min="22" max="22" width="14.7109375" style="9" customWidth="1"/>
    <col min="23" max="23" width="9.140625" style="9" customWidth="1"/>
    <col min="24" max="24" width="14.421875" style="9" customWidth="1"/>
    <col min="25" max="25" width="13.140625" style="9" bestFit="1" customWidth="1"/>
    <col min="26" max="26" width="30.140625" style="9" customWidth="1"/>
    <col min="27" max="27" width="67.140625" style="9" bestFit="1" customWidth="1"/>
    <col min="28" max="16384" width="9.140625" style="9" customWidth="1"/>
  </cols>
  <sheetData>
    <row r="1" spans="1:27" s="7" customFormat="1" ht="78.75">
      <c r="A1" s="2" t="s">
        <v>2161</v>
      </c>
      <c r="B1" s="3" t="s">
        <v>2162</v>
      </c>
      <c r="C1" s="3" t="s">
        <v>1409</v>
      </c>
      <c r="D1" s="3"/>
      <c r="E1" s="3" t="s">
        <v>2163</v>
      </c>
      <c r="F1" s="3" t="s">
        <v>2164</v>
      </c>
      <c r="G1" s="4" t="s">
        <v>2158</v>
      </c>
      <c r="H1" s="4" t="s">
        <v>2159</v>
      </c>
      <c r="I1" s="4" t="s">
        <v>2160</v>
      </c>
      <c r="J1" s="4" t="s">
        <v>1414</v>
      </c>
      <c r="K1" s="4" t="s">
        <v>1415</v>
      </c>
      <c r="L1" s="4" t="s">
        <v>1416</v>
      </c>
      <c r="M1" s="4" t="s">
        <v>1417</v>
      </c>
      <c r="N1" s="4" t="s">
        <v>1418</v>
      </c>
      <c r="O1" s="3" t="s">
        <v>2163</v>
      </c>
      <c r="P1" s="5" t="s">
        <v>2164</v>
      </c>
      <c r="Q1" s="5" t="s">
        <v>1410</v>
      </c>
      <c r="R1" s="5" t="s">
        <v>1348</v>
      </c>
      <c r="S1" s="5" t="s">
        <v>1349</v>
      </c>
      <c r="T1" s="6" t="s">
        <v>1350</v>
      </c>
      <c r="U1" s="6" t="s">
        <v>1351</v>
      </c>
      <c r="V1" s="6" t="s">
        <v>1352</v>
      </c>
      <c r="W1" s="6" t="s">
        <v>1353</v>
      </c>
      <c r="X1" s="6" t="s">
        <v>1354</v>
      </c>
      <c r="Y1" s="7" t="s">
        <v>1411</v>
      </c>
      <c r="Z1" s="7" t="s">
        <v>1412</v>
      </c>
      <c r="AA1" s="7" t="s">
        <v>1413</v>
      </c>
    </row>
    <row r="2" spans="1:27" ht="31.5">
      <c r="A2" s="8">
        <v>79</v>
      </c>
      <c r="B2" s="8">
        <v>8.4</v>
      </c>
      <c r="C2" s="9">
        <v>54.8463344573975</v>
      </c>
      <c r="D2" s="9"/>
      <c r="E2" s="10" t="s">
        <v>2035</v>
      </c>
      <c r="F2" s="10" t="s">
        <v>2036</v>
      </c>
      <c r="G2" s="11">
        <v>0.852322280406952</v>
      </c>
      <c r="H2" s="9">
        <v>0.8523978149388274</v>
      </c>
      <c r="I2" s="12">
        <v>1.03691506385803</v>
      </c>
      <c r="J2" s="12">
        <f aca="true" t="shared" si="0" ref="J2:J65">LOG(G2,2)</f>
        <v>-0.23052904890827938</v>
      </c>
      <c r="K2" s="12">
        <f aca="true" t="shared" si="1" ref="K2:K65">LOG(H2,2)</f>
        <v>-0.23040120000813288</v>
      </c>
      <c r="L2" s="12">
        <f aca="true" t="shared" si="2" ref="L2:L65">LOG(I2,2)</f>
        <v>0.05229772446037715</v>
      </c>
      <c r="M2" s="12">
        <f aca="true" t="shared" si="3" ref="M2:M65">(J2+K2)/2</f>
        <v>-0.23046512445820613</v>
      </c>
      <c r="N2" s="12">
        <f aca="true" t="shared" si="4" ref="N2:N65">2^M2</f>
        <v>0.8523600468361738</v>
      </c>
      <c r="O2" s="13" t="s">
        <v>2035</v>
      </c>
      <c r="P2" s="14" t="s">
        <v>1023</v>
      </c>
      <c r="Q2" s="15" t="s">
        <v>1024</v>
      </c>
      <c r="R2" s="15" t="s">
        <v>1025</v>
      </c>
      <c r="S2" s="15" t="s">
        <v>1026</v>
      </c>
      <c r="T2" s="15">
        <v>45.37</v>
      </c>
      <c r="U2" s="15">
        <v>6.52</v>
      </c>
      <c r="V2" s="15" t="s">
        <v>1359</v>
      </c>
      <c r="W2" s="14" t="s">
        <v>1360</v>
      </c>
      <c r="X2" s="14" t="s">
        <v>1360</v>
      </c>
      <c r="Y2" s="16" t="s">
        <v>2035</v>
      </c>
      <c r="Z2" s="16" t="s">
        <v>1023</v>
      </c>
      <c r="AA2" s="16" t="s">
        <v>1466</v>
      </c>
    </row>
    <row r="3" spans="1:27" ht="31.5">
      <c r="A3" s="8">
        <v>281</v>
      </c>
      <c r="B3" s="8">
        <v>2.42</v>
      </c>
      <c r="C3" s="9">
        <v>22.8744938969612</v>
      </c>
      <c r="D3" s="9"/>
      <c r="E3" s="10" t="s">
        <v>1652</v>
      </c>
      <c r="F3" s="10" t="s">
        <v>1653</v>
      </c>
      <c r="G3" s="11">
        <v>0.2513028383255</v>
      </c>
      <c r="H3" s="9">
        <v>0.29624249214968384</v>
      </c>
      <c r="I3" s="12">
        <v>0.975090324878693</v>
      </c>
      <c r="J3" s="12">
        <f t="shared" si="0"/>
        <v>-1.9925011291403472</v>
      </c>
      <c r="K3" s="12">
        <f t="shared" si="1"/>
        <v>-1.7551495034947704</v>
      </c>
      <c r="L3" s="12">
        <f t="shared" si="2"/>
        <v>-0.036392229646800195</v>
      </c>
      <c r="M3" s="12">
        <f t="shared" si="3"/>
        <v>-1.8738253163175589</v>
      </c>
      <c r="N3" s="12">
        <f t="shared" si="4"/>
        <v>0.2728490042309761</v>
      </c>
      <c r="O3" s="13" t="s">
        <v>1652</v>
      </c>
      <c r="P3" s="14" t="s">
        <v>943</v>
      </c>
      <c r="Q3" s="15" t="s">
        <v>944</v>
      </c>
      <c r="R3" s="15" t="s">
        <v>945</v>
      </c>
      <c r="S3" s="15"/>
      <c r="T3" s="15">
        <v>57.6</v>
      </c>
      <c r="U3" s="15">
        <v>4.78</v>
      </c>
      <c r="V3" s="15" t="s">
        <v>1359</v>
      </c>
      <c r="W3" s="14" t="s">
        <v>1360</v>
      </c>
      <c r="X3" s="14" t="s">
        <v>946</v>
      </c>
      <c r="Y3" s="16" t="s">
        <v>1652</v>
      </c>
      <c r="Z3" s="16" t="s">
        <v>943</v>
      </c>
      <c r="AA3" s="16" t="s">
        <v>1466</v>
      </c>
    </row>
    <row r="4" spans="1:27" ht="47.25">
      <c r="A4" s="8">
        <v>81</v>
      </c>
      <c r="B4" s="8">
        <v>8.25</v>
      </c>
      <c r="C4" s="9">
        <v>64.488285779953</v>
      </c>
      <c r="D4" s="9"/>
      <c r="E4" s="10" t="s">
        <v>2038</v>
      </c>
      <c r="F4" s="10" t="s">
        <v>2039</v>
      </c>
      <c r="G4" s="11">
        <v>1.01848649978638</v>
      </c>
      <c r="H4" s="9">
        <v>0.8688136726529153</v>
      </c>
      <c r="I4" s="12">
        <v>0.722170948982239</v>
      </c>
      <c r="J4" s="12">
        <f t="shared" si="0"/>
        <v>0.026426857259791794</v>
      </c>
      <c r="K4" s="12">
        <f t="shared" si="1"/>
        <v>-0.20288128765514246</v>
      </c>
      <c r="L4" s="12">
        <f t="shared" si="2"/>
        <v>-0.4695877092203673</v>
      </c>
      <c r="M4" s="12">
        <f t="shared" si="3"/>
        <v>-0.08822721519767533</v>
      </c>
      <c r="N4" s="12">
        <f t="shared" si="4"/>
        <v>0.9406779451155519</v>
      </c>
      <c r="O4" s="13" t="s">
        <v>2038</v>
      </c>
      <c r="P4" s="14" t="s">
        <v>1010</v>
      </c>
      <c r="Q4" s="15" t="s">
        <v>1011</v>
      </c>
      <c r="R4" s="15" t="s">
        <v>1012</v>
      </c>
      <c r="S4" s="15"/>
      <c r="T4" s="15">
        <v>166.69</v>
      </c>
      <c r="U4" s="15">
        <v>4.5</v>
      </c>
      <c r="V4" s="15" t="s">
        <v>1013</v>
      </c>
      <c r="W4" s="14" t="s">
        <v>1014</v>
      </c>
      <c r="X4" s="14" t="s">
        <v>1015</v>
      </c>
      <c r="Y4" s="16" t="s">
        <v>2038</v>
      </c>
      <c r="Z4" s="16" t="s">
        <v>1010</v>
      </c>
      <c r="AA4" s="16" t="s">
        <v>1466</v>
      </c>
    </row>
    <row r="5" spans="1:27" ht="31.5">
      <c r="A5" s="8">
        <v>418</v>
      </c>
      <c r="B5" s="8">
        <v>1.82</v>
      </c>
      <c r="C5" s="9">
        <v>28.5382837057114</v>
      </c>
      <c r="D5" s="9"/>
      <c r="E5" s="10" t="s">
        <v>2347</v>
      </c>
      <c r="F5" s="10" t="s">
        <v>2348</v>
      </c>
      <c r="G5" s="11">
        <v>0.680374920368195</v>
      </c>
      <c r="H5" s="9">
        <v>0.614609921699331</v>
      </c>
      <c r="I5" s="12">
        <v>0.973762094974518</v>
      </c>
      <c r="J5" s="12">
        <f t="shared" si="0"/>
        <v>-0.5555981327915467</v>
      </c>
      <c r="K5" s="12">
        <f t="shared" si="1"/>
        <v>-0.7022570382218865</v>
      </c>
      <c r="L5" s="12">
        <f t="shared" si="2"/>
        <v>-0.038358752071064976</v>
      </c>
      <c r="M5" s="12">
        <f t="shared" si="3"/>
        <v>-0.6289275855067166</v>
      </c>
      <c r="N5" s="12">
        <f t="shared" si="4"/>
        <v>0.646656923363297</v>
      </c>
      <c r="O5" s="13" t="s">
        <v>2347</v>
      </c>
      <c r="P5" s="14" t="s">
        <v>830</v>
      </c>
      <c r="Q5" s="15" t="s">
        <v>831</v>
      </c>
      <c r="R5" s="15" t="s">
        <v>832</v>
      </c>
      <c r="S5" s="15"/>
      <c r="T5" s="15">
        <v>45.13</v>
      </c>
      <c r="U5" s="15">
        <v>9.95</v>
      </c>
      <c r="V5" s="15" t="s">
        <v>1156</v>
      </c>
      <c r="W5" s="14" t="s">
        <v>833</v>
      </c>
      <c r="X5" s="14" t="s">
        <v>834</v>
      </c>
      <c r="Y5" s="16" t="s">
        <v>2347</v>
      </c>
      <c r="Z5" s="16" t="s">
        <v>830</v>
      </c>
      <c r="AA5" s="16" t="s">
        <v>1466</v>
      </c>
    </row>
    <row r="6" spans="1:27" ht="15.75">
      <c r="A6" s="8">
        <v>119</v>
      </c>
      <c r="B6" s="8">
        <v>6.56</v>
      </c>
      <c r="C6" s="9">
        <v>52.9745042324066</v>
      </c>
      <c r="D6" s="9"/>
      <c r="E6" s="10" t="s">
        <v>1926</v>
      </c>
      <c r="F6" s="10" t="s">
        <v>1927</v>
      </c>
      <c r="G6" s="11">
        <v>1.04937541484833</v>
      </c>
      <c r="H6" s="9">
        <v>1.0620858649630633</v>
      </c>
      <c r="I6" s="12">
        <v>0.992843508720398</v>
      </c>
      <c r="J6" s="12">
        <f t="shared" si="0"/>
        <v>0.06953089550132648</v>
      </c>
      <c r="K6" s="12">
        <f t="shared" si="1"/>
        <v>0.08690040639518293</v>
      </c>
      <c r="L6" s="12">
        <f t="shared" si="2"/>
        <v>-0.01036175576903883</v>
      </c>
      <c r="M6" s="12">
        <f t="shared" si="3"/>
        <v>0.0782156509482547</v>
      </c>
      <c r="N6" s="12">
        <f t="shared" si="4"/>
        <v>1.0557115113278637</v>
      </c>
      <c r="O6" s="13" t="s">
        <v>1926</v>
      </c>
      <c r="P6" s="14" t="s">
        <v>835</v>
      </c>
      <c r="Q6" s="15" t="s">
        <v>836</v>
      </c>
      <c r="R6" s="15" t="s">
        <v>641</v>
      </c>
      <c r="S6" s="15" t="s">
        <v>642</v>
      </c>
      <c r="T6" s="15">
        <v>38.04</v>
      </c>
      <c r="U6" s="15">
        <v>4.69</v>
      </c>
      <c r="V6" s="15" t="s">
        <v>1359</v>
      </c>
      <c r="W6" s="14" t="s">
        <v>1360</v>
      </c>
      <c r="X6" s="14" t="s">
        <v>1360</v>
      </c>
      <c r="Y6" s="16" t="s">
        <v>1926</v>
      </c>
      <c r="Z6" s="16" t="s">
        <v>835</v>
      </c>
      <c r="AA6" s="16" t="s">
        <v>1466</v>
      </c>
    </row>
    <row r="7" spans="1:27" ht="15.75">
      <c r="A7" s="8">
        <v>326</v>
      </c>
      <c r="B7" s="8">
        <v>2.05</v>
      </c>
      <c r="C7" s="9">
        <v>35.7859522104263</v>
      </c>
      <c r="D7" s="9"/>
      <c r="E7" s="10" t="s">
        <v>1508</v>
      </c>
      <c r="F7" s="10" t="s">
        <v>1509</v>
      </c>
      <c r="G7" s="11">
        <v>1.12675154209137</v>
      </c>
      <c r="H7" s="9">
        <v>0.8688755857856143</v>
      </c>
      <c r="I7" s="12">
        <v>0.842720448970795</v>
      </c>
      <c r="J7" s="12">
        <f t="shared" si="0"/>
        <v>0.172169424551652</v>
      </c>
      <c r="K7" s="12">
        <f t="shared" si="1"/>
        <v>-0.20277848242789626</v>
      </c>
      <c r="L7" s="12">
        <f t="shared" si="2"/>
        <v>-0.24687396166722114</v>
      </c>
      <c r="M7" s="12">
        <f t="shared" si="3"/>
        <v>-0.015304528938122133</v>
      </c>
      <c r="N7" s="12">
        <f t="shared" si="4"/>
        <v>0.9894477783943342</v>
      </c>
      <c r="O7" s="13" t="s">
        <v>1508</v>
      </c>
      <c r="P7" s="14" t="s">
        <v>580</v>
      </c>
      <c r="Q7" s="15" t="s">
        <v>581</v>
      </c>
      <c r="R7" s="15" t="s">
        <v>582</v>
      </c>
      <c r="S7" s="15" t="s">
        <v>583</v>
      </c>
      <c r="T7" s="15">
        <v>33.57</v>
      </c>
      <c r="U7" s="15">
        <v>4.39</v>
      </c>
      <c r="V7" s="15" t="s">
        <v>1359</v>
      </c>
      <c r="W7" s="14" t="s">
        <v>1360</v>
      </c>
      <c r="X7" s="14" t="s">
        <v>1360</v>
      </c>
      <c r="Y7" s="16" t="s">
        <v>1508</v>
      </c>
      <c r="Z7" s="16" t="s">
        <v>580</v>
      </c>
      <c r="AA7" s="16" t="s">
        <v>1466</v>
      </c>
    </row>
    <row r="8" spans="1:27" ht="31.5">
      <c r="A8" s="8">
        <v>360</v>
      </c>
      <c r="B8" s="8">
        <v>2</v>
      </c>
      <c r="C8" s="9">
        <v>46.2500005960464</v>
      </c>
      <c r="D8" s="9"/>
      <c r="E8" s="10" t="s">
        <v>2556</v>
      </c>
      <c r="F8" s="10" t="s">
        <v>1911</v>
      </c>
      <c r="G8" s="11">
        <v>0.918142795562744</v>
      </c>
      <c r="H8" s="9">
        <v>0.84876710033485</v>
      </c>
      <c r="I8" s="12">
        <v>0.948952257633209</v>
      </c>
      <c r="J8" s="12">
        <f t="shared" si="0"/>
        <v>-0.12320954644505908</v>
      </c>
      <c r="K8" s="12">
        <f t="shared" si="1"/>
        <v>-0.23655935887931628</v>
      </c>
      <c r="L8" s="12">
        <f t="shared" si="2"/>
        <v>-0.07559258868251564</v>
      </c>
      <c r="M8" s="12">
        <f t="shared" si="3"/>
        <v>-0.17988445266218767</v>
      </c>
      <c r="N8" s="12">
        <f t="shared" si="4"/>
        <v>0.8827736959624043</v>
      </c>
      <c r="O8" s="13" t="s">
        <v>2556</v>
      </c>
      <c r="P8" s="14" t="s">
        <v>422</v>
      </c>
      <c r="Q8" s="15" t="s">
        <v>423</v>
      </c>
      <c r="R8" s="15" t="s">
        <v>424</v>
      </c>
      <c r="S8" s="15"/>
      <c r="T8" s="15">
        <v>51.32</v>
      </c>
      <c r="U8" s="15">
        <v>7.33</v>
      </c>
      <c r="V8" s="15" t="s">
        <v>1013</v>
      </c>
      <c r="W8" s="14" t="s">
        <v>425</v>
      </c>
      <c r="X8" s="14" t="s">
        <v>426</v>
      </c>
      <c r="Y8" s="16" t="s">
        <v>2556</v>
      </c>
      <c r="Z8" s="16" t="s">
        <v>422</v>
      </c>
      <c r="AA8" s="16" t="s">
        <v>1466</v>
      </c>
    </row>
    <row r="9" spans="1:27" ht="31.5">
      <c r="A9" s="8">
        <v>367</v>
      </c>
      <c r="B9" s="8">
        <v>2</v>
      </c>
      <c r="C9" s="9">
        <v>37.6940131187439</v>
      </c>
      <c r="D9" s="9"/>
      <c r="E9" s="10" t="s">
        <v>2456</v>
      </c>
      <c r="F9" s="10" t="s">
        <v>2457</v>
      </c>
      <c r="G9" s="11">
        <v>0.978955149650574</v>
      </c>
      <c r="H9" s="9">
        <v>1.1419994023588453</v>
      </c>
      <c r="I9" s="12">
        <v>1.01470637321472</v>
      </c>
      <c r="J9" s="12">
        <f t="shared" si="0"/>
        <v>-0.03068532990915709</v>
      </c>
      <c r="K9" s="12">
        <f t="shared" si="1"/>
        <v>0.19156189569711682</v>
      </c>
      <c r="L9" s="12">
        <f t="shared" si="2"/>
        <v>0.021062313428270512</v>
      </c>
      <c r="M9" s="12">
        <f t="shared" si="3"/>
        <v>0.08043828289397986</v>
      </c>
      <c r="N9" s="12">
        <f t="shared" si="4"/>
        <v>1.057339205665367</v>
      </c>
      <c r="O9" s="13" t="s">
        <v>2456</v>
      </c>
      <c r="P9" s="14" t="s">
        <v>117</v>
      </c>
      <c r="Q9" s="15" t="s">
        <v>118</v>
      </c>
      <c r="R9" s="15" t="s">
        <v>119</v>
      </c>
      <c r="S9" s="15" t="s">
        <v>120</v>
      </c>
      <c r="T9" s="15">
        <v>50.21</v>
      </c>
      <c r="U9" s="15">
        <v>4.88</v>
      </c>
      <c r="V9" s="15" t="s">
        <v>1359</v>
      </c>
      <c r="W9" s="14" t="s">
        <v>1360</v>
      </c>
      <c r="X9" s="14" t="s">
        <v>1360</v>
      </c>
      <c r="Y9" s="16" t="s">
        <v>2456</v>
      </c>
      <c r="Z9" s="16" t="s">
        <v>117</v>
      </c>
      <c r="AA9" s="16" t="s">
        <v>1466</v>
      </c>
    </row>
    <row r="10" spans="1:27" ht="31.5">
      <c r="A10" s="8">
        <v>250</v>
      </c>
      <c r="B10" s="8">
        <v>3.06</v>
      </c>
      <c r="C10" s="9">
        <v>41.5754914283752</v>
      </c>
      <c r="D10" s="9"/>
      <c r="E10" s="10" t="s">
        <v>1719</v>
      </c>
      <c r="F10" s="10" t="s">
        <v>1720</v>
      </c>
      <c r="G10" s="11">
        <v>0.864362776279449</v>
      </c>
      <c r="H10" s="9">
        <v>1.2276249447367347</v>
      </c>
      <c r="I10" s="12">
        <v>1.22083914279938</v>
      </c>
      <c r="J10" s="12">
        <f t="shared" si="0"/>
        <v>-0.21029115090994718</v>
      </c>
      <c r="K10" s="12">
        <f t="shared" si="1"/>
        <v>0.29586986607046917</v>
      </c>
      <c r="L10" s="12">
        <f t="shared" si="2"/>
        <v>0.28787312401611653</v>
      </c>
      <c r="M10" s="12">
        <f t="shared" si="3"/>
        <v>0.04278935758026099</v>
      </c>
      <c r="N10" s="12">
        <f t="shared" si="4"/>
        <v>1.0301035411367874</v>
      </c>
      <c r="O10" s="13" t="s">
        <v>1719</v>
      </c>
      <c r="P10" s="14" t="s">
        <v>121</v>
      </c>
      <c r="Q10" s="15" t="s">
        <v>122</v>
      </c>
      <c r="R10" s="15" t="s">
        <v>123</v>
      </c>
      <c r="S10" s="15" t="s">
        <v>124</v>
      </c>
      <c r="T10" s="15">
        <v>51.04</v>
      </c>
      <c r="U10" s="15">
        <v>5.55</v>
      </c>
      <c r="V10" s="15" t="s">
        <v>1359</v>
      </c>
      <c r="W10" s="14" t="s">
        <v>1360</v>
      </c>
      <c r="X10" s="14" t="s">
        <v>1360</v>
      </c>
      <c r="Y10" s="16" t="s">
        <v>1719</v>
      </c>
      <c r="Z10" s="16" t="s">
        <v>121</v>
      </c>
      <c r="AA10" s="16" t="s">
        <v>1466</v>
      </c>
    </row>
    <row r="11" spans="1:27" ht="31.5">
      <c r="A11" s="8">
        <v>220</v>
      </c>
      <c r="B11" s="8">
        <v>3.8</v>
      </c>
      <c r="C11" s="9">
        <v>45.9418058395386</v>
      </c>
      <c r="D11" s="9"/>
      <c r="E11" s="10" t="s">
        <v>1756</v>
      </c>
      <c r="F11" s="10" t="s">
        <v>1911</v>
      </c>
      <c r="G11" s="11">
        <v>0.919725358486176</v>
      </c>
      <c r="H11" s="9">
        <v>0.9973771405553045</v>
      </c>
      <c r="I11" s="12">
        <v>0.861925601959229</v>
      </c>
      <c r="J11" s="12">
        <f t="shared" si="0"/>
        <v>-0.1207249762208054</v>
      </c>
      <c r="K11" s="12">
        <f t="shared" si="1"/>
        <v>-0.003788957440211708</v>
      </c>
      <c r="L11" s="12">
        <f t="shared" si="2"/>
        <v>-0.21436474798209623</v>
      </c>
      <c r="M11" s="12">
        <f t="shared" si="3"/>
        <v>-0.062256966830508555</v>
      </c>
      <c r="N11" s="12">
        <f t="shared" si="4"/>
        <v>0.9577646099867884</v>
      </c>
      <c r="O11" s="13" t="s">
        <v>1756</v>
      </c>
      <c r="P11" s="14" t="s">
        <v>422</v>
      </c>
      <c r="Q11" s="15" t="s">
        <v>154</v>
      </c>
      <c r="R11" s="15" t="s">
        <v>155</v>
      </c>
      <c r="S11" s="15"/>
      <c r="T11" s="15">
        <v>72.02</v>
      </c>
      <c r="U11" s="15">
        <v>9.34</v>
      </c>
      <c r="V11" s="15" t="s">
        <v>138</v>
      </c>
      <c r="W11" s="14" t="s">
        <v>156</v>
      </c>
      <c r="X11" s="14" t="s">
        <v>157</v>
      </c>
      <c r="Y11" s="16" t="s">
        <v>1756</v>
      </c>
      <c r="Z11" s="16" t="s">
        <v>422</v>
      </c>
      <c r="AA11" s="16" t="s">
        <v>1466</v>
      </c>
    </row>
    <row r="12" spans="1:27" ht="15.75">
      <c r="A12" s="8">
        <v>126</v>
      </c>
      <c r="B12" s="8">
        <v>6.33</v>
      </c>
      <c r="C12" s="9">
        <v>63.2302403450012</v>
      </c>
      <c r="D12" s="9"/>
      <c r="E12" s="10" t="s">
        <v>1940</v>
      </c>
      <c r="F12" s="10" t="s">
        <v>1941</v>
      </c>
      <c r="G12" s="11">
        <v>1.03270196914673</v>
      </c>
      <c r="H12" s="9">
        <v>1.0006462933561089</v>
      </c>
      <c r="I12" s="12">
        <v>1.04839885234833</v>
      </c>
      <c r="J12" s="12">
        <f t="shared" si="0"/>
        <v>0.04642396216912659</v>
      </c>
      <c r="K12" s="12">
        <f t="shared" si="1"/>
        <v>0.0009321030462488661</v>
      </c>
      <c r="L12" s="12">
        <f t="shared" si="2"/>
        <v>0.06818767950361602</v>
      </c>
      <c r="M12" s="12">
        <f t="shared" si="3"/>
        <v>0.023678032607687728</v>
      </c>
      <c r="N12" s="12">
        <f t="shared" si="4"/>
        <v>1.016547784203099</v>
      </c>
      <c r="O12" s="13" t="s">
        <v>1940</v>
      </c>
      <c r="P12" s="14" t="s">
        <v>162</v>
      </c>
      <c r="Q12" s="15" t="s">
        <v>163</v>
      </c>
      <c r="R12" s="15" t="s">
        <v>164</v>
      </c>
      <c r="S12" s="15" t="s">
        <v>165</v>
      </c>
      <c r="T12" s="15">
        <v>32.94</v>
      </c>
      <c r="U12" s="15">
        <v>4.97</v>
      </c>
      <c r="V12" s="15" t="s">
        <v>1359</v>
      </c>
      <c r="W12" s="14" t="s">
        <v>1360</v>
      </c>
      <c r="X12" s="14" t="s">
        <v>1360</v>
      </c>
      <c r="Y12" s="16" t="s">
        <v>1940</v>
      </c>
      <c r="Z12" s="16" t="s">
        <v>162</v>
      </c>
      <c r="AA12" s="16" t="s">
        <v>1466</v>
      </c>
    </row>
    <row r="13" spans="1:27" ht="31.5">
      <c r="A13" s="8">
        <v>428</v>
      </c>
      <c r="B13" s="8">
        <v>1.53</v>
      </c>
      <c r="C13" s="9">
        <v>26.7912775278091</v>
      </c>
      <c r="D13" s="9"/>
      <c r="E13" s="10" t="s">
        <v>2221</v>
      </c>
      <c r="F13" s="10" t="s">
        <v>2222</v>
      </c>
      <c r="G13" s="11">
        <v>0.626636564731598</v>
      </c>
      <c r="H13" s="9">
        <v>0.8621062891377944</v>
      </c>
      <c r="I13" s="12">
        <v>1.23724353313446</v>
      </c>
      <c r="J13" s="12">
        <f t="shared" si="0"/>
        <v>-0.6742991403429904</v>
      </c>
      <c r="K13" s="12">
        <f t="shared" si="1"/>
        <v>-0.21406234464632365</v>
      </c>
      <c r="L13" s="12">
        <f t="shared" si="2"/>
        <v>0.3071295014983271</v>
      </c>
      <c r="M13" s="12">
        <f t="shared" si="3"/>
        <v>-0.44418074249465705</v>
      </c>
      <c r="N13" s="12">
        <f t="shared" si="4"/>
        <v>0.7350015805825272</v>
      </c>
      <c r="O13" s="13" t="s">
        <v>2221</v>
      </c>
      <c r="P13" s="14" t="s">
        <v>14</v>
      </c>
      <c r="Q13" s="15" t="s">
        <v>15</v>
      </c>
      <c r="R13" s="15" t="s">
        <v>16</v>
      </c>
      <c r="S13" s="15"/>
      <c r="T13" s="15">
        <v>36.47</v>
      </c>
      <c r="U13" s="15">
        <v>5.87</v>
      </c>
      <c r="V13" s="15" t="s">
        <v>1230</v>
      </c>
      <c r="W13" s="14" t="s">
        <v>17</v>
      </c>
      <c r="X13" s="14" t="s">
        <v>1360</v>
      </c>
      <c r="Y13" s="16" t="s">
        <v>2221</v>
      </c>
      <c r="Z13" s="16" t="s">
        <v>14</v>
      </c>
      <c r="AA13" s="16" t="s">
        <v>1466</v>
      </c>
    </row>
    <row r="14" spans="1:27" ht="47.25">
      <c r="A14" s="8">
        <v>158</v>
      </c>
      <c r="B14" s="8">
        <v>4.77</v>
      </c>
      <c r="C14" s="9">
        <v>40.6827867031097</v>
      </c>
      <c r="D14" s="9"/>
      <c r="E14" s="10" t="s">
        <v>1910</v>
      </c>
      <c r="F14" s="10" t="s">
        <v>1911</v>
      </c>
      <c r="G14" s="11">
        <v>1.07117676734924</v>
      </c>
      <c r="H14" s="9">
        <v>1.0788067266466144</v>
      </c>
      <c r="I14" s="12">
        <v>1.0965131521225</v>
      </c>
      <c r="J14" s="12">
        <f t="shared" si="0"/>
        <v>0.09919657563901743</v>
      </c>
      <c r="K14" s="12">
        <f t="shared" si="1"/>
        <v>0.1094364223011497</v>
      </c>
      <c r="L14" s="12">
        <f t="shared" si="2"/>
        <v>0.13292311651502922</v>
      </c>
      <c r="M14" s="12">
        <f t="shared" si="3"/>
        <v>0.10431649897008356</v>
      </c>
      <c r="N14" s="12">
        <f t="shared" si="4"/>
        <v>1.0749849775898896</v>
      </c>
      <c r="O14" s="13" t="s">
        <v>1910</v>
      </c>
      <c r="P14" s="14" t="s">
        <v>422</v>
      </c>
      <c r="Q14" s="15" t="s">
        <v>18</v>
      </c>
      <c r="R14" s="15" t="s">
        <v>19</v>
      </c>
      <c r="S14" s="15"/>
      <c r="T14" s="15">
        <v>77.84</v>
      </c>
      <c r="U14" s="15">
        <v>8.99</v>
      </c>
      <c r="V14" s="15" t="s">
        <v>138</v>
      </c>
      <c r="W14" s="14" t="s">
        <v>20</v>
      </c>
      <c r="X14" s="14" t="s">
        <v>21</v>
      </c>
      <c r="Y14" s="16" t="s">
        <v>1910</v>
      </c>
      <c r="Z14" s="16" t="s">
        <v>422</v>
      </c>
      <c r="AA14" s="16" t="s">
        <v>1466</v>
      </c>
    </row>
    <row r="15" spans="1:27" ht="47.25">
      <c r="A15" s="8">
        <v>162</v>
      </c>
      <c r="B15" s="8">
        <v>4.64</v>
      </c>
      <c r="C15" s="9">
        <v>36.8888884782791</v>
      </c>
      <c r="D15" s="9"/>
      <c r="E15" s="10" t="s">
        <v>1918</v>
      </c>
      <c r="F15" s="10" t="s">
        <v>1911</v>
      </c>
      <c r="G15" s="11">
        <v>1.18859028816223</v>
      </c>
      <c r="H15" s="9">
        <v>1.3091067305025823</v>
      </c>
      <c r="I15" s="12">
        <v>1.22355389595032</v>
      </c>
      <c r="J15" s="12">
        <f t="shared" si="0"/>
        <v>0.249251498010183</v>
      </c>
      <c r="K15" s="12">
        <f t="shared" si="1"/>
        <v>0.3885827239368561</v>
      </c>
      <c r="L15" s="12">
        <f t="shared" si="2"/>
        <v>0.2910776516483719</v>
      </c>
      <c r="M15" s="12">
        <f t="shared" si="3"/>
        <v>0.31891711097351955</v>
      </c>
      <c r="N15" s="12">
        <f t="shared" si="4"/>
        <v>1.2473939017179694</v>
      </c>
      <c r="O15" s="13" t="s">
        <v>1918</v>
      </c>
      <c r="P15" s="14" t="s">
        <v>422</v>
      </c>
      <c r="Q15" s="15" t="s">
        <v>22</v>
      </c>
      <c r="R15" s="15" t="s">
        <v>23</v>
      </c>
      <c r="S15" s="15"/>
      <c r="T15" s="15">
        <v>73.05</v>
      </c>
      <c r="U15" s="15">
        <v>7.21</v>
      </c>
      <c r="V15" s="15" t="s">
        <v>138</v>
      </c>
      <c r="W15" s="14" t="s">
        <v>24</v>
      </c>
      <c r="X15" s="14" t="s">
        <v>25</v>
      </c>
      <c r="Y15" s="16" t="s">
        <v>1918</v>
      </c>
      <c r="Z15" s="16" t="s">
        <v>422</v>
      </c>
      <c r="AA15" s="16" t="s">
        <v>1466</v>
      </c>
    </row>
    <row r="16" spans="1:27" ht="47.25">
      <c r="A16" s="8">
        <v>182</v>
      </c>
      <c r="B16" s="8">
        <v>4.23</v>
      </c>
      <c r="C16" s="9">
        <v>44.3017661571503</v>
      </c>
      <c r="D16" s="9"/>
      <c r="E16" s="10" t="s">
        <v>1868</v>
      </c>
      <c r="F16" s="10" t="s">
        <v>1869</v>
      </c>
      <c r="G16" s="11">
        <v>0.935688853263855</v>
      </c>
      <c r="H16" s="9">
        <v>0.8699914428002863</v>
      </c>
      <c r="I16" s="12">
        <v>0.938545644283295</v>
      </c>
      <c r="J16" s="12">
        <f t="shared" si="0"/>
        <v>-0.09589922798480871</v>
      </c>
      <c r="K16" s="12">
        <f t="shared" si="1"/>
        <v>-0.20092688414473805</v>
      </c>
      <c r="L16" s="12">
        <f t="shared" si="2"/>
        <v>-0.09150118554792196</v>
      </c>
      <c r="M16" s="12">
        <f t="shared" si="3"/>
        <v>-0.1484130560647734</v>
      </c>
      <c r="N16" s="12">
        <f t="shared" si="4"/>
        <v>0.902242370687149</v>
      </c>
      <c r="O16" s="13" t="s">
        <v>1868</v>
      </c>
      <c r="P16" s="14" t="s">
        <v>26</v>
      </c>
      <c r="Q16" s="15" t="s">
        <v>27</v>
      </c>
      <c r="R16" s="15" t="s">
        <v>28</v>
      </c>
      <c r="S16" s="15"/>
      <c r="T16" s="15">
        <v>66.45</v>
      </c>
      <c r="U16" s="15">
        <v>6.4</v>
      </c>
      <c r="V16" s="15" t="s">
        <v>138</v>
      </c>
      <c r="W16" s="14" t="s">
        <v>29</v>
      </c>
      <c r="X16" s="14" t="s">
        <v>30</v>
      </c>
      <c r="Y16" s="16" t="s">
        <v>1868</v>
      </c>
      <c r="Z16" s="16" t="s">
        <v>26</v>
      </c>
      <c r="AA16" s="16" t="s">
        <v>1466</v>
      </c>
    </row>
    <row r="17" spans="1:27" ht="47.25">
      <c r="A17" s="8">
        <v>1</v>
      </c>
      <c r="B17" s="8">
        <v>61.6</v>
      </c>
      <c r="C17" s="9">
        <v>84.1446459293365</v>
      </c>
      <c r="D17" s="9"/>
      <c r="E17" s="10" t="s">
        <v>2165</v>
      </c>
      <c r="F17" s="10" t="s">
        <v>2166</v>
      </c>
      <c r="G17" s="11">
        <v>0.764848113059998</v>
      </c>
      <c r="H17" s="9">
        <v>0.7028057578307549</v>
      </c>
      <c r="I17" s="12">
        <v>0.814921021461487</v>
      </c>
      <c r="J17" s="12">
        <f t="shared" si="0"/>
        <v>-0.38675481543663176</v>
      </c>
      <c r="K17" s="12">
        <f t="shared" si="1"/>
        <v>-0.5088020840193757</v>
      </c>
      <c r="L17" s="12">
        <f t="shared" si="2"/>
        <v>-0.2952678483866477</v>
      </c>
      <c r="M17" s="12">
        <f t="shared" si="3"/>
        <v>-0.44777844972800374</v>
      </c>
      <c r="N17" s="12">
        <f t="shared" si="4"/>
        <v>0.7331709607755581</v>
      </c>
      <c r="O17" s="7" t="s">
        <v>2165</v>
      </c>
      <c r="P17" s="6" t="s">
        <v>35</v>
      </c>
      <c r="Q17" s="68" t="s">
        <v>36</v>
      </c>
      <c r="R17" s="68" t="s">
        <v>37</v>
      </c>
      <c r="S17" s="68" t="s">
        <v>38</v>
      </c>
      <c r="T17" s="68">
        <v>76.14</v>
      </c>
      <c r="U17" s="68">
        <v>4.95</v>
      </c>
      <c r="V17" s="68" t="s">
        <v>138</v>
      </c>
      <c r="W17" s="68" t="s">
        <v>39</v>
      </c>
      <c r="X17" s="68" t="s">
        <v>40</v>
      </c>
      <c r="Y17" s="16" t="s">
        <v>1402</v>
      </c>
      <c r="Z17" s="16" t="s">
        <v>1403</v>
      </c>
      <c r="AA17" s="16" t="s">
        <v>1466</v>
      </c>
    </row>
    <row r="18" spans="1:27" ht="31.5">
      <c r="A18" s="8">
        <v>336</v>
      </c>
      <c r="B18" s="8">
        <v>2.02</v>
      </c>
      <c r="C18" s="9">
        <v>40.0419294834137</v>
      </c>
      <c r="D18" s="9"/>
      <c r="E18" s="10" t="s">
        <v>2515</v>
      </c>
      <c r="F18" s="10" t="s">
        <v>1911</v>
      </c>
      <c r="G18" s="11">
        <v>0.44597339630127</v>
      </c>
      <c r="H18" s="9">
        <v>0.436361578328404</v>
      </c>
      <c r="I18" s="12">
        <v>0.996305465698242</v>
      </c>
      <c r="J18" s="12">
        <f t="shared" si="0"/>
        <v>-1.1649704434166208</v>
      </c>
      <c r="K18" s="12">
        <f t="shared" si="1"/>
        <v>-1.19640401704652</v>
      </c>
      <c r="L18" s="12">
        <f t="shared" si="2"/>
        <v>-0.0053399567274524055</v>
      </c>
      <c r="M18" s="12">
        <f t="shared" si="3"/>
        <v>-1.1806872302315705</v>
      </c>
      <c r="N18" s="12">
        <f t="shared" si="4"/>
        <v>0.44114130967582366</v>
      </c>
      <c r="O18" s="13" t="s">
        <v>2515</v>
      </c>
      <c r="P18" s="14" t="s">
        <v>422</v>
      </c>
      <c r="Q18" s="15" t="s">
        <v>41</v>
      </c>
      <c r="R18" s="15" t="s">
        <v>42</v>
      </c>
      <c r="S18" s="15"/>
      <c r="T18" s="15">
        <v>52.45</v>
      </c>
      <c r="U18" s="15">
        <v>9.72</v>
      </c>
      <c r="V18" s="15" t="s">
        <v>138</v>
      </c>
      <c r="W18" s="14" t="s">
        <v>43</v>
      </c>
      <c r="X18" s="14" t="s">
        <v>44</v>
      </c>
      <c r="Y18" s="16" t="s">
        <v>2515</v>
      </c>
      <c r="Z18" s="16" t="s">
        <v>422</v>
      </c>
      <c r="AA18" s="16" t="s">
        <v>1466</v>
      </c>
    </row>
    <row r="19" spans="1:27" ht="31.5">
      <c r="A19" s="8">
        <v>259</v>
      </c>
      <c r="B19" s="8">
        <v>2.86</v>
      </c>
      <c r="C19" s="9">
        <v>48.2866048812866</v>
      </c>
      <c r="D19" s="9"/>
      <c r="E19" s="10" t="s">
        <v>1733</v>
      </c>
      <c r="F19" s="10" t="s">
        <v>1734</v>
      </c>
      <c r="G19" s="11">
        <v>0.908040583133698</v>
      </c>
      <c r="H19" s="9">
        <v>0.8596742882247832</v>
      </c>
      <c r="I19" s="12">
        <v>1.00485324859619</v>
      </c>
      <c r="J19" s="12">
        <f t="shared" si="0"/>
        <v>-0.13917131744018013</v>
      </c>
      <c r="K19" s="12">
        <f t="shared" si="1"/>
        <v>-0.21813793713025598</v>
      </c>
      <c r="L19" s="12">
        <f t="shared" si="2"/>
        <v>0.0069848218204639646</v>
      </c>
      <c r="M19" s="12">
        <f t="shared" si="3"/>
        <v>-0.17865462728521805</v>
      </c>
      <c r="N19" s="12">
        <f t="shared" si="4"/>
        <v>0.8835265372271954</v>
      </c>
      <c r="O19" s="13" t="s">
        <v>1733</v>
      </c>
      <c r="P19" s="14" t="s">
        <v>2300</v>
      </c>
      <c r="Q19" s="15" t="s">
        <v>2301</v>
      </c>
      <c r="R19" s="15" t="s">
        <v>2302</v>
      </c>
      <c r="S19" s="15" t="s">
        <v>165</v>
      </c>
      <c r="T19" s="15">
        <v>36.37</v>
      </c>
      <c r="U19" s="15">
        <v>4.95</v>
      </c>
      <c r="V19" s="15" t="s">
        <v>1359</v>
      </c>
      <c r="W19" s="14" t="s">
        <v>1360</v>
      </c>
      <c r="X19" s="14" t="s">
        <v>1360</v>
      </c>
      <c r="Y19" s="16" t="s">
        <v>1733</v>
      </c>
      <c r="Z19" s="16" t="s">
        <v>2300</v>
      </c>
      <c r="AA19" s="16" t="s">
        <v>1466</v>
      </c>
    </row>
    <row r="20" spans="1:27" ht="15.75">
      <c r="A20" s="8">
        <v>232</v>
      </c>
      <c r="B20" s="8">
        <v>3.6</v>
      </c>
      <c r="C20" s="9">
        <v>38.6666655540466</v>
      </c>
      <c r="D20" s="9"/>
      <c r="E20" s="10" t="s">
        <v>1778</v>
      </c>
      <c r="F20" s="10" t="s">
        <v>1779</v>
      </c>
      <c r="G20" s="11">
        <v>1.02026796340942</v>
      </c>
      <c r="H20" s="9">
        <v>1.0889636894967467</v>
      </c>
      <c r="I20" s="12">
        <v>0.963865160942078</v>
      </c>
      <c r="J20" s="12">
        <f t="shared" si="0"/>
        <v>0.028948111716859442</v>
      </c>
      <c r="K20" s="12">
        <f t="shared" si="1"/>
        <v>0.1229558495035519</v>
      </c>
      <c r="L20" s="12">
        <f t="shared" si="2"/>
        <v>-0.05309675885376757</v>
      </c>
      <c r="M20" s="12">
        <f t="shared" si="3"/>
        <v>0.07595198061020567</v>
      </c>
      <c r="N20" s="12">
        <f t="shared" si="4"/>
        <v>1.0540563389637452</v>
      </c>
      <c r="O20" s="13" t="s">
        <v>1778</v>
      </c>
      <c r="P20" s="14" t="s">
        <v>2315</v>
      </c>
      <c r="Q20" s="15" t="s">
        <v>2316</v>
      </c>
      <c r="R20" s="15" t="s">
        <v>2317</v>
      </c>
      <c r="S20" s="15" t="s">
        <v>2318</v>
      </c>
      <c r="T20" s="15">
        <v>50.24</v>
      </c>
      <c r="U20" s="15">
        <v>5.05</v>
      </c>
      <c r="V20" s="15" t="s">
        <v>1359</v>
      </c>
      <c r="W20" s="14" t="s">
        <v>1360</v>
      </c>
      <c r="X20" s="14" t="s">
        <v>1360</v>
      </c>
      <c r="Y20" s="16" t="s">
        <v>1778</v>
      </c>
      <c r="Z20" s="16" t="s">
        <v>2315</v>
      </c>
      <c r="AA20" s="16" t="s">
        <v>1466</v>
      </c>
    </row>
    <row r="21" spans="1:27" ht="31.5">
      <c r="A21" s="8">
        <v>282</v>
      </c>
      <c r="B21" s="8">
        <v>2.41</v>
      </c>
      <c r="C21" s="9">
        <v>26.2910783290863</v>
      </c>
      <c r="D21" s="9"/>
      <c r="E21" s="10" t="s">
        <v>1654</v>
      </c>
      <c r="F21" s="10" t="s">
        <v>1655</v>
      </c>
      <c r="G21" s="11">
        <v>0.801143407821655</v>
      </c>
      <c r="H21" s="9">
        <v>0.8077149092421684</v>
      </c>
      <c r="I21" s="12">
        <v>0.999922633171082</v>
      </c>
      <c r="J21" s="12">
        <f t="shared" si="0"/>
        <v>-0.3198675810491028</v>
      </c>
      <c r="K21" s="12">
        <f t="shared" si="1"/>
        <v>-0.3080819251775751</v>
      </c>
      <c r="L21" s="12">
        <f t="shared" si="2"/>
        <v>-0.00011162105834866355</v>
      </c>
      <c r="M21" s="12">
        <f t="shared" si="3"/>
        <v>-0.31397475311333894</v>
      </c>
      <c r="N21" s="12">
        <f t="shared" si="4"/>
        <v>0.8044224480573808</v>
      </c>
      <c r="O21" s="13" t="s">
        <v>1654</v>
      </c>
      <c r="P21" s="14" t="s">
        <v>1006</v>
      </c>
      <c r="Q21" s="15" t="s">
        <v>1007</v>
      </c>
      <c r="R21" s="15" t="s">
        <v>1008</v>
      </c>
      <c r="S21" s="15" t="s">
        <v>1009</v>
      </c>
      <c r="T21" s="15">
        <v>72.72</v>
      </c>
      <c r="U21" s="15">
        <v>5.94</v>
      </c>
      <c r="V21" s="15" t="s">
        <v>1359</v>
      </c>
      <c r="W21" s="14" t="s">
        <v>1360</v>
      </c>
      <c r="X21" s="14" t="s">
        <v>1360</v>
      </c>
      <c r="Y21" s="20" t="s">
        <v>1654</v>
      </c>
      <c r="Z21" s="20" t="s">
        <v>1006</v>
      </c>
      <c r="AA21" s="20" t="s">
        <v>1479</v>
      </c>
    </row>
    <row r="22" spans="1:27" ht="31.5">
      <c r="A22" s="8">
        <v>184</v>
      </c>
      <c r="B22" s="8">
        <v>4.14</v>
      </c>
      <c r="C22" s="9">
        <v>53.4883737564087</v>
      </c>
      <c r="D22" s="9"/>
      <c r="E22" s="10" t="s">
        <v>1872</v>
      </c>
      <c r="F22" s="10" t="s">
        <v>1982</v>
      </c>
      <c r="G22" s="11">
        <v>0.752194881439209</v>
      </c>
      <c r="H22" s="9">
        <v>0.6766887537204881</v>
      </c>
      <c r="I22" s="12">
        <v>0.980951189994812</v>
      </c>
      <c r="J22" s="12">
        <f t="shared" si="0"/>
        <v>-0.41082160577502297</v>
      </c>
      <c r="K22" s="12">
        <f t="shared" si="1"/>
        <v>-0.563435683119113</v>
      </c>
      <c r="L22" s="12">
        <f t="shared" si="2"/>
        <v>-0.027746742035431163</v>
      </c>
      <c r="M22" s="12">
        <f t="shared" si="3"/>
        <v>-0.48712864444706794</v>
      </c>
      <c r="N22" s="12">
        <f t="shared" si="4"/>
        <v>0.7134436325849637</v>
      </c>
      <c r="O22" s="13" t="s">
        <v>1872</v>
      </c>
      <c r="P22" s="14" t="s">
        <v>914</v>
      </c>
      <c r="Q22" s="15" t="s">
        <v>915</v>
      </c>
      <c r="R22" s="15" t="s">
        <v>916</v>
      </c>
      <c r="S22" s="15"/>
      <c r="T22" s="15">
        <v>58.84</v>
      </c>
      <c r="U22" s="15">
        <v>5.28</v>
      </c>
      <c r="V22" s="15" t="s">
        <v>1190</v>
      </c>
      <c r="W22" s="14" t="s">
        <v>1360</v>
      </c>
      <c r="X22" s="14" t="s">
        <v>1360</v>
      </c>
      <c r="Y22" s="20" t="s">
        <v>1872</v>
      </c>
      <c r="Z22" s="20" t="s">
        <v>914</v>
      </c>
      <c r="AA22" s="20" t="s">
        <v>1479</v>
      </c>
    </row>
    <row r="23" spans="1:27" ht="31.5">
      <c r="A23" s="8">
        <v>339</v>
      </c>
      <c r="B23" s="8">
        <v>2.02</v>
      </c>
      <c r="C23" s="9">
        <v>51.3944208621979</v>
      </c>
      <c r="D23" s="9"/>
      <c r="E23" s="10" t="s">
        <v>2520</v>
      </c>
      <c r="F23" s="10" t="s">
        <v>1982</v>
      </c>
      <c r="G23" s="11">
        <v>0.642137587070465</v>
      </c>
      <c r="H23" s="9">
        <v>0.6256796164805242</v>
      </c>
      <c r="I23" s="12">
        <v>0.835333287715912</v>
      </c>
      <c r="J23" s="12">
        <f t="shared" si="0"/>
        <v>-0.6390456465780671</v>
      </c>
      <c r="K23" s="12">
        <f t="shared" si="1"/>
        <v>-0.676503990500863</v>
      </c>
      <c r="L23" s="12">
        <f t="shared" si="2"/>
        <v>-0.2595761648467331</v>
      </c>
      <c r="M23" s="12">
        <f t="shared" si="3"/>
        <v>-0.657774818539465</v>
      </c>
      <c r="N23" s="12">
        <f t="shared" si="4"/>
        <v>0.63385518788283</v>
      </c>
      <c r="O23" s="13" t="s">
        <v>2520</v>
      </c>
      <c r="P23" s="14" t="s">
        <v>914</v>
      </c>
      <c r="Q23" s="15" t="s">
        <v>773</v>
      </c>
      <c r="R23" s="15" t="s">
        <v>774</v>
      </c>
      <c r="S23" s="15"/>
      <c r="T23" s="15">
        <v>28.2</v>
      </c>
      <c r="U23" s="15">
        <v>8.1</v>
      </c>
      <c r="V23" s="15" t="s">
        <v>1190</v>
      </c>
      <c r="W23" s="14" t="s">
        <v>1360</v>
      </c>
      <c r="X23" s="14" t="s">
        <v>1360</v>
      </c>
      <c r="Y23" s="20" t="s">
        <v>2520</v>
      </c>
      <c r="Z23" s="20" t="s">
        <v>914</v>
      </c>
      <c r="AA23" s="20" t="s">
        <v>1479</v>
      </c>
    </row>
    <row r="24" spans="1:27" ht="31.5">
      <c r="A24" s="8">
        <v>368</v>
      </c>
      <c r="B24" s="8">
        <v>2</v>
      </c>
      <c r="C24" s="9">
        <v>44.9735462665558</v>
      </c>
      <c r="D24" s="9"/>
      <c r="E24" s="10" t="s">
        <v>2458</v>
      </c>
      <c r="F24" s="10" t="s">
        <v>2459</v>
      </c>
      <c r="G24" s="11">
        <v>1.80002081394196</v>
      </c>
      <c r="H24" s="9">
        <v>2.5498180027569353</v>
      </c>
      <c r="I24" s="12">
        <v>1.58150970935822</v>
      </c>
      <c r="J24" s="12">
        <f t="shared" si="0"/>
        <v>0.8480135887756366</v>
      </c>
      <c r="K24" s="12">
        <f t="shared" si="1"/>
        <v>1.3503942761467411</v>
      </c>
      <c r="L24" s="12">
        <f t="shared" si="2"/>
        <v>0.6613024130162017</v>
      </c>
      <c r="M24" s="12">
        <f t="shared" si="3"/>
        <v>1.0992039324611889</v>
      </c>
      <c r="N24" s="12">
        <f t="shared" si="4"/>
        <v>2.142364459359425</v>
      </c>
      <c r="O24" s="13" t="s">
        <v>2458</v>
      </c>
      <c r="P24" s="14" t="s">
        <v>775</v>
      </c>
      <c r="Q24" s="15" t="s">
        <v>776</v>
      </c>
      <c r="R24" s="15" t="s">
        <v>777</v>
      </c>
      <c r="S24" s="15" t="s">
        <v>778</v>
      </c>
      <c r="T24" s="15">
        <v>42.38</v>
      </c>
      <c r="U24" s="15">
        <v>4.81</v>
      </c>
      <c r="V24" s="15" t="s">
        <v>1190</v>
      </c>
      <c r="W24" s="14" t="s">
        <v>1360</v>
      </c>
      <c r="X24" s="14" t="s">
        <v>1360</v>
      </c>
      <c r="Y24" s="20" t="s">
        <v>2458</v>
      </c>
      <c r="Z24" s="20" t="s">
        <v>775</v>
      </c>
      <c r="AA24" s="20" t="s">
        <v>1479</v>
      </c>
    </row>
    <row r="25" spans="1:27" ht="31.5">
      <c r="A25" s="8">
        <v>374</v>
      </c>
      <c r="B25" s="8">
        <v>2</v>
      </c>
      <c r="C25" s="9">
        <v>33.9393943548203</v>
      </c>
      <c r="D25" s="9"/>
      <c r="E25" s="10" t="s">
        <v>2468</v>
      </c>
      <c r="F25" s="10" t="s">
        <v>2469</v>
      </c>
      <c r="G25" s="11">
        <v>0.966607272624969</v>
      </c>
      <c r="H25" s="9">
        <v>0.5547054831850058</v>
      </c>
      <c r="I25" s="12">
        <v>0.62338399887085</v>
      </c>
      <c r="J25" s="12">
        <f t="shared" si="0"/>
        <v>-0.04899824543467074</v>
      </c>
      <c r="K25" s="12">
        <f t="shared" si="1"/>
        <v>-0.8502061085178082</v>
      </c>
      <c r="L25" s="12">
        <f t="shared" si="2"/>
        <v>-0.681806970796623</v>
      </c>
      <c r="M25" s="12">
        <f t="shared" si="3"/>
        <v>-0.4496021769762395</v>
      </c>
      <c r="N25" s="12">
        <f t="shared" si="4"/>
        <v>0.7322447365543667</v>
      </c>
      <c r="O25" s="13" t="s">
        <v>2468</v>
      </c>
      <c r="P25" s="14" t="s">
        <v>597</v>
      </c>
      <c r="Q25" s="15" t="s">
        <v>598</v>
      </c>
      <c r="R25" s="15" t="s">
        <v>599</v>
      </c>
      <c r="S25" s="15" t="s">
        <v>600</v>
      </c>
      <c r="T25" s="15">
        <v>36.37</v>
      </c>
      <c r="U25" s="15">
        <v>6.18</v>
      </c>
      <c r="V25" s="15" t="s">
        <v>1190</v>
      </c>
      <c r="W25" s="14" t="s">
        <v>601</v>
      </c>
      <c r="X25" s="14" t="s">
        <v>602</v>
      </c>
      <c r="Y25" s="20" t="s">
        <v>2468</v>
      </c>
      <c r="Z25" s="20" t="s">
        <v>597</v>
      </c>
      <c r="AA25" s="20" t="s">
        <v>1479</v>
      </c>
    </row>
    <row r="26" spans="1:27" ht="15.75">
      <c r="A26" s="8">
        <v>408</v>
      </c>
      <c r="B26" s="8">
        <v>2</v>
      </c>
      <c r="C26" s="9">
        <v>20.5128207802773</v>
      </c>
      <c r="D26" s="9"/>
      <c r="E26" s="10" t="s">
        <v>1334</v>
      </c>
      <c r="F26" s="10" t="s">
        <v>1335</v>
      </c>
      <c r="G26" s="11">
        <v>0.869373321533203</v>
      </c>
      <c r="H26" s="9">
        <v>0.7494780479959997</v>
      </c>
      <c r="I26" s="12">
        <v>1.10164666175842</v>
      </c>
      <c r="J26" s="12">
        <f t="shared" si="0"/>
        <v>-0.20195227058755316</v>
      </c>
      <c r="K26" s="12">
        <f t="shared" si="1"/>
        <v>-0.41604187223271677</v>
      </c>
      <c r="L26" s="12">
        <f t="shared" si="2"/>
        <v>0.13966157321093572</v>
      </c>
      <c r="M26" s="12">
        <f t="shared" si="3"/>
        <v>-0.308997071410135</v>
      </c>
      <c r="N26" s="12">
        <f t="shared" si="4"/>
        <v>0.807202713079251</v>
      </c>
      <c r="O26" s="13" t="s">
        <v>1334</v>
      </c>
      <c r="P26" s="14" t="s">
        <v>490</v>
      </c>
      <c r="Q26" s="15" t="s">
        <v>491</v>
      </c>
      <c r="R26" s="15" t="s">
        <v>492</v>
      </c>
      <c r="S26" s="15" t="s">
        <v>493</v>
      </c>
      <c r="T26" s="15">
        <v>16.8</v>
      </c>
      <c r="U26" s="15">
        <v>7.86</v>
      </c>
      <c r="V26" s="15" t="s">
        <v>1230</v>
      </c>
      <c r="W26" s="14" t="s">
        <v>1360</v>
      </c>
      <c r="X26" s="14" t="s">
        <v>1360</v>
      </c>
      <c r="Y26" s="20" t="s">
        <v>1334</v>
      </c>
      <c r="Z26" s="20" t="s">
        <v>490</v>
      </c>
      <c r="AA26" s="20" t="s">
        <v>1479</v>
      </c>
    </row>
    <row r="27" spans="1:27" ht="47.25">
      <c r="A27" s="8">
        <v>268</v>
      </c>
      <c r="B27" s="8">
        <v>2.75</v>
      </c>
      <c r="C27" s="9">
        <v>55.0561785697937</v>
      </c>
      <c r="D27" s="9"/>
      <c r="E27" s="10" t="s">
        <v>1676</v>
      </c>
      <c r="F27" s="10" t="s">
        <v>1677</v>
      </c>
      <c r="G27" s="11">
        <v>0.571178257465363</v>
      </c>
      <c r="H27" s="9">
        <v>0.6184222205380908</v>
      </c>
      <c r="I27" s="12">
        <v>1.1369377374649</v>
      </c>
      <c r="J27" s="12">
        <f t="shared" si="0"/>
        <v>-0.8079870322638993</v>
      </c>
      <c r="K27" s="12">
        <f t="shared" si="1"/>
        <v>-0.6933359371961187</v>
      </c>
      <c r="L27" s="12">
        <f t="shared" si="2"/>
        <v>0.1851532495598354</v>
      </c>
      <c r="M27" s="12">
        <f t="shared" si="3"/>
        <v>-0.750661484730009</v>
      </c>
      <c r="N27" s="12">
        <f t="shared" si="4"/>
        <v>0.5943309905303669</v>
      </c>
      <c r="O27" s="13" t="s">
        <v>1676</v>
      </c>
      <c r="P27" s="14" t="s">
        <v>415</v>
      </c>
      <c r="Q27" s="15" t="s">
        <v>416</v>
      </c>
      <c r="R27" s="15" t="s">
        <v>417</v>
      </c>
      <c r="S27" s="15"/>
      <c r="T27" s="15">
        <v>29.94</v>
      </c>
      <c r="U27" s="15">
        <v>4.91</v>
      </c>
      <c r="V27" s="15" t="s">
        <v>1230</v>
      </c>
      <c r="W27" s="14" t="s">
        <v>418</v>
      </c>
      <c r="X27" s="14" t="s">
        <v>1360</v>
      </c>
      <c r="Y27" s="20" t="s">
        <v>1676</v>
      </c>
      <c r="Z27" s="20" t="s">
        <v>415</v>
      </c>
      <c r="AA27" s="20" t="s">
        <v>1479</v>
      </c>
    </row>
    <row r="28" spans="1:27" ht="47.25">
      <c r="A28" s="8">
        <v>288</v>
      </c>
      <c r="B28" s="8">
        <v>2.33</v>
      </c>
      <c r="C28" s="9">
        <v>28.8718938827515</v>
      </c>
      <c r="D28" s="9"/>
      <c r="E28" s="10" t="s">
        <v>1</v>
      </c>
      <c r="F28" s="10" t="s">
        <v>2</v>
      </c>
      <c r="G28" s="11">
        <v>0.693530142307281</v>
      </c>
      <c r="H28" s="9">
        <v>0.8006944193887604</v>
      </c>
      <c r="I28" s="12">
        <v>1.13840115070343</v>
      </c>
      <c r="J28" s="12">
        <f t="shared" si="0"/>
        <v>-0.5279695083554695</v>
      </c>
      <c r="K28" s="12">
        <f t="shared" si="1"/>
        <v>-0.3206763438233537</v>
      </c>
      <c r="L28" s="12">
        <f t="shared" si="2"/>
        <v>0.18700902526348145</v>
      </c>
      <c r="M28" s="12">
        <f t="shared" si="3"/>
        <v>-0.4243229260894116</v>
      </c>
      <c r="N28" s="12">
        <f t="shared" si="4"/>
        <v>0.7451883752604658</v>
      </c>
      <c r="O28" s="13" t="s">
        <v>1</v>
      </c>
      <c r="P28" s="14" t="s">
        <v>128</v>
      </c>
      <c r="Q28" s="15" t="s">
        <v>129</v>
      </c>
      <c r="R28" s="15" t="s">
        <v>130</v>
      </c>
      <c r="S28" s="15" t="s">
        <v>131</v>
      </c>
      <c r="T28" s="15">
        <v>56.62</v>
      </c>
      <c r="U28" s="15">
        <v>9.09</v>
      </c>
      <c r="V28" s="15" t="s">
        <v>1190</v>
      </c>
      <c r="W28" s="14" t="s">
        <v>132</v>
      </c>
      <c r="X28" s="14" t="s">
        <v>133</v>
      </c>
      <c r="Y28" s="20" t="s">
        <v>1</v>
      </c>
      <c r="Z28" s="20" t="s">
        <v>128</v>
      </c>
      <c r="AA28" s="20" t="s">
        <v>1479</v>
      </c>
    </row>
    <row r="29" spans="1:27" ht="47.25">
      <c r="A29" s="8">
        <v>130</v>
      </c>
      <c r="B29" s="8">
        <v>6.26</v>
      </c>
      <c r="C29" s="9">
        <v>49.3256270885468</v>
      </c>
      <c r="D29" s="9"/>
      <c r="E29" s="10" t="s">
        <v>1948</v>
      </c>
      <c r="F29" s="10" t="s">
        <v>1949</v>
      </c>
      <c r="G29" s="11">
        <v>0.92983204126358</v>
      </c>
      <c r="H29" s="9">
        <v>0.910987111357167</v>
      </c>
      <c r="I29" s="12">
        <v>0.848219394683838</v>
      </c>
      <c r="J29" s="12">
        <f t="shared" si="0"/>
        <v>-0.10495795406424505</v>
      </c>
      <c r="K29" s="12">
        <f t="shared" si="1"/>
        <v>-0.1344974519606235</v>
      </c>
      <c r="L29" s="12">
        <f t="shared" si="2"/>
        <v>-0.23749062410309796</v>
      </c>
      <c r="M29" s="12">
        <f t="shared" si="3"/>
        <v>-0.11972770301243427</v>
      </c>
      <c r="N29" s="12">
        <f t="shared" si="4"/>
        <v>0.9203613449716622</v>
      </c>
      <c r="O29" s="13" t="s">
        <v>1948</v>
      </c>
      <c r="P29" s="14" t="s">
        <v>134</v>
      </c>
      <c r="Q29" s="15" t="s">
        <v>135</v>
      </c>
      <c r="R29" s="15" t="s">
        <v>136</v>
      </c>
      <c r="S29" s="15" t="s">
        <v>137</v>
      </c>
      <c r="T29" s="15">
        <v>58.17</v>
      </c>
      <c r="U29" s="15">
        <v>5.08</v>
      </c>
      <c r="V29" s="15" t="s">
        <v>138</v>
      </c>
      <c r="W29" s="14" t="s">
        <v>139</v>
      </c>
      <c r="X29" s="14" t="s">
        <v>140</v>
      </c>
      <c r="Y29" s="20" t="s">
        <v>1948</v>
      </c>
      <c r="Z29" s="20" t="s">
        <v>134</v>
      </c>
      <c r="AA29" s="20" t="s">
        <v>1479</v>
      </c>
    </row>
    <row r="30" spans="1:27" ht="31.5">
      <c r="A30" s="8">
        <v>373</v>
      </c>
      <c r="B30" s="8">
        <v>2</v>
      </c>
      <c r="C30" s="9">
        <v>33.2453817129135</v>
      </c>
      <c r="D30" s="9"/>
      <c r="E30" s="10" t="s">
        <v>2466</v>
      </c>
      <c r="F30" s="10" t="s">
        <v>2467</v>
      </c>
      <c r="G30" s="11">
        <v>0.649069130420685</v>
      </c>
      <c r="H30" s="9">
        <v>0.7491460639639328</v>
      </c>
      <c r="I30" s="12">
        <v>1.12131035327911</v>
      </c>
      <c r="J30" s="12">
        <f t="shared" si="0"/>
        <v>-0.6235559513259432</v>
      </c>
      <c r="K30" s="12">
        <f t="shared" si="1"/>
        <v>-0.41668106083342</v>
      </c>
      <c r="L30" s="12">
        <f t="shared" si="2"/>
        <v>0.16518563868582659</v>
      </c>
      <c r="M30" s="12">
        <f t="shared" si="3"/>
        <v>-0.5201185060796816</v>
      </c>
      <c r="N30" s="12">
        <f t="shared" si="4"/>
        <v>0.6973145519026179</v>
      </c>
      <c r="O30" s="13" t="s">
        <v>2466</v>
      </c>
      <c r="P30" s="14" t="s">
        <v>88</v>
      </c>
      <c r="Q30" s="15" t="s">
        <v>89</v>
      </c>
      <c r="R30" s="15" t="s">
        <v>90</v>
      </c>
      <c r="S30" s="15"/>
      <c r="T30" s="15">
        <v>50.5</v>
      </c>
      <c r="U30" s="15">
        <v>4.67</v>
      </c>
      <c r="V30" s="15" t="s">
        <v>1230</v>
      </c>
      <c r="W30" s="14" t="s">
        <v>91</v>
      </c>
      <c r="X30" s="14" t="s">
        <v>1360</v>
      </c>
      <c r="Y30" s="20" t="s">
        <v>2466</v>
      </c>
      <c r="Z30" s="20" t="s">
        <v>88</v>
      </c>
      <c r="AA30" s="20" t="s">
        <v>1479</v>
      </c>
    </row>
    <row r="31" spans="1:27" ht="15.75">
      <c r="A31" s="8">
        <v>386</v>
      </c>
      <c r="B31" s="8">
        <v>2</v>
      </c>
      <c r="C31" s="9">
        <v>47.4358975887299</v>
      </c>
      <c r="D31" s="9"/>
      <c r="E31" s="10" t="s">
        <v>1426</v>
      </c>
      <c r="F31" s="10" t="s">
        <v>1427</v>
      </c>
      <c r="G31" s="11">
        <v>0.43345981836319</v>
      </c>
      <c r="H31" s="9">
        <v>0.4425916643891478</v>
      </c>
      <c r="I31" s="12">
        <v>0.964819371700287</v>
      </c>
      <c r="J31" s="12">
        <f t="shared" si="0"/>
        <v>-1.2060298327781394</v>
      </c>
      <c r="K31" s="12">
        <f t="shared" si="1"/>
        <v>-1.1759518146876218</v>
      </c>
      <c r="L31" s="12">
        <f t="shared" si="2"/>
        <v>-0.051669220842388654</v>
      </c>
      <c r="M31" s="12">
        <f t="shared" si="3"/>
        <v>-1.1909908237328806</v>
      </c>
      <c r="N31" s="12">
        <f t="shared" si="4"/>
        <v>0.4380019434376769</v>
      </c>
      <c r="O31" s="13" t="s">
        <v>1426</v>
      </c>
      <c r="P31" s="14" t="s">
        <v>94</v>
      </c>
      <c r="Q31" s="15" t="s">
        <v>95</v>
      </c>
      <c r="R31" s="15" t="s">
        <v>96</v>
      </c>
      <c r="S31" s="15" t="s">
        <v>97</v>
      </c>
      <c r="T31" s="15">
        <v>16.95</v>
      </c>
      <c r="U31" s="15">
        <v>6.27</v>
      </c>
      <c r="V31" s="15" t="s">
        <v>1359</v>
      </c>
      <c r="W31" s="14" t="s">
        <v>1360</v>
      </c>
      <c r="X31" s="14" t="s">
        <v>1360</v>
      </c>
      <c r="Y31" s="20" t="s">
        <v>1426</v>
      </c>
      <c r="Z31" s="20" t="s">
        <v>94</v>
      </c>
      <c r="AA31" s="20" t="s">
        <v>1479</v>
      </c>
    </row>
    <row r="32" spans="1:27" ht="31.5">
      <c r="A32" s="8">
        <v>32</v>
      </c>
      <c r="B32" s="8">
        <v>15.29</v>
      </c>
      <c r="C32" s="9">
        <v>68.9473688602448</v>
      </c>
      <c r="D32" s="9"/>
      <c r="E32" s="10" t="s">
        <v>2132</v>
      </c>
      <c r="F32" s="10" t="s">
        <v>2133</v>
      </c>
      <c r="G32" s="11">
        <v>1.70483291149139</v>
      </c>
      <c r="H32" s="9">
        <v>1.5862440178607802</v>
      </c>
      <c r="I32" s="12">
        <v>0.87587571144104</v>
      </c>
      <c r="J32" s="12">
        <f t="shared" si="0"/>
        <v>0.7696303494692378</v>
      </c>
      <c r="K32" s="12">
        <f t="shared" si="1"/>
        <v>0.6656147232979903</v>
      </c>
      <c r="L32" s="12">
        <f t="shared" si="2"/>
        <v>-0.19120193192085874</v>
      </c>
      <c r="M32" s="12">
        <f t="shared" si="3"/>
        <v>0.7176225363836141</v>
      </c>
      <c r="N32" s="12">
        <f t="shared" si="4"/>
        <v>1.6444698255989358</v>
      </c>
      <c r="O32" s="21" t="s">
        <v>2132</v>
      </c>
      <c r="P32" s="22" t="s">
        <v>196</v>
      </c>
      <c r="Q32" s="23" t="s">
        <v>197</v>
      </c>
      <c r="R32" s="23" t="s">
        <v>198</v>
      </c>
      <c r="S32" s="23" t="s">
        <v>199</v>
      </c>
      <c r="T32" s="23">
        <v>63.16</v>
      </c>
      <c r="U32" s="23">
        <v>4.91</v>
      </c>
      <c r="V32" s="23" t="s">
        <v>1359</v>
      </c>
      <c r="W32" s="23" t="s">
        <v>1360</v>
      </c>
      <c r="X32" s="23" t="s">
        <v>1360</v>
      </c>
      <c r="Y32" s="24" t="s">
        <v>2132</v>
      </c>
      <c r="Z32" s="24" t="s">
        <v>196</v>
      </c>
      <c r="AA32" s="20" t="s">
        <v>1401</v>
      </c>
    </row>
    <row r="33" spans="1:27" ht="15.75">
      <c r="A33" s="8">
        <v>170</v>
      </c>
      <c r="B33" s="8">
        <v>4.47</v>
      </c>
      <c r="C33" s="9">
        <v>43.0232554674149</v>
      </c>
      <c r="D33" s="9"/>
      <c r="E33" s="10" t="s">
        <v>1844</v>
      </c>
      <c r="F33" s="10" t="s">
        <v>1845</v>
      </c>
      <c r="G33" s="11">
        <v>0.694247841835022</v>
      </c>
      <c r="H33" s="9">
        <v>0.6227389858612554</v>
      </c>
      <c r="I33" s="12">
        <v>0.834471464157104</v>
      </c>
      <c r="J33" s="12">
        <f t="shared" si="0"/>
        <v>-0.5264773076523886</v>
      </c>
      <c r="K33" s="12">
        <f t="shared" si="1"/>
        <v>-0.6833004945735847</v>
      </c>
      <c r="L33" s="12">
        <f t="shared" si="2"/>
        <v>-0.2610653792994059</v>
      </c>
      <c r="M33" s="12">
        <f t="shared" si="3"/>
        <v>-0.6048889011129867</v>
      </c>
      <c r="N33" s="12">
        <f t="shared" si="4"/>
        <v>0.6575220125293958</v>
      </c>
      <c r="O33" s="17" t="s">
        <v>1844</v>
      </c>
      <c r="P33" s="18" t="s">
        <v>10</v>
      </c>
      <c r="Q33" s="19" t="s">
        <v>11</v>
      </c>
      <c r="R33" s="19" t="s">
        <v>12</v>
      </c>
      <c r="S33" s="19" t="s">
        <v>13</v>
      </c>
      <c r="T33" s="19">
        <v>9.07</v>
      </c>
      <c r="U33" s="19">
        <v>5.13</v>
      </c>
      <c r="V33" s="19" t="s">
        <v>1359</v>
      </c>
      <c r="W33" s="19" t="s">
        <v>1360</v>
      </c>
      <c r="X33" s="19" t="s">
        <v>1360</v>
      </c>
      <c r="Y33" s="24" t="s">
        <v>1844</v>
      </c>
      <c r="Z33" s="24" t="s">
        <v>10</v>
      </c>
      <c r="AA33" s="20" t="s">
        <v>1401</v>
      </c>
    </row>
    <row r="34" spans="1:27" ht="47.25">
      <c r="A34" s="8">
        <v>135</v>
      </c>
      <c r="B34" s="8">
        <v>6.01</v>
      </c>
      <c r="C34" s="9">
        <v>44.7592079639435</v>
      </c>
      <c r="D34" s="9"/>
      <c r="E34" s="10" t="s">
        <v>1958</v>
      </c>
      <c r="F34" s="10" t="s">
        <v>1959</v>
      </c>
      <c r="G34" s="11">
        <v>0.183215036988258</v>
      </c>
      <c r="H34" s="9">
        <v>0.2851673224110518</v>
      </c>
      <c r="I34" s="12">
        <v>1.45198166370392</v>
      </c>
      <c r="J34" s="12">
        <f t="shared" si="0"/>
        <v>-2.448390180436516</v>
      </c>
      <c r="K34" s="12">
        <f t="shared" si="1"/>
        <v>-1.8101194234020068</v>
      </c>
      <c r="L34" s="12">
        <f t="shared" si="2"/>
        <v>0.5380232344283904</v>
      </c>
      <c r="M34" s="12">
        <f t="shared" si="3"/>
        <v>-2.129254801919261</v>
      </c>
      <c r="N34" s="12">
        <f t="shared" si="4"/>
        <v>0.2285758988244022</v>
      </c>
      <c r="O34" s="17" t="s">
        <v>1958</v>
      </c>
      <c r="P34" s="18" t="s">
        <v>1623</v>
      </c>
      <c r="Q34" s="19" t="s">
        <v>1624</v>
      </c>
      <c r="R34" s="19" t="s">
        <v>1625</v>
      </c>
      <c r="S34" s="19"/>
      <c r="T34" s="19">
        <v>38.79</v>
      </c>
      <c r="U34" s="19">
        <v>9.73</v>
      </c>
      <c r="V34" s="19" t="s">
        <v>1230</v>
      </c>
      <c r="W34" s="19" t="s">
        <v>1626</v>
      </c>
      <c r="X34" s="19" t="s">
        <v>1627</v>
      </c>
      <c r="Y34" s="24" t="s">
        <v>1958</v>
      </c>
      <c r="Z34" s="24" t="s">
        <v>1623</v>
      </c>
      <c r="AA34" s="20" t="s">
        <v>1401</v>
      </c>
    </row>
    <row r="35" spans="1:27" ht="47.25">
      <c r="A35" s="8">
        <v>35</v>
      </c>
      <c r="B35" s="8">
        <v>14.76</v>
      </c>
      <c r="C35" s="9">
        <v>65.2941167354584</v>
      </c>
      <c r="D35" s="9"/>
      <c r="E35" s="10" t="s">
        <v>2138</v>
      </c>
      <c r="F35" s="10" t="s">
        <v>2139</v>
      </c>
      <c r="G35" s="11">
        <v>0.498351395130157</v>
      </c>
      <c r="H35" s="9">
        <v>0.5437005917597728</v>
      </c>
      <c r="I35" s="12">
        <v>0.933160364627838</v>
      </c>
      <c r="J35" s="12">
        <f t="shared" si="0"/>
        <v>-1.0047647276171816</v>
      </c>
      <c r="K35" s="12">
        <f t="shared" si="1"/>
        <v>-0.8791156965316954</v>
      </c>
      <c r="L35" s="12">
        <f t="shared" si="2"/>
        <v>-0.09980306378602102</v>
      </c>
      <c r="M35" s="12">
        <f t="shared" si="3"/>
        <v>-0.9419402120744385</v>
      </c>
      <c r="N35" s="12">
        <f t="shared" si="4"/>
        <v>0.5205323702101289</v>
      </c>
      <c r="O35" s="17" t="s">
        <v>2138</v>
      </c>
      <c r="P35" s="18" t="s">
        <v>768</v>
      </c>
      <c r="Q35" s="19" t="s">
        <v>769</v>
      </c>
      <c r="R35" s="19" t="s">
        <v>770</v>
      </c>
      <c r="S35" s="19"/>
      <c r="T35" s="19">
        <v>36.07</v>
      </c>
      <c r="U35" s="19">
        <v>5.5</v>
      </c>
      <c r="V35" s="19" t="s">
        <v>1230</v>
      </c>
      <c r="W35" s="19" t="s">
        <v>771</v>
      </c>
      <c r="X35" s="19" t="s">
        <v>772</v>
      </c>
      <c r="Y35" s="20" t="s">
        <v>1485</v>
      </c>
      <c r="Z35" s="20" t="s">
        <v>1486</v>
      </c>
      <c r="AA35" s="20" t="s">
        <v>1487</v>
      </c>
    </row>
    <row r="36" spans="1:27" ht="31.5">
      <c r="A36" s="8">
        <v>99</v>
      </c>
      <c r="B36" s="8">
        <v>7.77</v>
      </c>
      <c r="C36" s="9">
        <v>45.1016634702683</v>
      </c>
      <c r="D36" s="9"/>
      <c r="E36" s="10" t="s">
        <v>1981</v>
      </c>
      <c r="F36" s="10" t="s">
        <v>1982</v>
      </c>
      <c r="G36" s="11">
        <v>0.76268744468689</v>
      </c>
      <c r="H36" s="9">
        <v>0.76453834545405</v>
      </c>
      <c r="I36" s="12">
        <v>1.0229195356369</v>
      </c>
      <c r="J36" s="12">
        <f t="shared" si="0"/>
        <v>-0.3908361444898101</v>
      </c>
      <c r="K36" s="12">
        <f t="shared" si="1"/>
        <v>-0.38733923305397455</v>
      </c>
      <c r="L36" s="12">
        <f t="shared" si="2"/>
        <v>0.032692665021440186</v>
      </c>
      <c r="M36" s="12">
        <f t="shared" si="3"/>
        <v>-0.3890876887718923</v>
      </c>
      <c r="N36" s="12">
        <f t="shared" si="4"/>
        <v>0.763612334276688</v>
      </c>
      <c r="O36" s="7" t="s">
        <v>1981</v>
      </c>
      <c r="P36" s="6" t="s">
        <v>374</v>
      </c>
      <c r="Q36" s="68" t="s">
        <v>375</v>
      </c>
      <c r="R36" s="68" t="s">
        <v>376</v>
      </c>
      <c r="S36" s="68"/>
      <c r="T36" s="68">
        <v>61.78</v>
      </c>
      <c r="U36" s="68">
        <v>4.77</v>
      </c>
      <c r="V36" s="68" t="s">
        <v>1190</v>
      </c>
      <c r="W36" s="68" t="s">
        <v>1360</v>
      </c>
      <c r="X36" s="68" t="s">
        <v>1360</v>
      </c>
      <c r="Y36" s="24" t="s">
        <v>1981</v>
      </c>
      <c r="Z36" s="24" t="s">
        <v>374</v>
      </c>
      <c r="AA36" s="20" t="s">
        <v>1487</v>
      </c>
    </row>
    <row r="37" spans="1:27" ht="15.75">
      <c r="A37" s="8">
        <v>58</v>
      </c>
      <c r="B37" s="8">
        <v>10.21</v>
      </c>
      <c r="C37" s="9">
        <v>67.7710831165314</v>
      </c>
      <c r="D37" s="9"/>
      <c r="E37" s="10" t="s">
        <v>2088</v>
      </c>
      <c r="F37" s="10" t="s">
        <v>2089</v>
      </c>
      <c r="G37" s="11">
        <v>1.05819141864777</v>
      </c>
      <c r="H37" s="9">
        <v>1.0555133615689116</v>
      </c>
      <c r="I37" s="12">
        <v>0.985854983329773</v>
      </c>
      <c r="J37" s="12">
        <f t="shared" si="0"/>
        <v>0.08160062343953349</v>
      </c>
      <c r="K37" s="12">
        <f t="shared" si="1"/>
        <v>0.07794484163835806</v>
      </c>
      <c r="L37" s="12">
        <f t="shared" si="2"/>
        <v>-0.0205526493163292</v>
      </c>
      <c r="M37" s="12">
        <f t="shared" si="3"/>
        <v>0.07977273253894578</v>
      </c>
      <c r="N37" s="12">
        <f t="shared" si="4"/>
        <v>1.0568515418355993</v>
      </c>
      <c r="O37" s="13" t="s">
        <v>2088</v>
      </c>
      <c r="P37" s="14" t="s">
        <v>971</v>
      </c>
      <c r="Q37" s="15" t="s">
        <v>972</v>
      </c>
      <c r="R37" s="15" t="s">
        <v>973</v>
      </c>
      <c r="S37" s="15" t="s">
        <v>974</v>
      </c>
      <c r="T37" s="15">
        <v>36.52</v>
      </c>
      <c r="U37" s="15">
        <v>4.83</v>
      </c>
      <c r="V37" s="15" t="s">
        <v>1359</v>
      </c>
      <c r="W37" s="14" t="s">
        <v>1360</v>
      </c>
      <c r="X37" s="14" t="s">
        <v>1360</v>
      </c>
      <c r="Y37" s="25" t="s">
        <v>2088</v>
      </c>
      <c r="Z37" s="25" t="s">
        <v>971</v>
      </c>
      <c r="AA37" s="25" t="s">
        <v>1478</v>
      </c>
    </row>
    <row r="38" spans="1:27" ht="15.75">
      <c r="A38" s="8">
        <v>25</v>
      </c>
      <c r="B38" s="8">
        <v>16.92</v>
      </c>
      <c r="C38" s="9">
        <v>75.862067937851</v>
      </c>
      <c r="D38" s="9"/>
      <c r="E38" s="10" t="s">
        <v>2118</v>
      </c>
      <c r="F38" s="10" t="s">
        <v>2119</v>
      </c>
      <c r="G38" s="11">
        <v>1.10796499252319</v>
      </c>
      <c r="H38" s="9">
        <v>1.0628401114254125</v>
      </c>
      <c r="I38" s="12">
        <v>0.884367167949677</v>
      </c>
      <c r="J38" s="12">
        <f t="shared" si="0"/>
        <v>0.1479122984348774</v>
      </c>
      <c r="K38" s="12">
        <f t="shared" si="1"/>
        <v>0.08792458106162228</v>
      </c>
      <c r="L38" s="12">
        <f t="shared" si="2"/>
        <v>-0.1772826286606471</v>
      </c>
      <c r="M38" s="12">
        <f t="shared" si="3"/>
        <v>0.11791843974824984</v>
      </c>
      <c r="N38" s="12">
        <f t="shared" si="4"/>
        <v>1.0851680220633133</v>
      </c>
      <c r="O38" s="13" t="s">
        <v>2118</v>
      </c>
      <c r="P38" s="14" t="s">
        <v>994</v>
      </c>
      <c r="Q38" s="15" t="s">
        <v>995</v>
      </c>
      <c r="R38" s="15" t="s">
        <v>996</v>
      </c>
      <c r="S38" s="15" t="s">
        <v>997</v>
      </c>
      <c r="T38" s="15">
        <v>28.68</v>
      </c>
      <c r="U38" s="15">
        <v>4.63</v>
      </c>
      <c r="V38" s="15" t="s">
        <v>1359</v>
      </c>
      <c r="W38" s="14" t="s">
        <v>1360</v>
      </c>
      <c r="X38" s="14" t="s">
        <v>1360</v>
      </c>
      <c r="Y38" s="25" t="s">
        <v>2118</v>
      </c>
      <c r="Z38" s="25" t="s">
        <v>994</v>
      </c>
      <c r="AA38" s="25" t="s">
        <v>1478</v>
      </c>
    </row>
    <row r="39" spans="1:27" ht="15.75">
      <c r="A39" s="8">
        <v>34</v>
      </c>
      <c r="B39" s="8">
        <v>14.92</v>
      </c>
      <c r="C39" s="9">
        <v>71.3043451309204</v>
      </c>
      <c r="D39" s="9"/>
      <c r="E39" s="10" t="s">
        <v>2136</v>
      </c>
      <c r="F39" s="10" t="s">
        <v>2137</v>
      </c>
      <c r="G39" s="11">
        <v>0.90927129983902</v>
      </c>
      <c r="H39" s="9">
        <v>0.9127106859163413</v>
      </c>
      <c r="I39" s="12">
        <v>1.01739680767059</v>
      </c>
      <c r="J39" s="12">
        <f t="shared" si="0"/>
        <v>-0.13721727842730608</v>
      </c>
      <c r="K39" s="12">
        <f t="shared" si="1"/>
        <v>-0.1317704725091023</v>
      </c>
      <c r="L39" s="12">
        <f t="shared" si="2"/>
        <v>0.024882472514443095</v>
      </c>
      <c r="M39" s="12">
        <f t="shared" si="3"/>
        <v>-0.13449387546820418</v>
      </c>
      <c r="N39" s="12">
        <f t="shared" si="4"/>
        <v>0.91098936972948</v>
      </c>
      <c r="O39" s="13" t="s">
        <v>2136</v>
      </c>
      <c r="P39" s="14" t="s">
        <v>998</v>
      </c>
      <c r="Q39" s="15" t="s">
        <v>999</v>
      </c>
      <c r="R39" s="15" t="s">
        <v>1000</v>
      </c>
      <c r="S39" s="15" t="s">
        <v>1001</v>
      </c>
      <c r="T39" s="15">
        <v>37.15</v>
      </c>
      <c r="U39" s="15">
        <v>4.8</v>
      </c>
      <c r="V39" s="15" t="s">
        <v>1359</v>
      </c>
      <c r="W39" s="14" t="s">
        <v>1360</v>
      </c>
      <c r="X39" s="14" t="s">
        <v>1360</v>
      </c>
      <c r="Y39" s="25" t="s">
        <v>2136</v>
      </c>
      <c r="Z39" s="25" t="s">
        <v>998</v>
      </c>
      <c r="AA39" s="25" t="s">
        <v>1478</v>
      </c>
    </row>
    <row r="40" spans="1:27" ht="47.25">
      <c r="A40" s="8">
        <v>363</v>
      </c>
      <c r="B40" s="8">
        <v>2</v>
      </c>
      <c r="C40" s="9">
        <v>42.5162702798843</v>
      </c>
      <c r="D40" s="9"/>
      <c r="E40" s="10" t="s">
        <v>2560</v>
      </c>
      <c r="F40" s="10" t="s">
        <v>2561</v>
      </c>
      <c r="G40" s="11">
        <v>2.49523448944092</v>
      </c>
      <c r="H40" s="9">
        <v>2.882219876856562</v>
      </c>
      <c r="I40" s="12">
        <v>1.0946409702301</v>
      </c>
      <c r="J40" s="12">
        <f t="shared" si="0"/>
        <v>1.3191753990724977</v>
      </c>
      <c r="K40" s="12">
        <f t="shared" si="1"/>
        <v>1.5271803990624553</v>
      </c>
      <c r="L40" s="12">
        <f t="shared" si="2"/>
        <v>0.13045775986892577</v>
      </c>
      <c r="M40" s="12">
        <f t="shared" si="3"/>
        <v>1.4231778990674764</v>
      </c>
      <c r="N40" s="12">
        <f t="shared" si="4"/>
        <v>2.681755850722555</v>
      </c>
      <c r="O40" s="13" t="s">
        <v>2560</v>
      </c>
      <c r="P40" s="14" t="s">
        <v>890</v>
      </c>
      <c r="Q40" s="15" t="s">
        <v>891</v>
      </c>
      <c r="R40" s="15" t="s">
        <v>892</v>
      </c>
      <c r="S40" s="15"/>
      <c r="T40" s="15">
        <v>49.14</v>
      </c>
      <c r="U40" s="15">
        <v>5.06</v>
      </c>
      <c r="V40" s="15" t="s">
        <v>1359</v>
      </c>
      <c r="W40" s="14" t="s">
        <v>1360</v>
      </c>
      <c r="X40" s="14" t="s">
        <v>1360</v>
      </c>
      <c r="Y40" s="25" t="s">
        <v>2560</v>
      </c>
      <c r="Z40" s="25" t="s">
        <v>890</v>
      </c>
      <c r="AA40" s="25" t="s">
        <v>1478</v>
      </c>
    </row>
    <row r="41" spans="1:27" ht="31.5">
      <c r="A41" s="8">
        <v>262</v>
      </c>
      <c r="B41" s="8">
        <v>2.83</v>
      </c>
      <c r="C41" s="9">
        <v>28.7313431501389</v>
      </c>
      <c r="D41" s="9"/>
      <c r="E41" s="10" t="s">
        <v>1738</v>
      </c>
      <c r="F41" s="10" t="s">
        <v>1665</v>
      </c>
      <c r="G41" s="11">
        <v>1.86145651340485</v>
      </c>
      <c r="H41" s="9">
        <v>1.651014459893865</v>
      </c>
      <c r="I41" s="12">
        <v>0.825699150562286</v>
      </c>
      <c r="J41" s="12">
        <f t="shared" si="0"/>
        <v>0.8964319129243219</v>
      </c>
      <c r="K41" s="12">
        <f t="shared" si="1"/>
        <v>0.7233527556998792</v>
      </c>
      <c r="L41" s="12">
        <f t="shared" si="2"/>
        <v>-0.27631187384064326</v>
      </c>
      <c r="M41" s="12">
        <f t="shared" si="3"/>
        <v>0.8098923343121005</v>
      </c>
      <c r="N41" s="12">
        <f t="shared" si="4"/>
        <v>1.7530806085559858</v>
      </c>
      <c r="O41" s="13" t="s">
        <v>1738</v>
      </c>
      <c r="P41" s="14" t="s">
        <v>893</v>
      </c>
      <c r="Q41" s="15" t="s">
        <v>894</v>
      </c>
      <c r="R41" s="15" t="s">
        <v>895</v>
      </c>
      <c r="S41" s="15"/>
      <c r="T41" s="15">
        <v>29.39</v>
      </c>
      <c r="U41" s="15">
        <v>4.51</v>
      </c>
      <c r="V41" s="15" t="s">
        <v>1190</v>
      </c>
      <c r="W41" s="14" t="s">
        <v>1360</v>
      </c>
      <c r="X41" s="14" t="s">
        <v>1360</v>
      </c>
      <c r="Y41" s="25" t="s">
        <v>1738</v>
      </c>
      <c r="Z41" s="25" t="s">
        <v>893</v>
      </c>
      <c r="AA41" s="25" t="s">
        <v>1478</v>
      </c>
    </row>
    <row r="42" spans="1:27" ht="31.5">
      <c r="A42" s="8">
        <v>366</v>
      </c>
      <c r="B42" s="8">
        <v>2</v>
      </c>
      <c r="C42" s="9">
        <v>30.5084735155106</v>
      </c>
      <c r="D42" s="9"/>
      <c r="E42" s="10" t="s">
        <v>2454</v>
      </c>
      <c r="F42" s="10" t="s">
        <v>2455</v>
      </c>
      <c r="G42" s="11">
        <v>1.20153081417084</v>
      </c>
      <c r="H42" s="9">
        <v>1.236139275154414</v>
      </c>
      <c r="I42" s="12">
        <v>1.21742212772369</v>
      </c>
      <c r="J42" s="12">
        <f t="shared" si="0"/>
        <v>0.2648736479529297</v>
      </c>
      <c r="K42" s="12">
        <f t="shared" si="1"/>
        <v>0.3058413000826922</v>
      </c>
      <c r="L42" s="12">
        <f t="shared" si="2"/>
        <v>0.2838294934247619</v>
      </c>
      <c r="M42" s="12">
        <f t="shared" si="3"/>
        <v>0.285357474017811</v>
      </c>
      <c r="N42" s="12">
        <f t="shared" si="4"/>
        <v>1.2187122013440397</v>
      </c>
      <c r="O42" s="13" t="s">
        <v>2454</v>
      </c>
      <c r="P42" s="14" t="s">
        <v>896</v>
      </c>
      <c r="Q42" s="15" t="s">
        <v>897</v>
      </c>
      <c r="R42" s="15" t="s">
        <v>898</v>
      </c>
      <c r="S42" s="15"/>
      <c r="T42" s="15">
        <v>76.6</v>
      </c>
      <c r="U42" s="15">
        <v>4.42</v>
      </c>
      <c r="V42" s="15" t="s">
        <v>1359</v>
      </c>
      <c r="W42" s="14" t="s">
        <v>1360</v>
      </c>
      <c r="X42" s="14" t="s">
        <v>1360</v>
      </c>
      <c r="Y42" s="25" t="s">
        <v>2454</v>
      </c>
      <c r="Z42" s="25" t="s">
        <v>896</v>
      </c>
      <c r="AA42" s="25" t="s">
        <v>1478</v>
      </c>
    </row>
    <row r="43" spans="1:27" ht="15.75">
      <c r="A43" s="8">
        <v>207</v>
      </c>
      <c r="B43" s="8">
        <v>4</v>
      </c>
      <c r="C43" s="9">
        <v>59.1549277305603</v>
      </c>
      <c r="D43" s="9"/>
      <c r="E43" s="10" t="s">
        <v>1824</v>
      </c>
      <c r="F43" s="10" t="s">
        <v>1825</v>
      </c>
      <c r="G43" s="11">
        <v>0.451514512300491</v>
      </c>
      <c r="H43" s="9">
        <v>0.30710137667215015</v>
      </c>
      <c r="I43" s="12">
        <v>0.739661931991577</v>
      </c>
      <c r="J43" s="12">
        <f t="shared" si="0"/>
        <v>-1.1471557362233609</v>
      </c>
      <c r="K43" s="12">
        <f t="shared" si="1"/>
        <v>-1.703213115254681</v>
      </c>
      <c r="L43" s="12">
        <f t="shared" si="2"/>
        <v>-0.43506206804085207</v>
      </c>
      <c r="M43" s="12">
        <f t="shared" si="3"/>
        <v>-1.425184425739021</v>
      </c>
      <c r="N43" s="12">
        <f t="shared" si="4"/>
        <v>0.3723717608988835</v>
      </c>
      <c r="O43" s="13" t="s">
        <v>1824</v>
      </c>
      <c r="P43" s="14" t="s">
        <v>903</v>
      </c>
      <c r="Q43" s="15" t="s">
        <v>904</v>
      </c>
      <c r="R43" s="15" t="s">
        <v>905</v>
      </c>
      <c r="S43" s="15"/>
      <c r="T43" s="15">
        <v>23.75</v>
      </c>
      <c r="U43" s="15">
        <v>4.91</v>
      </c>
      <c r="V43" s="15" t="s">
        <v>1230</v>
      </c>
      <c r="W43" s="14" t="s">
        <v>1360</v>
      </c>
      <c r="X43" s="14" t="s">
        <v>1360</v>
      </c>
      <c r="Y43" s="25" t="s">
        <v>1824</v>
      </c>
      <c r="Z43" s="25" t="s">
        <v>903</v>
      </c>
      <c r="AA43" s="25" t="s">
        <v>1478</v>
      </c>
    </row>
    <row r="44" spans="1:27" ht="15.75">
      <c r="A44" s="8">
        <v>218</v>
      </c>
      <c r="B44" s="8">
        <v>3.92</v>
      </c>
      <c r="C44" s="9">
        <v>46.6292142868042</v>
      </c>
      <c r="D44" s="9"/>
      <c r="E44" s="10" t="s">
        <v>1753</v>
      </c>
      <c r="F44" s="10" t="s">
        <v>1754</v>
      </c>
      <c r="G44" s="11">
        <v>1.88912630081177</v>
      </c>
      <c r="H44" s="9">
        <v>1.6791782871641143</v>
      </c>
      <c r="I44" s="12">
        <v>0.966805994510651</v>
      </c>
      <c r="J44" s="12">
        <f t="shared" si="0"/>
        <v>0.9177191588271634</v>
      </c>
      <c r="K44" s="12">
        <f t="shared" si="1"/>
        <v>0.7477554169051746</v>
      </c>
      <c r="L44" s="12">
        <f t="shared" si="2"/>
        <v>-0.048701676579090525</v>
      </c>
      <c r="M44" s="12">
        <f t="shared" si="3"/>
        <v>0.832737287866169</v>
      </c>
      <c r="N44" s="12">
        <f t="shared" si="4"/>
        <v>1.7810614436435894</v>
      </c>
      <c r="O44" s="21" t="s">
        <v>1753</v>
      </c>
      <c r="P44" s="22" t="s">
        <v>746</v>
      </c>
      <c r="Q44" s="23" t="s">
        <v>747</v>
      </c>
      <c r="R44" s="23" t="s">
        <v>748</v>
      </c>
      <c r="S44" s="23" t="s">
        <v>749</v>
      </c>
      <c r="T44" s="23">
        <v>20.62</v>
      </c>
      <c r="U44" s="23">
        <v>5.5</v>
      </c>
      <c r="V44" s="23" t="s">
        <v>1359</v>
      </c>
      <c r="W44" s="23" t="s">
        <v>1360</v>
      </c>
      <c r="X44" s="23" t="s">
        <v>1360</v>
      </c>
      <c r="Y44" s="26" t="s">
        <v>1753</v>
      </c>
      <c r="Z44" s="26" t="s">
        <v>746</v>
      </c>
      <c r="AA44" s="25" t="s">
        <v>1478</v>
      </c>
    </row>
    <row r="45" spans="1:27" ht="15.75">
      <c r="A45" s="8">
        <v>382</v>
      </c>
      <c r="B45" s="8">
        <v>2</v>
      </c>
      <c r="C45" s="9">
        <v>55.46875</v>
      </c>
      <c r="D45" s="9"/>
      <c r="E45" s="10" t="s">
        <v>2483</v>
      </c>
      <c r="F45" s="10" t="s">
        <v>1419</v>
      </c>
      <c r="G45" s="11">
        <v>1.89921021461487</v>
      </c>
      <c r="H45" s="9">
        <v>1.52328433197347</v>
      </c>
      <c r="I45" s="12">
        <v>0.973335444927216</v>
      </c>
      <c r="J45" s="12">
        <f t="shared" si="0"/>
        <v>0.9253995994303829</v>
      </c>
      <c r="K45" s="12">
        <f t="shared" si="1"/>
        <v>0.6071852563635606</v>
      </c>
      <c r="L45" s="12">
        <f t="shared" si="2"/>
        <v>-0.03899100177060497</v>
      </c>
      <c r="M45" s="12">
        <f t="shared" si="3"/>
        <v>0.7662924278969717</v>
      </c>
      <c r="N45" s="12">
        <f t="shared" si="4"/>
        <v>1.700893048679664</v>
      </c>
      <c r="O45" s="13" t="s">
        <v>2483</v>
      </c>
      <c r="P45" s="14" t="s">
        <v>750</v>
      </c>
      <c r="Q45" s="15" t="s">
        <v>751</v>
      </c>
      <c r="R45" s="15" t="s">
        <v>752</v>
      </c>
      <c r="S45" s="15" t="s">
        <v>753</v>
      </c>
      <c r="T45" s="15">
        <v>14.06</v>
      </c>
      <c r="U45" s="15">
        <v>5.97</v>
      </c>
      <c r="V45" s="15" t="s">
        <v>1230</v>
      </c>
      <c r="W45" s="14" t="s">
        <v>1360</v>
      </c>
      <c r="X45" s="14" t="s">
        <v>1360</v>
      </c>
      <c r="Y45" s="25" t="s">
        <v>2483</v>
      </c>
      <c r="Z45" s="25" t="s">
        <v>750</v>
      </c>
      <c r="AA45" s="25" t="s">
        <v>1478</v>
      </c>
    </row>
    <row r="46" spans="1:27" ht="15.75">
      <c r="A46" s="8">
        <v>173</v>
      </c>
      <c r="B46" s="8">
        <v>4.43</v>
      </c>
      <c r="C46" s="9">
        <v>50.8650541305542</v>
      </c>
      <c r="D46" s="9"/>
      <c r="E46" s="10" t="s">
        <v>1850</v>
      </c>
      <c r="F46" s="10" t="s">
        <v>1851</v>
      </c>
      <c r="G46" s="11">
        <v>1.18316066265106</v>
      </c>
      <c r="H46" s="9">
        <v>1.2106063539382945</v>
      </c>
      <c r="I46" s="12">
        <v>1.11664426326752</v>
      </c>
      <c r="J46" s="12">
        <f t="shared" si="0"/>
        <v>0.24264599208168405</v>
      </c>
      <c r="K46" s="12">
        <f t="shared" si="1"/>
        <v>0.27572982824996983</v>
      </c>
      <c r="L46" s="12">
        <f t="shared" si="2"/>
        <v>0.15916965013545178</v>
      </c>
      <c r="M46" s="12">
        <f t="shared" si="3"/>
        <v>0.25918791016582693</v>
      </c>
      <c r="N46" s="12">
        <f t="shared" si="4"/>
        <v>1.1968048361931098</v>
      </c>
      <c r="O46" s="13" t="s">
        <v>1850</v>
      </c>
      <c r="P46" s="14" t="s">
        <v>819</v>
      </c>
      <c r="Q46" s="15" t="s">
        <v>820</v>
      </c>
      <c r="R46" s="15" t="s">
        <v>821</v>
      </c>
      <c r="S46" s="15"/>
      <c r="T46" s="15">
        <v>32.73</v>
      </c>
      <c r="U46" s="15">
        <v>5</v>
      </c>
      <c r="V46" s="15" t="s">
        <v>1359</v>
      </c>
      <c r="W46" s="14" t="s">
        <v>1360</v>
      </c>
      <c r="X46" s="14" t="s">
        <v>1360</v>
      </c>
      <c r="Y46" s="25" t="s">
        <v>1850</v>
      </c>
      <c r="Z46" s="25" t="s">
        <v>819</v>
      </c>
      <c r="AA46" s="25" t="s">
        <v>1478</v>
      </c>
    </row>
    <row r="47" spans="1:27" ht="31.5">
      <c r="A47" s="8">
        <v>230</v>
      </c>
      <c r="B47" s="8">
        <v>3.64</v>
      </c>
      <c r="C47" s="9">
        <v>48.110830783844</v>
      </c>
      <c r="D47" s="9"/>
      <c r="E47" s="10" t="s">
        <v>1774</v>
      </c>
      <c r="F47" s="10" t="s">
        <v>1775</v>
      </c>
      <c r="G47" s="11">
        <v>1.96030282974243</v>
      </c>
      <c r="H47" s="9">
        <v>1.7424519473937308</v>
      </c>
      <c r="I47" s="12">
        <v>0.983924329280853</v>
      </c>
      <c r="J47" s="12">
        <f t="shared" si="0"/>
        <v>0.9710765406773205</v>
      </c>
      <c r="K47" s="12">
        <f t="shared" si="1"/>
        <v>0.8011188706057966</v>
      </c>
      <c r="L47" s="12">
        <f t="shared" si="2"/>
        <v>-0.023380728478445554</v>
      </c>
      <c r="M47" s="12">
        <f t="shared" si="3"/>
        <v>0.8860977056415585</v>
      </c>
      <c r="N47" s="12">
        <f t="shared" si="4"/>
        <v>1.8481703068619348</v>
      </c>
      <c r="O47" s="21" t="s">
        <v>1774</v>
      </c>
      <c r="P47" s="22" t="s">
        <v>643</v>
      </c>
      <c r="Q47" s="23" t="s">
        <v>644</v>
      </c>
      <c r="R47" s="23" t="s">
        <v>645</v>
      </c>
      <c r="S47" s="23" t="s">
        <v>646</v>
      </c>
      <c r="T47" s="23">
        <v>44.84</v>
      </c>
      <c r="U47" s="23">
        <v>5.1</v>
      </c>
      <c r="V47" s="23" t="s">
        <v>1359</v>
      </c>
      <c r="W47" s="23" t="s">
        <v>1360</v>
      </c>
      <c r="X47" s="23" t="s">
        <v>1360</v>
      </c>
      <c r="Y47" s="26" t="s">
        <v>1774</v>
      </c>
      <c r="Z47" s="26" t="s">
        <v>643</v>
      </c>
      <c r="AA47" s="25" t="s">
        <v>1478</v>
      </c>
    </row>
    <row r="48" spans="1:27" ht="15.75">
      <c r="A48" s="8">
        <v>394</v>
      </c>
      <c r="B48" s="8">
        <v>2</v>
      </c>
      <c r="C48" s="9">
        <v>19.8113203048706</v>
      </c>
      <c r="D48" s="9"/>
      <c r="E48" s="10" t="s">
        <v>1441</v>
      </c>
      <c r="F48" s="10" t="s">
        <v>1314</v>
      </c>
      <c r="G48" s="11">
        <v>1.46601212024689</v>
      </c>
      <c r="H48" s="9">
        <v>1.609610450887558</v>
      </c>
      <c r="I48" s="12">
        <v>1.09697210788727</v>
      </c>
      <c r="J48" s="12">
        <f t="shared" si="0"/>
        <v>0.5518970309940989</v>
      </c>
      <c r="K48" s="12">
        <f t="shared" si="1"/>
        <v>0.6867115774247564</v>
      </c>
      <c r="L48" s="12">
        <f t="shared" si="2"/>
        <v>0.13352684358587433</v>
      </c>
      <c r="M48" s="12">
        <f t="shared" si="3"/>
        <v>0.6193043042094277</v>
      </c>
      <c r="N48" s="12">
        <f t="shared" si="4"/>
        <v>1.5361342486505603</v>
      </c>
      <c r="O48" s="13" t="s">
        <v>1441</v>
      </c>
      <c r="P48" s="14" t="s">
        <v>591</v>
      </c>
      <c r="Q48" s="15" t="s">
        <v>592</v>
      </c>
      <c r="R48" s="15" t="s">
        <v>593</v>
      </c>
      <c r="S48" s="15"/>
      <c r="T48" s="15">
        <v>48.14</v>
      </c>
      <c r="U48" s="15">
        <v>8.02</v>
      </c>
      <c r="V48" s="15" t="s">
        <v>1359</v>
      </c>
      <c r="W48" s="14" t="s">
        <v>1360</v>
      </c>
      <c r="X48" s="14" t="s">
        <v>1360</v>
      </c>
      <c r="Y48" s="25" t="s">
        <v>1441</v>
      </c>
      <c r="Z48" s="25" t="s">
        <v>591</v>
      </c>
      <c r="AA48" s="25" t="s">
        <v>1478</v>
      </c>
    </row>
    <row r="49" spans="1:27" ht="15.75">
      <c r="A49" s="8">
        <v>143</v>
      </c>
      <c r="B49" s="8">
        <v>5.66</v>
      </c>
      <c r="C49" s="9">
        <v>87.2928202152252</v>
      </c>
      <c r="D49" s="9"/>
      <c r="E49" s="10" t="s">
        <v>1880</v>
      </c>
      <c r="F49" s="10" t="s">
        <v>1881</v>
      </c>
      <c r="G49" s="11">
        <v>1.60286867618561</v>
      </c>
      <c r="H49" s="9">
        <v>1.4799352143038045</v>
      </c>
      <c r="I49" s="12">
        <v>0.921233415603638</v>
      </c>
      <c r="J49" s="12">
        <f t="shared" si="0"/>
        <v>0.6806562296241869</v>
      </c>
      <c r="K49" s="12">
        <f t="shared" si="1"/>
        <v>0.5655340217674836</v>
      </c>
      <c r="L49" s="12">
        <f t="shared" si="2"/>
        <v>-0.11836135239390282</v>
      </c>
      <c r="M49" s="12">
        <f t="shared" si="3"/>
        <v>0.6230951256958353</v>
      </c>
      <c r="N49" s="12">
        <f t="shared" si="4"/>
        <v>1.5401758983283715</v>
      </c>
      <c r="O49" s="21" t="s">
        <v>1880</v>
      </c>
      <c r="P49" s="22" t="s">
        <v>594</v>
      </c>
      <c r="Q49" s="23" t="s">
        <v>595</v>
      </c>
      <c r="R49" s="23" t="s">
        <v>596</v>
      </c>
      <c r="S49" s="23"/>
      <c r="T49" s="23">
        <v>20.01</v>
      </c>
      <c r="U49" s="23">
        <v>5.49</v>
      </c>
      <c r="V49" s="23" t="s">
        <v>1359</v>
      </c>
      <c r="W49" s="23" t="s">
        <v>1360</v>
      </c>
      <c r="X49" s="23" t="s">
        <v>1360</v>
      </c>
      <c r="Y49" s="26" t="s">
        <v>1880</v>
      </c>
      <c r="Z49" s="26" t="s">
        <v>594</v>
      </c>
      <c r="AA49" s="25" t="s">
        <v>1478</v>
      </c>
    </row>
    <row r="50" spans="1:27" ht="15.75">
      <c r="A50" s="8">
        <v>31</v>
      </c>
      <c r="B50" s="8">
        <v>15.32</v>
      </c>
      <c r="C50" s="9">
        <v>77.9005527496338</v>
      </c>
      <c r="D50" s="9"/>
      <c r="E50" s="10" t="s">
        <v>2130</v>
      </c>
      <c r="F50" s="10" t="s">
        <v>2131</v>
      </c>
      <c r="G50" s="11">
        <v>1.25373363494873</v>
      </c>
      <c r="H50" s="9">
        <v>1.1609902606648044</v>
      </c>
      <c r="I50" s="12">
        <v>0.932918190956116</v>
      </c>
      <c r="J50" s="12">
        <f t="shared" si="0"/>
        <v>0.32623086938589047</v>
      </c>
      <c r="K50" s="12">
        <f t="shared" si="1"/>
        <v>0.2153558697491097</v>
      </c>
      <c r="L50" s="12">
        <f t="shared" si="2"/>
        <v>-0.10017752043056395</v>
      </c>
      <c r="M50" s="12">
        <f t="shared" si="3"/>
        <v>0.2707933695675001</v>
      </c>
      <c r="N50" s="12">
        <f t="shared" si="4"/>
        <v>1.2064711101569563</v>
      </c>
      <c r="O50" s="13" t="s">
        <v>2130</v>
      </c>
      <c r="P50" s="14" t="s">
        <v>614</v>
      </c>
      <c r="Q50" s="15" t="s">
        <v>615</v>
      </c>
      <c r="R50" s="15" t="s">
        <v>616</v>
      </c>
      <c r="S50" s="15"/>
      <c r="T50" s="15">
        <v>19.99</v>
      </c>
      <c r="U50" s="15">
        <v>5.37</v>
      </c>
      <c r="V50" s="15" t="s">
        <v>1359</v>
      </c>
      <c r="W50" s="14" t="s">
        <v>1360</v>
      </c>
      <c r="X50" s="14" t="s">
        <v>1360</v>
      </c>
      <c r="Y50" s="25" t="s">
        <v>2130</v>
      </c>
      <c r="Z50" s="25" t="s">
        <v>614</v>
      </c>
      <c r="AA50" s="25" t="s">
        <v>1478</v>
      </c>
    </row>
    <row r="51" spans="1:27" ht="15.75">
      <c r="A51" s="8">
        <v>157</v>
      </c>
      <c r="B51" s="8">
        <v>4.81</v>
      </c>
      <c r="C51" s="9">
        <v>31.7912220954895</v>
      </c>
      <c r="D51" s="9"/>
      <c r="E51" s="10" t="s">
        <v>1908</v>
      </c>
      <c r="F51" s="10" t="s">
        <v>1909</v>
      </c>
      <c r="G51" s="11">
        <v>1.36703896522522</v>
      </c>
      <c r="H51" s="9">
        <v>1.3840704346413595</v>
      </c>
      <c r="I51" s="12">
        <v>1.05029845237732</v>
      </c>
      <c r="J51" s="12">
        <f t="shared" si="0"/>
        <v>0.4510543652088059</v>
      </c>
      <c r="K51" s="12">
        <f t="shared" si="1"/>
        <v>0.468917362860596</v>
      </c>
      <c r="L51" s="12">
        <f t="shared" si="2"/>
        <v>0.07079934177976875</v>
      </c>
      <c r="M51" s="12">
        <f t="shared" si="3"/>
        <v>0.45998586403470093</v>
      </c>
      <c r="N51" s="12">
        <f t="shared" si="4"/>
        <v>1.3755283402281993</v>
      </c>
      <c r="O51" s="7" t="s">
        <v>1908</v>
      </c>
      <c r="P51" s="6" t="s">
        <v>462</v>
      </c>
      <c r="Q51" s="68" t="s">
        <v>463</v>
      </c>
      <c r="R51" s="68" t="s">
        <v>464</v>
      </c>
      <c r="S51" s="68"/>
      <c r="T51" s="68">
        <v>94.31</v>
      </c>
      <c r="U51" s="68">
        <v>5.07</v>
      </c>
      <c r="V51" s="68" t="s">
        <v>1359</v>
      </c>
      <c r="W51" s="68" t="s">
        <v>1360</v>
      </c>
      <c r="X51" s="68" t="s">
        <v>1360</v>
      </c>
      <c r="Y51" s="26" t="s">
        <v>1908</v>
      </c>
      <c r="Z51" s="26" t="s">
        <v>462</v>
      </c>
      <c r="AA51" s="25" t="s">
        <v>1478</v>
      </c>
    </row>
    <row r="52" spans="1:27" ht="15.75">
      <c r="A52" s="8">
        <v>256</v>
      </c>
      <c r="B52" s="8">
        <v>2.92</v>
      </c>
      <c r="C52" s="9">
        <v>29.5238107442856</v>
      </c>
      <c r="D52" s="9"/>
      <c r="E52" s="10" t="s">
        <v>1728</v>
      </c>
      <c r="F52" s="10" t="s">
        <v>1729</v>
      </c>
      <c r="G52" s="11">
        <v>0.712475657463074</v>
      </c>
      <c r="H52" s="9">
        <v>0.7558240773068734</v>
      </c>
      <c r="I52" s="12">
        <v>1.0957168340683</v>
      </c>
      <c r="J52" s="12">
        <f t="shared" si="0"/>
        <v>-0.48908737118891793</v>
      </c>
      <c r="K52" s="12">
        <f t="shared" si="1"/>
        <v>-0.40387761749358264</v>
      </c>
      <c r="L52" s="12">
        <f t="shared" si="2"/>
        <v>0.13187501101010446</v>
      </c>
      <c r="M52" s="12">
        <f t="shared" si="3"/>
        <v>-0.4464824943412503</v>
      </c>
      <c r="N52" s="12">
        <f t="shared" si="4"/>
        <v>0.7338298552155232</v>
      </c>
      <c r="O52" s="13" t="s">
        <v>1728</v>
      </c>
      <c r="P52" s="14" t="s">
        <v>477</v>
      </c>
      <c r="Q52" s="15" t="s">
        <v>478</v>
      </c>
      <c r="R52" s="15" t="s">
        <v>479</v>
      </c>
      <c r="S52" s="15" t="s">
        <v>480</v>
      </c>
      <c r="T52" s="15">
        <v>11.73</v>
      </c>
      <c r="U52" s="15">
        <v>4.83</v>
      </c>
      <c r="V52" s="15" t="s">
        <v>1359</v>
      </c>
      <c r="W52" s="14" t="s">
        <v>1360</v>
      </c>
      <c r="X52" s="14" t="s">
        <v>1360</v>
      </c>
      <c r="Y52" s="25" t="s">
        <v>1728</v>
      </c>
      <c r="Z52" s="25" t="s">
        <v>477</v>
      </c>
      <c r="AA52" s="25" t="s">
        <v>1478</v>
      </c>
    </row>
    <row r="53" spans="1:27" ht="15.75">
      <c r="A53" s="8">
        <v>381</v>
      </c>
      <c r="B53" s="8">
        <v>2</v>
      </c>
      <c r="C53" s="9">
        <v>27.4576276540756</v>
      </c>
      <c r="D53" s="9"/>
      <c r="E53" s="10" t="s">
        <v>2481</v>
      </c>
      <c r="F53" s="10" t="s">
        <v>2482</v>
      </c>
      <c r="G53" s="11">
        <v>1.17814564704895</v>
      </c>
      <c r="H53" s="9">
        <v>0.6930798415880368</v>
      </c>
      <c r="I53" s="12">
        <v>0.82008308172226</v>
      </c>
      <c r="J53" s="12">
        <f t="shared" si="0"/>
        <v>0.23651790189036503</v>
      </c>
      <c r="K53" s="12">
        <f t="shared" si="1"/>
        <v>-0.528906537000792</v>
      </c>
      <c r="L53" s="12">
        <f t="shared" si="2"/>
        <v>-0.2861580198920501</v>
      </c>
      <c r="M53" s="12">
        <f t="shared" si="3"/>
        <v>-0.1461943175552135</v>
      </c>
      <c r="N53" s="12">
        <f t="shared" si="4"/>
        <v>0.9036310078922266</v>
      </c>
      <c r="O53" s="13" t="s">
        <v>2481</v>
      </c>
      <c r="P53" s="14" t="s">
        <v>481</v>
      </c>
      <c r="Q53" s="15" t="s">
        <v>482</v>
      </c>
      <c r="R53" s="15" t="s">
        <v>483</v>
      </c>
      <c r="S53" s="15" t="s">
        <v>484</v>
      </c>
      <c r="T53" s="15">
        <v>32.6</v>
      </c>
      <c r="U53" s="15">
        <v>5.08</v>
      </c>
      <c r="V53" s="15" t="s">
        <v>1359</v>
      </c>
      <c r="W53" s="14" t="s">
        <v>1360</v>
      </c>
      <c r="X53" s="14" t="s">
        <v>1360</v>
      </c>
      <c r="Y53" s="25" t="s">
        <v>2481</v>
      </c>
      <c r="Z53" s="25" t="s">
        <v>481</v>
      </c>
      <c r="AA53" s="25" t="s">
        <v>1478</v>
      </c>
    </row>
    <row r="54" spans="1:27" ht="15.75">
      <c r="A54" s="8">
        <v>263</v>
      </c>
      <c r="B54" s="8">
        <v>2.81</v>
      </c>
      <c r="C54" s="9">
        <v>47.3684221506119</v>
      </c>
      <c r="D54" s="9"/>
      <c r="E54" s="10" t="s">
        <v>1666</v>
      </c>
      <c r="F54" s="10" t="s">
        <v>1667</v>
      </c>
      <c r="G54" s="11">
        <v>0.812614679336548</v>
      </c>
      <c r="H54" s="9">
        <v>0.7644415720729691</v>
      </c>
      <c r="I54" s="12">
        <v>1.13393914699554</v>
      </c>
      <c r="J54" s="12">
        <f t="shared" si="0"/>
        <v>-0.29935666876931055</v>
      </c>
      <c r="K54" s="12">
        <f t="shared" si="1"/>
        <v>-0.3875218573979065</v>
      </c>
      <c r="L54" s="12">
        <f t="shared" si="2"/>
        <v>0.18134321992440164</v>
      </c>
      <c r="M54" s="12">
        <f t="shared" si="3"/>
        <v>-0.3434392630836085</v>
      </c>
      <c r="N54" s="12">
        <f t="shared" si="4"/>
        <v>0.7881601632673415</v>
      </c>
      <c r="O54" s="13" t="s">
        <v>1666</v>
      </c>
      <c r="P54" s="14" t="s">
        <v>427</v>
      </c>
      <c r="Q54" s="15" t="s">
        <v>428</v>
      </c>
      <c r="R54" s="15" t="s">
        <v>429</v>
      </c>
      <c r="S54" s="15"/>
      <c r="T54" s="15">
        <v>19.56</v>
      </c>
      <c r="U54" s="15">
        <v>4.46</v>
      </c>
      <c r="V54" s="15" t="s">
        <v>1359</v>
      </c>
      <c r="W54" s="14" t="s">
        <v>1360</v>
      </c>
      <c r="X54" s="14" t="s">
        <v>1360</v>
      </c>
      <c r="Y54" s="25" t="s">
        <v>1666</v>
      </c>
      <c r="Z54" s="25" t="s">
        <v>427</v>
      </c>
      <c r="AA54" s="25" t="s">
        <v>1478</v>
      </c>
    </row>
    <row r="55" spans="1:27" ht="15.75">
      <c r="A55" s="8">
        <v>298</v>
      </c>
      <c r="B55" s="8">
        <v>2.18</v>
      </c>
      <c r="C55" s="9">
        <v>38.9908254146576</v>
      </c>
      <c r="D55" s="9"/>
      <c r="E55" s="10" t="s">
        <v>1580</v>
      </c>
      <c r="F55" s="10" t="s">
        <v>1581</v>
      </c>
      <c r="G55" s="11">
        <v>1.1015008687973</v>
      </c>
      <c r="H55" s="9">
        <v>1.045463459257392</v>
      </c>
      <c r="I55" s="12">
        <v>0.890566647052765</v>
      </c>
      <c r="J55" s="12">
        <f t="shared" si="0"/>
        <v>0.13947063294988274</v>
      </c>
      <c r="K55" s="12">
        <f t="shared" si="1"/>
        <v>0.06414263814038774</v>
      </c>
      <c r="L55" s="12">
        <f t="shared" si="2"/>
        <v>-0.16720451301066544</v>
      </c>
      <c r="M55" s="12">
        <f t="shared" si="3"/>
        <v>0.10180663554513525</v>
      </c>
      <c r="N55" s="12">
        <f t="shared" si="4"/>
        <v>1.0731164469282204</v>
      </c>
      <c r="O55" s="13" t="s">
        <v>1580</v>
      </c>
      <c r="P55" s="14" t="s">
        <v>213</v>
      </c>
      <c r="Q55" s="15" t="s">
        <v>214</v>
      </c>
      <c r="R55" s="15" t="s">
        <v>215</v>
      </c>
      <c r="S55" s="15"/>
      <c r="T55" s="15">
        <v>24.76</v>
      </c>
      <c r="U55" s="15">
        <v>6.07</v>
      </c>
      <c r="V55" s="15" t="s">
        <v>1359</v>
      </c>
      <c r="W55" s="14" t="s">
        <v>1360</v>
      </c>
      <c r="X55" s="14" t="s">
        <v>1360</v>
      </c>
      <c r="Y55" s="25" t="s">
        <v>1580</v>
      </c>
      <c r="Z55" s="25" t="s">
        <v>213</v>
      </c>
      <c r="AA55" s="25" t="s">
        <v>1478</v>
      </c>
    </row>
    <row r="56" spans="1:27" ht="15.75">
      <c r="A56" s="8">
        <v>3</v>
      </c>
      <c r="B56" s="8">
        <v>45.95</v>
      </c>
      <c r="C56" s="9">
        <v>74.3002533912659</v>
      </c>
      <c r="D56" s="9"/>
      <c r="E56" s="10" t="s">
        <v>2169</v>
      </c>
      <c r="F56" s="10" t="s">
        <v>2170</v>
      </c>
      <c r="G56" s="11">
        <v>0.869310319423676</v>
      </c>
      <c r="H56" s="9">
        <v>0.8159382390803959</v>
      </c>
      <c r="I56" s="12">
        <v>0.985319256782532</v>
      </c>
      <c r="J56" s="12">
        <f t="shared" si="0"/>
        <v>-0.20205682420372448</v>
      </c>
      <c r="K56" s="12">
        <f t="shared" si="1"/>
        <v>-0.29346814066186566</v>
      </c>
      <c r="L56" s="12">
        <f t="shared" si="2"/>
        <v>-0.02133684184104771</v>
      </c>
      <c r="M56" s="12">
        <f t="shared" si="3"/>
        <v>-0.24776248243279508</v>
      </c>
      <c r="N56" s="12">
        <f t="shared" si="4"/>
        <v>0.8422015977454393</v>
      </c>
      <c r="O56" s="13" t="s">
        <v>2169</v>
      </c>
      <c r="P56" s="14" t="s">
        <v>141</v>
      </c>
      <c r="Q56" s="15" t="s">
        <v>142</v>
      </c>
      <c r="R56" s="15" t="s">
        <v>143</v>
      </c>
      <c r="S56" s="15" t="s">
        <v>144</v>
      </c>
      <c r="T56" s="15">
        <v>128.9</v>
      </c>
      <c r="U56" s="15">
        <v>5.26</v>
      </c>
      <c r="V56" s="15" t="s">
        <v>1359</v>
      </c>
      <c r="W56" s="14" t="s">
        <v>1360</v>
      </c>
      <c r="X56" s="14" t="s">
        <v>1360</v>
      </c>
      <c r="Y56" s="25" t="s">
        <v>2169</v>
      </c>
      <c r="Z56" s="25" t="s">
        <v>141</v>
      </c>
      <c r="AA56" s="25" t="s">
        <v>1478</v>
      </c>
    </row>
    <row r="57" spans="1:27" ht="31.5">
      <c r="A57" s="8">
        <v>175</v>
      </c>
      <c r="B57" s="8">
        <v>4.42</v>
      </c>
      <c r="C57" s="9">
        <v>46.6666668653488</v>
      </c>
      <c r="D57" s="9"/>
      <c r="E57" s="10" t="s">
        <v>1854</v>
      </c>
      <c r="F57" s="10" t="s">
        <v>1855</v>
      </c>
      <c r="G57" s="11">
        <v>1.86314976215363</v>
      </c>
      <c r="H57" s="9">
        <v>1.516066190975434</v>
      </c>
      <c r="I57" s="12">
        <v>0.928274929523468</v>
      </c>
      <c r="J57" s="12">
        <f t="shared" si="0"/>
        <v>0.8977436444526583</v>
      </c>
      <c r="K57" s="12">
        <f t="shared" si="1"/>
        <v>0.6003327424980378</v>
      </c>
      <c r="L57" s="12">
        <f t="shared" si="2"/>
        <v>-0.10737593962347203</v>
      </c>
      <c r="M57" s="12">
        <f t="shared" si="3"/>
        <v>0.7490381934753481</v>
      </c>
      <c r="N57" s="12">
        <f t="shared" si="4"/>
        <v>1.680671997483459</v>
      </c>
      <c r="O57" s="21" t="s">
        <v>1854</v>
      </c>
      <c r="P57" s="22" t="s">
        <v>2438</v>
      </c>
      <c r="Q57" s="23" t="s">
        <v>2439</v>
      </c>
      <c r="R57" s="23" t="s">
        <v>2440</v>
      </c>
      <c r="S57" s="23" t="s">
        <v>2441</v>
      </c>
      <c r="T57" s="23">
        <v>18.14</v>
      </c>
      <c r="U57" s="23">
        <v>6.75</v>
      </c>
      <c r="V57" s="23" t="s">
        <v>1359</v>
      </c>
      <c r="W57" s="23" t="s">
        <v>1360</v>
      </c>
      <c r="X57" s="23" t="s">
        <v>1360</v>
      </c>
      <c r="Y57" s="26" t="s">
        <v>1854</v>
      </c>
      <c r="Z57" s="26" t="s">
        <v>2438</v>
      </c>
      <c r="AA57" s="25" t="s">
        <v>1478</v>
      </c>
    </row>
    <row r="58" spans="1:27" ht="31.5">
      <c r="A58" s="8">
        <v>199</v>
      </c>
      <c r="B58" s="8">
        <v>4.01</v>
      </c>
      <c r="C58" s="9">
        <v>36.3057315349579</v>
      </c>
      <c r="D58" s="9"/>
      <c r="E58" s="10" t="s">
        <v>1812</v>
      </c>
      <c r="F58" s="10" t="s">
        <v>1855</v>
      </c>
      <c r="G58" s="11">
        <v>1.82779133319855</v>
      </c>
      <c r="H58" s="9">
        <v>1.9136794207912085</v>
      </c>
      <c r="I58" s="12">
        <v>1.08333468437195</v>
      </c>
      <c r="J58" s="12">
        <f t="shared" si="0"/>
        <v>0.8701013768823004</v>
      </c>
      <c r="K58" s="12">
        <f t="shared" si="1"/>
        <v>0.9363491700687852</v>
      </c>
      <c r="L58" s="12">
        <f t="shared" si="2"/>
        <v>0.11547901662193316</v>
      </c>
      <c r="M58" s="12">
        <f t="shared" si="3"/>
        <v>0.9032252734755428</v>
      </c>
      <c r="N58" s="12">
        <f t="shared" si="4"/>
        <v>1.8702424067063053</v>
      </c>
      <c r="O58" s="21" t="s">
        <v>1812</v>
      </c>
      <c r="P58" s="22" t="s">
        <v>2438</v>
      </c>
      <c r="Q58" s="23" t="s">
        <v>2442</v>
      </c>
      <c r="R58" s="23" t="s">
        <v>2443</v>
      </c>
      <c r="S58" s="23" t="s">
        <v>2444</v>
      </c>
      <c r="T58" s="23">
        <v>67.91</v>
      </c>
      <c r="U58" s="23">
        <v>5</v>
      </c>
      <c r="V58" s="23" t="s">
        <v>1359</v>
      </c>
      <c r="W58" s="23" t="s">
        <v>1360</v>
      </c>
      <c r="X58" s="23" t="s">
        <v>1360</v>
      </c>
      <c r="Y58" s="26" t="s">
        <v>1812</v>
      </c>
      <c r="Z58" s="26" t="s">
        <v>2438</v>
      </c>
      <c r="AA58" s="25" t="s">
        <v>1478</v>
      </c>
    </row>
    <row r="59" spans="1:27" ht="31.5">
      <c r="A59" s="8">
        <v>55</v>
      </c>
      <c r="B59" s="8">
        <v>10.35</v>
      </c>
      <c r="C59" s="9">
        <v>54.6374380588531</v>
      </c>
      <c r="D59" s="9"/>
      <c r="E59" s="10" t="s">
        <v>2082</v>
      </c>
      <c r="F59" s="10" t="s">
        <v>2083</v>
      </c>
      <c r="G59" s="11">
        <v>2.06814122200012</v>
      </c>
      <c r="H59" s="9">
        <v>1.729391137842668</v>
      </c>
      <c r="I59" s="12">
        <v>0.951604604721069</v>
      </c>
      <c r="J59" s="12">
        <f t="shared" si="0"/>
        <v>1.0483347027335665</v>
      </c>
      <c r="K59" s="12">
        <f t="shared" si="1"/>
        <v>0.7902642014312311</v>
      </c>
      <c r="L59" s="12">
        <f t="shared" si="2"/>
        <v>-0.07156584204804535</v>
      </c>
      <c r="M59" s="12">
        <f t="shared" si="3"/>
        <v>0.9192994520823988</v>
      </c>
      <c r="N59" s="12">
        <f t="shared" si="4"/>
        <v>1.8911967378181767</v>
      </c>
      <c r="O59" s="21" t="s">
        <v>2082</v>
      </c>
      <c r="P59" s="22" t="s">
        <v>2445</v>
      </c>
      <c r="Q59" s="23" t="s">
        <v>2446</v>
      </c>
      <c r="R59" s="23" t="s">
        <v>2447</v>
      </c>
      <c r="S59" s="23" t="s">
        <v>2448</v>
      </c>
      <c r="T59" s="23">
        <v>64.86</v>
      </c>
      <c r="U59" s="23">
        <v>6.24</v>
      </c>
      <c r="V59" s="23" t="s">
        <v>1359</v>
      </c>
      <c r="W59" s="23" t="s">
        <v>1360</v>
      </c>
      <c r="X59" s="23" t="s">
        <v>1360</v>
      </c>
      <c r="Y59" s="26" t="s">
        <v>2082</v>
      </c>
      <c r="Z59" s="26" t="s">
        <v>2445</v>
      </c>
      <c r="AA59" s="25" t="s">
        <v>1478</v>
      </c>
    </row>
    <row r="60" spans="1:27" ht="15.75">
      <c r="A60" s="8">
        <v>19</v>
      </c>
      <c r="B60" s="8">
        <v>19.55</v>
      </c>
      <c r="C60" s="9">
        <v>65.9482777118683</v>
      </c>
      <c r="D60" s="9"/>
      <c r="E60" s="10" t="s">
        <v>2201</v>
      </c>
      <c r="F60" s="10" t="s">
        <v>2202</v>
      </c>
      <c r="G60" s="11">
        <v>1.01303040981293</v>
      </c>
      <c r="H60" s="9">
        <v>0.9995329178526414</v>
      </c>
      <c r="I60" s="12">
        <v>1.06449580192566</v>
      </c>
      <c r="J60" s="12">
        <f t="shared" si="0"/>
        <v>0.018677482557423464</v>
      </c>
      <c r="K60" s="12">
        <f t="shared" si="1"/>
        <v>-0.0006740145200134355</v>
      </c>
      <c r="L60" s="12">
        <f t="shared" si="2"/>
        <v>0.0901702602148437</v>
      </c>
      <c r="M60" s="12">
        <f t="shared" si="3"/>
        <v>0.009001734018705014</v>
      </c>
      <c r="N60" s="12">
        <f t="shared" si="4"/>
        <v>1.006259032950152</v>
      </c>
      <c r="O60" s="13" t="s">
        <v>2201</v>
      </c>
      <c r="P60" s="14" t="s">
        <v>2273</v>
      </c>
      <c r="Q60" s="15" t="s">
        <v>2274</v>
      </c>
      <c r="R60" s="15" t="s">
        <v>2275</v>
      </c>
      <c r="S60" s="15" t="s">
        <v>2276</v>
      </c>
      <c r="T60" s="15">
        <v>49.8</v>
      </c>
      <c r="U60" s="15">
        <v>4.96</v>
      </c>
      <c r="V60" s="15" t="s">
        <v>1359</v>
      </c>
      <c r="W60" s="14" t="s">
        <v>1360</v>
      </c>
      <c r="X60" s="14" t="s">
        <v>1360</v>
      </c>
      <c r="Y60" s="25" t="s">
        <v>2201</v>
      </c>
      <c r="Z60" s="25" t="s">
        <v>2273</v>
      </c>
      <c r="AA60" s="25" t="s">
        <v>1478</v>
      </c>
    </row>
    <row r="61" spans="1:27" ht="15.75">
      <c r="A61" s="8">
        <v>104</v>
      </c>
      <c r="B61" s="8">
        <v>7.59</v>
      </c>
      <c r="C61" s="9">
        <v>69.4000005722046</v>
      </c>
      <c r="D61" s="9"/>
      <c r="E61" s="10" t="s">
        <v>1991</v>
      </c>
      <c r="F61" s="10" t="s">
        <v>1992</v>
      </c>
      <c r="G61" s="11">
        <v>1.10216438770294</v>
      </c>
      <c r="H61" s="9">
        <v>1.0740385679678668</v>
      </c>
      <c r="I61" s="12">
        <v>1.05778384208679</v>
      </c>
      <c r="J61" s="12">
        <f t="shared" si="0"/>
        <v>0.14033941777172199</v>
      </c>
      <c r="K61" s="12">
        <f t="shared" si="1"/>
        <v>0.10304580041544606</v>
      </c>
      <c r="L61" s="12">
        <f t="shared" si="2"/>
        <v>0.08104484313199192</v>
      </c>
      <c r="M61" s="12">
        <f t="shared" si="3"/>
        <v>0.12169260909358402</v>
      </c>
      <c r="N61" s="12">
        <f t="shared" si="4"/>
        <v>1.088010597666055</v>
      </c>
      <c r="O61" s="13" t="s">
        <v>1991</v>
      </c>
      <c r="P61" s="14" t="s">
        <v>2277</v>
      </c>
      <c r="Q61" s="15" t="s">
        <v>2278</v>
      </c>
      <c r="R61" s="15" t="s">
        <v>2279</v>
      </c>
      <c r="S61" s="15" t="s">
        <v>2280</v>
      </c>
      <c r="T61" s="15">
        <v>54.67</v>
      </c>
      <c r="U61" s="15">
        <v>4.64</v>
      </c>
      <c r="V61" s="15" t="s">
        <v>1359</v>
      </c>
      <c r="W61" s="14" t="s">
        <v>1360</v>
      </c>
      <c r="X61" s="14" t="s">
        <v>1360</v>
      </c>
      <c r="Y61" s="25" t="s">
        <v>1991</v>
      </c>
      <c r="Z61" s="25" t="s">
        <v>2277</v>
      </c>
      <c r="AA61" s="25" t="s">
        <v>1478</v>
      </c>
    </row>
    <row r="62" spans="1:27" ht="15.75">
      <c r="A62" s="8">
        <v>425</v>
      </c>
      <c r="B62" s="8">
        <v>1.7</v>
      </c>
      <c r="C62" s="9">
        <v>25.414365530014</v>
      </c>
      <c r="D62" s="9"/>
      <c r="E62" s="10" t="s">
        <v>2215</v>
      </c>
      <c r="F62" s="10" t="s">
        <v>2216</v>
      </c>
      <c r="G62" s="11">
        <v>1.17192232608795</v>
      </c>
      <c r="H62" s="9">
        <v>1.1856753435566163</v>
      </c>
      <c r="I62" s="12">
        <v>1.00526392459869</v>
      </c>
      <c r="J62" s="12">
        <f t="shared" si="0"/>
        <v>0.22887695245534265</v>
      </c>
      <c r="K62" s="12">
        <f t="shared" si="1"/>
        <v>0.2457090315028659</v>
      </c>
      <c r="L62" s="12">
        <f t="shared" si="2"/>
        <v>0.007574320033168257</v>
      </c>
      <c r="M62" s="12">
        <f t="shared" si="3"/>
        <v>0.23729299197910428</v>
      </c>
      <c r="N62" s="12">
        <f t="shared" si="4"/>
        <v>1.1787787776364143</v>
      </c>
      <c r="O62" s="13" t="s">
        <v>2215</v>
      </c>
      <c r="P62" s="14" t="s">
        <v>2281</v>
      </c>
      <c r="Q62" s="15" t="s">
        <v>2282</v>
      </c>
      <c r="R62" s="15" t="s">
        <v>2283</v>
      </c>
      <c r="S62" s="15" t="s">
        <v>2284</v>
      </c>
      <c r="T62" s="15">
        <v>20.56</v>
      </c>
      <c r="U62" s="15">
        <v>5.5</v>
      </c>
      <c r="V62" s="15" t="s">
        <v>1359</v>
      </c>
      <c r="W62" s="14" t="s">
        <v>1360</v>
      </c>
      <c r="X62" s="14" t="s">
        <v>1360</v>
      </c>
      <c r="Y62" s="25" t="s">
        <v>2215</v>
      </c>
      <c r="Z62" s="25" t="s">
        <v>2281</v>
      </c>
      <c r="AA62" s="25" t="s">
        <v>1478</v>
      </c>
    </row>
    <row r="63" spans="1:27" ht="15.75">
      <c r="A63" s="8">
        <v>403</v>
      </c>
      <c r="B63" s="8">
        <v>2</v>
      </c>
      <c r="C63" s="9">
        <v>52.136754989624</v>
      </c>
      <c r="D63" s="9"/>
      <c r="E63" s="10" t="s">
        <v>1327</v>
      </c>
      <c r="F63" s="10" t="s">
        <v>1328</v>
      </c>
      <c r="G63" s="11">
        <v>0.178117215633392</v>
      </c>
      <c r="H63" s="9">
        <v>0.2261137857523921</v>
      </c>
      <c r="I63" s="12">
        <v>1.03972589969635</v>
      </c>
      <c r="J63" s="12">
        <f t="shared" si="0"/>
        <v>-2.4891011303366795</v>
      </c>
      <c r="K63" s="12">
        <f t="shared" si="1"/>
        <v>-2.1448791415846897</v>
      </c>
      <c r="L63" s="12">
        <f t="shared" si="2"/>
        <v>0.05620324445382951</v>
      </c>
      <c r="M63" s="12">
        <f t="shared" si="3"/>
        <v>-2.3169901359606846</v>
      </c>
      <c r="N63" s="12">
        <f t="shared" si="4"/>
        <v>0.20068571930892698</v>
      </c>
      <c r="O63" s="13" t="s">
        <v>1327</v>
      </c>
      <c r="P63" s="14" t="s">
        <v>924</v>
      </c>
      <c r="Q63" s="15" t="s">
        <v>925</v>
      </c>
      <c r="R63" s="15" t="s">
        <v>926</v>
      </c>
      <c r="S63" s="15" t="s">
        <v>927</v>
      </c>
      <c r="T63" s="15">
        <v>13.75</v>
      </c>
      <c r="U63" s="15">
        <v>4.76</v>
      </c>
      <c r="V63" s="15" t="s">
        <v>1230</v>
      </c>
      <c r="W63" s="14" t="s">
        <v>1360</v>
      </c>
      <c r="X63" s="14" t="s">
        <v>1360</v>
      </c>
      <c r="Y63" s="27" t="s">
        <v>1327</v>
      </c>
      <c r="Z63" s="27" t="s">
        <v>924</v>
      </c>
      <c r="AA63" s="27" t="s">
        <v>1476</v>
      </c>
    </row>
    <row r="64" spans="1:27" ht="15.75">
      <c r="A64" s="8">
        <v>348</v>
      </c>
      <c r="B64" s="8">
        <v>2.01</v>
      </c>
      <c r="C64" s="9">
        <v>33.3333343267441</v>
      </c>
      <c r="D64" s="9"/>
      <c r="E64" s="10" t="s">
        <v>2536</v>
      </c>
      <c r="F64" s="10" t="s">
        <v>2537</v>
      </c>
      <c r="G64" s="11">
        <v>0.901808083057404</v>
      </c>
      <c r="H64" s="9">
        <v>1.1736146670494483</v>
      </c>
      <c r="I64" s="12">
        <v>1.37861669063568</v>
      </c>
      <c r="J64" s="12">
        <f t="shared" si="0"/>
        <v>-0.14910765373586923</v>
      </c>
      <c r="K64" s="12">
        <f t="shared" si="1"/>
        <v>0.2309588060722029</v>
      </c>
      <c r="L64" s="12">
        <f t="shared" si="2"/>
        <v>0.4632213869537671</v>
      </c>
      <c r="M64" s="12">
        <f t="shared" si="3"/>
        <v>0.04092557616816683</v>
      </c>
      <c r="N64" s="12">
        <f t="shared" si="4"/>
        <v>1.028773635519455</v>
      </c>
      <c r="O64" s="13" t="s">
        <v>2536</v>
      </c>
      <c r="P64" s="14" t="s">
        <v>928</v>
      </c>
      <c r="Q64" s="15" t="s">
        <v>929</v>
      </c>
      <c r="R64" s="15" t="s">
        <v>930</v>
      </c>
      <c r="S64" s="15" t="s">
        <v>931</v>
      </c>
      <c r="T64" s="15">
        <v>56.09</v>
      </c>
      <c r="U64" s="15">
        <v>5.13</v>
      </c>
      <c r="V64" s="15" t="s">
        <v>1156</v>
      </c>
      <c r="W64" s="14" t="s">
        <v>1360</v>
      </c>
      <c r="X64" s="14" t="s">
        <v>932</v>
      </c>
      <c r="Y64" s="27" t="s">
        <v>2536</v>
      </c>
      <c r="Z64" s="27" t="s">
        <v>928</v>
      </c>
      <c r="AA64" s="27" t="s">
        <v>1476</v>
      </c>
    </row>
    <row r="65" spans="1:27" ht="15.75">
      <c r="A65" s="8">
        <v>30</v>
      </c>
      <c r="B65" s="8">
        <v>15.52</v>
      </c>
      <c r="C65" s="9">
        <v>89.3103420734406</v>
      </c>
      <c r="D65" s="9"/>
      <c r="E65" s="10" t="s">
        <v>2128</v>
      </c>
      <c r="F65" s="10" t="s">
        <v>2129</v>
      </c>
      <c r="G65" s="11">
        <v>0.555963933467865</v>
      </c>
      <c r="H65" s="9">
        <v>0.5616370385769415</v>
      </c>
      <c r="I65" s="12">
        <v>0.921838223934174</v>
      </c>
      <c r="J65" s="12">
        <f t="shared" si="0"/>
        <v>-0.8469367995190854</v>
      </c>
      <c r="K65" s="12">
        <f t="shared" si="1"/>
        <v>-0.8322900139292354</v>
      </c>
      <c r="L65" s="12">
        <f t="shared" si="2"/>
        <v>-0.11741450476003498</v>
      </c>
      <c r="M65" s="12">
        <f t="shared" si="3"/>
        <v>-0.8396134067241604</v>
      </c>
      <c r="N65" s="12">
        <f t="shared" si="4"/>
        <v>0.5587932865993287</v>
      </c>
      <c r="O65" s="17" t="s">
        <v>2128</v>
      </c>
      <c r="P65" s="18" t="s">
        <v>933</v>
      </c>
      <c r="Q65" s="19" t="s">
        <v>934</v>
      </c>
      <c r="R65" s="19" t="s">
        <v>935</v>
      </c>
      <c r="S65" s="19" t="s">
        <v>936</v>
      </c>
      <c r="T65" s="19">
        <v>30.78</v>
      </c>
      <c r="U65" s="19">
        <v>8.32</v>
      </c>
      <c r="V65" s="19" t="s">
        <v>1156</v>
      </c>
      <c r="W65" s="19" t="s">
        <v>1360</v>
      </c>
      <c r="X65" s="19" t="s">
        <v>937</v>
      </c>
      <c r="Y65" s="28" t="s">
        <v>2128</v>
      </c>
      <c r="Z65" s="28" t="s">
        <v>933</v>
      </c>
      <c r="AA65" s="27" t="s">
        <v>1476</v>
      </c>
    </row>
    <row r="66" spans="1:27" ht="15.75">
      <c r="A66" s="8">
        <v>187</v>
      </c>
      <c r="B66" s="8">
        <v>4.09</v>
      </c>
      <c r="C66" s="9">
        <v>47.4747478961945</v>
      </c>
      <c r="D66" s="9"/>
      <c r="E66" s="10" t="s">
        <v>1788</v>
      </c>
      <c r="F66" s="10" t="s">
        <v>1789</v>
      </c>
      <c r="G66" s="11">
        <v>0.697444200515747</v>
      </c>
      <c r="H66" s="9">
        <v>0.6820671380893136</v>
      </c>
      <c r="I66" s="12">
        <v>0.992301523685455</v>
      </c>
      <c r="J66" s="12">
        <f aca="true" t="shared" si="5" ref="J66:J129">LOG(G66,2)</f>
        <v>-0.5198502970988326</v>
      </c>
      <c r="K66" s="12">
        <f aca="true" t="shared" si="6" ref="K66:K129">LOG(H66,2)</f>
        <v>-0.5520143394777403</v>
      </c>
      <c r="L66" s="12">
        <f aca="true" t="shared" si="7" ref="L66:L129">LOG(I66,2)</f>
        <v>-0.011149526061699742</v>
      </c>
      <c r="M66" s="12">
        <f aca="true" t="shared" si="8" ref="M66:M129">(J66+K66)/2</f>
        <v>-0.5359323182882865</v>
      </c>
      <c r="N66" s="12">
        <f aca="true" t="shared" si="9" ref="N66:N129">2^M66</f>
        <v>0.6897128169193065</v>
      </c>
      <c r="O66" s="17" t="s">
        <v>1788</v>
      </c>
      <c r="P66" s="18" t="s">
        <v>1034</v>
      </c>
      <c r="Q66" s="19" t="s">
        <v>1035</v>
      </c>
      <c r="R66" s="19" t="s">
        <v>1036</v>
      </c>
      <c r="S66" s="19" t="s">
        <v>1037</v>
      </c>
      <c r="T66" s="19">
        <v>101.58</v>
      </c>
      <c r="U66" s="19">
        <v>5.93</v>
      </c>
      <c r="V66" s="19" t="s">
        <v>1359</v>
      </c>
      <c r="W66" s="19" t="s">
        <v>1360</v>
      </c>
      <c r="X66" s="19" t="s">
        <v>1360</v>
      </c>
      <c r="Y66" s="29" t="s">
        <v>1788</v>
      </c>
      <c r="Z66" s="29" t="s">
        <v>1034</v>
      </c>
      <c r="AA66" s="30" t="s">
        <v>1467</v>
      </c>
    </row>
    <row r="67" spans="1:27" ht="15.75">
      <c r="A67" s="8">
        <v>384</v>
      </c>
      <c r="B67" s="8">
        <v>2</v>
      </c>
      <c r="C67" s="9">
        <v>42.1348303556442</v>
      </c>
      <c r="D67" s="9"/>
      <c r="E67" s="10" t="s">
        <v>1422</v>
      </c>
      <c r="F67" s="10" t="s">
        <v>1423</v>
      </c>
      <c r="G67" s="11">
        <v>0.742590308189392</v>
      </c>
      <c r="H67" s="9">
        <v>0.8204524719767535</v>
      </c>
      <c r="I67" s="12">
        <v>1.06840682029724</v>
      </c>
      <c r="J67" s="12">
        <f t="shared" si="5"/>
        <v>-0.42936160869867523</v>
      </c>
      <c r="K67" s="12">
        <f t="shared" si="6"/>
        <v>-0.2855083326650771</v>
      </c>
      <c r="L67" s="12">
        <f t="shared" si="7"/>
        <v>0.09546109072399772</v>
      </c>
      <c r="M67" s="12">
        <f t="shared" si="8"/>
        <v>-0.35743497068187613</v>
      </c>
      <c r="N67" s="12">
        <f t="shared" si="9"/>
        <v>0.7805511219772642</v>
      </c>
      <c r="O67" s="13" t="s">
        <v>1422</v>
      </c>
      <c r="P67" s="14" t="s">
        <v>837</v>
      </c>
      <c r="Q67" s="15" t="s">
        <v>838</v>
      </c>
      <c r="R67" s="15" t="s">
        <v>839</v>
      </c>
      <c r="S67" s="15" t="s">
        <v>840</v>
      </c>
      <c r="T67" s="15">
        <v>20.2</v>
      </c>
      <c r="U67" s="15">
        <v>6.29</v>
      </c>
      <c r="V67" s="15" t="s">
        <v>1230</v>
      </c>
      <c r="W67" s="14" t="s">
        <v>1360</v>
      </c>
      <c r="X67" s="14" t="s">
        <v>1360</v>
      </c>
      <c r="Y67" s="30" t="s">
        <v>1422</v>
      </c>
      <c r="Z67" s="30" t="s">
        <v>837</v>
      </c>
      <c r="AA67" s="30" t="s">
        <v>1467</v>
      </c>
    </row>
    <row r="68" spans="1:27" ht="15.75">
      <c r="A68" s="8">
        <v>171</v>
      </c>
      <c r="B68" s="8">
        <v>4.45</v>
      </c>
      <c r="C68" s="9">
        <v>63.5555565357208</v>
      </c>
      <c r="D68" s="9"/>
      <c r="E68" s="10" t="s">
        <v>1846</v>
      </c>
      <c r="F68" s="10" t="s">
        <v>1847</v>
      </c>
      <c r="G68" s="11">
        <v>1.33176934719086</v>
      </c>
      <c r="H68" s="9">
        <v>1.1868292161517338</v>
      </c>
      <c r="I68" s="12">
        <v>0.817184686660767</v>
      </c>
      <c r="J68" s="12">
        <f t="shared" si="5"/>
        <v>0.4133442397078197</v>
      </c>
      <c r="K68" s="12">
        <f t="shared" si="6"/>
        <v>0.2471123471637238</v>
      </c>
      <c r="L68" s="12">
        <f t="shared" si="7"/>
        <v>-0.2912659254290054</v>
      </c>
      <c r="M68" s="12">
        <f t="shared" si="8"/>
        <v>0.33022829343577176</v>
      </c>
      <c r="N68" s="12">
        <f t="shared" si="9"/>
        <v>1.2572123012528291</v>
      </c>
      <c r="O68" s="13" t="s">
        <v>1846</v>
      </c>
      <c r="P68" s="14" t="s">
        <v>709</v>
      </c>
      <c r="Q68" s="15" t="s">
        <v>710</v>
      </c>
      <c r="R68" s="15" t="s">
        <v>711</v>
      </c>
      <c r="S68" s="15" t="s">
        <v>712</v>
      </c>
      <c r="T68" s="15">
        <v>49.57</v>
      </c>
      <c r="U68" s="15">
        <v>9.96</v>
      </c>
      <c r="V68" s="15" t="s">
        <v>1359</v>
      </c>
      <c r="W68" s="14" t="s">
        <v>1360</v>
      </c>
      <c r="X68" s="14" t="s">
        <v>1360</v>
      </c>
      <c r="Y68" s="30" t="s">
        <v>1846</v>
      </c>
      <c r="Z68" s="30" t="s">
        <v>709</v>
      </c>
      <c r="AA68" s="30" t="s">
        <v>1467</v>
      </c>
    </row>
    <row r="69" spans="1:27" ht="15.75">
      <c r="A69" s="8">
        <v>434</v>
      </c>
      <c r="B69" s="8">
        <v>1.41</v>
      </c>
      <c r="C69" s="9">
        <v>31.5789461135864</v>
      </c>
      <c r="D69" s="9"/>
      <c r="E69" s="10" t="s">
        <v>2231</v>
      </c>
      <c r="F69" s="10" t="s">
        <v>2232</v>
      </c>
      <c r="G69" s="11">
        <v>0.311750113964081</v>
      </c>
      <c r="H69" s="9">
        <v>2.0813898945026703</v>
      </c>
      <c r="I69" s="12">
        <v>4.90744495391846</v>
      </c>
      <c r="J69" s="12">
        <f t="shared" si="5"/>
        <v>-1.6815380074374389</v>
      </c>
      <c r="K69" s="12">
        <f t="shared" si="6"/>
        <v>1.0575472419484921</v>
      </c>
      <c r="L69" s="12">
        <f t="shared" si="7"/>
        <v>2.2949720852860978</v>
      </c>
      <c r="M69" s="12">
        <f t="shared" si="8"/>
        <v>-0.31199538274447336</v>
      </c>
      <c r="N69" s="12">
        <f t="shared" si="9"/>
        <v>0.8055268690831449</v>
      </c>
      <c r="O69" s="13" t="s">
        <v>2231</v>
      </c>
      <c r="P69" s="14" t="s">
        <v>434</v>
      </c>
      <c r="Q69" s="15" t="s">
        <v>435</v>
      </c>
      <c r="R69" s="15" t="s">
        <v>436</v>
      </c>
      <c r="S69" s="15"/>
      <c r="T69" s="15">
        <v>42.89</v>
      </c>
      <c r="U69" s="15">
        <v>8.25</v>
      </c>
      <c r="V69" s="15" t="s">
        <v>1359</v>
      </c>
      <c r="W69" s="14" t="s">
        <v>1360</v>
      </c>
      <c r="X69" s="14" t="s">
        <v>437</v>
      </c>
      <c r="Y69" s="30" t="s">
        <v>2231</v>
      </c>
      <c r="Z69" s="30" t="s">
        <v>434</v>
      </c>
      <c r="AA69" s="30" t="s">
        <v>1467</v>
      </c>
    </row>
    <row r="70" spans="1:27" ht="15.75">
      <c r="A70" s="8">
        <v>313</v>
      </c>
      <c r="B70" s="8">
        <v>2.08</v>
      </c>
      <c r="C70" s="9">
        <v>40.5889898538589</v>
      </c>
      <c r="D70" s="9"/>
      <c r="E70" s="10" t="s">
        <v>1605</v>
      </c>
      <c r="F70" s="10" t="s">
        <v>1789</v>
      </c>
      <c r="G70" s="11">
        <v>0.422786265611649</v>
      </c>
      <c r="H70" s="9">
        <v>0.5352552120271831</v>
      </c>
      <c r="I70" s="12">
        <v>1.18283462524414</v>
      </c>
      <c r="J70" s="12">
        <f t="shared" si="5"/>
        <v>-1.2419995839562694</v>
      </c>
      <c r="K70" s="12">
        <f t="shared" si="6"/>
        <v>-0.9017011560203233</v>
      </c>
      <c r="L70" s="12">
        <f t="shared" si="7"/>
        <v>0.24224838135482277</v>
      </c>
      <c r="M70" s="12">
        <f t="shared" si="8"/>
        <v>-1.0718503699882964</v>
      </c>
      <c r="N70" s="12">
        <f t="shared" si="9"/>
        <v>0.4757084740070794</v>
      </c>
      <c r="O70" s="13" t="s">
        <v>1605</v>
      </c>
      <c r="P70" s="14" t="s">
        <v>31</v>
      </c>
      <c r="Q70" s="15" t="s">
        <v>32</v>
      </c>
      <c r="R70" s="15" t="s">
        <v>33</v>
      </c>
      <c r="S70" s="15" t="s">
        <v>34</v>
      </c>
      <c r="T70" s="15">
        <v>89.13</v>
      </c>
      <c r="U70" s="15">
        <v>5.59</v>
      </c>
      <c r="V70" s="15" t="s">
        <v>1359</v>
      </c>
      <c r="W70" s="14" t="s">
        <v>1360</v>
      </c>
      <c r="X70" s="14" t="s">
        <v>1360</v>
      </c>
      <c r="Y70" s="30" t="s">
        <v>1605</v>
      </c>
      <c r="Z70" s="30" t="s">
        <v>31</v>
      </c>
      <c r="AA70" s="30" t="s">
        <v>1467</v>
      </c>
    </row>
    <row r="71" spans="1:27" ht="15.75">
      <c r="A71" s="8">
        <v>436</v>
      </c>
      <c r="B71" s="8">
        <v>1.4</v>
      </c>
      <c r="C71" s="9">
        <v>36.0824733972549</v>
      </c>
      <c r="D71" s="9"/>
      <c r="E71" s="10" t="s">
        <v>2234</v>
      </c>
      <c r="F71" s="10" t="s">
        <v>2235</v>
      </c>
      <c r="G71" s="11">
        <v>0.957713901996613</v>
      </c>
      <c r="H71" s="9">
        <v>0.9596927375356241</v>
      </c>
      <c r="I71" s="12">
        <v>0.909615576267242</v>
      </c>
      <c r="J71" s="12">
        <f t="shared" si="5"/>
        <v>-0.06233335105045009</v>
      </c>
      <c r="K71" s="12">
        <f t="shared" si="6"/>
        <v>-0.05935551925037483</v>
      </c>
      <c r="L71" s="12">
        <f t="shared" si="7"/>
        <v>-0.13667113571975564</v>
      </c>
      <c r="M71" s="12">
        <f t="shared" si="8"/>
        <v>-0.06084443515041246</v>
      </c>
      <c r="N71" s="12">
        <f t="shared" si="9"/>
        <v>0.9587028092078661</v>
      </c>
      <c r="O71" s="13" t="s">
        <v>2234</v>
      </c>
      <c r="P71" s="14" t="s">
        <v>45</v>
      </c>
      <c r="Q71" s="15" t="s">
        <v>46</v>
      </c>
      <c r="R71" s="15" t="s">
        <v>47</v>
      </c>
      <c r="S71" s="15"/>
      <c r="T71" s="15">
        <v>10.99</v>
      </c>
      <c r="U71" s="15">
        <v>9.66</v>
      </c>
      <c r="V71" s="15" t="s">
        <v>1359</v>
      </c>
      <c r="W71" s="14" t="s">
        <v>1360</v>
      </c>
      <c r="X71" s="14" t="s">
        <v>48</v>
      </c>
      <c r="Y71" s="30" t="s">
        <v>2234</v>
      </c>
      <c r="Z71" s="30" t="s">
        <v>45</v>
      </c>
      <c r="AA71" s="30" t="s">
        <v>1467</v>
      </c>
    </row>
    <row r="72" spans="1:27" ht="15.75">
      <c r="A72" s="8">
        <v>212</v>
      </c>
      <c r="B72" s="8">
        <v>4</v>
      </c>
      <c r="C72" s="9">
        <v>61.2121224403381</v>
      </c>
      <c r="D72" s="9"/>
      <c r="E72" s="10" t="s">
        <v>1741</v>
      </c>
      <c r="F72" s="10" t="s">
        <v>1742</v>
      </c>
      <c r="G72" s="11">
        <v>0.683653295040131</v>
      </c>
      <c r="H72" s="9">
        <v>0.8236717978446683</v>
      </c>
      <c r="I72" s="12">
        <v>1.50380158424377</v>
      </c>
      <c r="J72" s="12">
        <f t="shared" si="5"/>
        <v>-0.5486632264089242</v>
      </c>
      <c r="K72" s="12">
        <f t="shared" si="6"/>
        <v>-0.279858502557091</v>
      </c>
      <c r="L72" s="12">
        <f t="shared" si="7"/>
        <v>0.5886142263830684</v>
      </c>
      <c r="M72" s="12">
        <f t="shared" si="8"/>
        <v>-0.4142608644830076</v>
      </c>
      <c r="N72" s="12">
        <f t="shared" si="9"/>
        <v>0.7504038503553511</v>
      </c>
      <c r="O72" s="13" t="s">
        <v>1741</v>
      </c>
      <c r="P72" s="14" t="s">
        <v>1515</v>
      </c>
      <c r="Q72" s="15" t="s">
        <v>1516</v>
      </c>
      <c r="R72" s="15" t="s">
        <v>1517</v>
      </c>
      <c r="S72" s="15"/>
      <c r="T72" s="15">
        <v>19.13</v>
      </c>
      <c r="U72" s="15">
        <v>4.69</v>
      </c>
      <c r="V72" s="15" t="s">
        <v>1359</v>
      </c>
      <c r="W72" s="14" t="s">
        <v>1360</v>
      </c>
      <c r="X72" s="14" t="s">
        <v>1360</v>
      </c>
      <c r="Y72" s="30" t="s">
        <v>1741</v>
      </c>
      <c r="Z72" s="30" t="s">
        <v>1515</v>
      </c>
      <c r="AA72" s="30" t="s">
        <v>1467</v>
      </c>
    </row>
    <row r="73" spans="1:27" ht="15.75">
      <c r="A73" s="8">
        <v>447</v>
      </c>
      <c r="B73" s="8">
        <v>1.31</v>
      </c>
      <c r="C73" s="9">
        <v>28.571429848671</v>
      </c>
      <c r="D73" s="9"/>
      <c r="E73" s="10" t="s">
        <v>2251</v>
      </c>
      <c r="F73" s="10" t="s">
        <v>2155</v>
      </c>
      <c r="G73" s="11">
        <v>0.741980731487274</v>
      </c>
      <c r="H73" s="9">
        <v>0.6634815847771615</v>
      </c>
      <c r="I73" s="12">
        <v>1.02073609828949</v>
      </c>
      <c r="J73" s="12">
        <f t="shared" si="5"/>
        <v>-0.43054637293171927</v>
      </c>
      <c r="K73" s="12">
        <f t="shared" si="6"/>
        <v>-0.591871671370808</v>
      </c>
      <c r="L73" s="12">
        <f t="shared" si="7"/>
        <v>0.029609919201186836</v>
      </c>
      <c r="M73" s="12">
        <f t="shared" si="8"/>
        <v>-0.5112090221512636</v>
      </c>
      <c r="N73" s="12">
        <f t="shared" si="9"/>
        <v>0.7016342007066745</v>
      </c>
      <c r="O73" s="13" t="s">
        <v>2251</v>
      </c>
      <c r="P73" s="14" t="s">
        <v>238</v>
      </c>
      <c r="Q73" s="15" t="s">
        <v>239</v>
      </c>
      <c r="R73" s="15" t="s">
        <v>240</v>
      </c>
      <c r="S73" s="15"/>
      <c r="T73" s="15">
        <v>20.33</v>
      </c>
      <c r="U73" s="15">
        <v>4.31</v>
      </c>
      <c r="V73" s="15" t="s">
        <v>1359</v>
      </c>
      <c r="W73" s="14" t="s">
        <v>1360</v>
      </c>
      <c r="X73" s="14" t="s">
        <v>1360</v>
      </c>
      <c r="Y73" s="31" t="s">
        <v>2251</v>
      </c>
      <c r="Z73" s="31" t="s">
        <v>238</v>
      </c>
      <c r="AA73" s="31" t="s">
        <v>1400</v>
      </c>
    </row>
    <row r="74" spans="1:27" ht="15.75">
      <c r="A74" s="8">
        <v>240</v>
      </c>
      <c r="B74" s="8">
        <v>3.37</v>
      </c>
      <c r="C74" s="9">
        <v>53.1088054180145</v>
      </c>
      <c r="D74" s="9"/>
      <c r="E74" s="10" t="s">
        <v>1700</v>
      </c>
      <c r="F74" s="10" t="s">
        <v>1701</v>
      </c>
      <c r="G74" s="11">
        <v>1.08490860462189</v>
      </c>
      <c r="H74" s="9">
        <v>1.07850186532072</v>
      </c>
      <c r="I74" s="12">
        <v>1.03992187976837</v>
      </c>
      <c r="J74" s="12">
        <f t="shared" si="5"/>
        <v>0.1175735115983017</v>
      </c>
      <c r="K74" s="12">
        <f t="shared" si="6"/>
        <v>0.10902867171081486</v>
      </c>
      <c r="L74" s="12">
        <f t="shared" si="7"/>
        <v>0.05647515538186749</v>
      </c>
      <c r="M74" s="12">
        <f t="shared" si="8"/>
        <v>0.11330109165455829</v>
      </c>
      <c r="N74" s="12">
        <f t="shared" si="9"/>
        <v>1.0817004917199622</v>
      </c>
      <c r="O74" s="13" t="s">
        <v>1700</v>
      </c>
      <c r="P74" s="14" t="s">
        <v>113</v>
      </c>
      <c r="Q74" s="15" t="s">
        <v>114</v>
      </c>
      <c r="R74" s="15" t="s">
        <v>115</v>
      </c>
      <c r="S74" s="15" t="s">
        <v>116</v>
      </c>
      <c r="T74" s="15">
        <v>40.93</v>
      </c>
      <c r="U74" s="15">
        <v>4.42</v>
      </c>
      <c r="V74" s="15" t="s">
        <v>1359</v>
      </c>
      <c r="W74" s="14" t="s">
        <v>1360</v>
      </c>
      <c r="X74" s="14" t="s">
        <v>1360</v>
      </c>
      <c r="Y74" s="31" t="s">
        <v>1700</v>
      </c>
      <c r="Z74" s="31" t="s">
        <v>113</v>
      </c>
      <c r="AA74" s="31" t="s">
        <v>1400</v>
      </c>
    </row>
    <row r="75" spans="1:27" ht="31.5">
      <c r="A75" s="8">
        <v>443</v>
      </c>
      <c r="B75" s="8">
        <v>1.32</v>
      </c>
      <c r="C75" s="9">
        <v>38.4036153554916</v>
      </c>
      <c r="D75" s="9"/>
      <c r="E75" s="10" t="s">
        <v>2244</v>
      </c>
      <c r="F75" s="10" t="s">
        <v>1701</v>
      </c>
      <c r="G75" s="11">
        <v>0.969736158847809</v>
      </c>
      <c r="H75" s="9">
        <v>1.2003692141349689</v>
      </c>
      <c r="I75" s="12">
        <v>0.88519287109375</v>
      </c>
      <c r="J75" s="12">
        <f t="shared" si="5"/>
        <v>-0.04433581573070985</v>
      </c>
      <c r="K75" s="12">
        <f t="shared" si="6"/>
        <v>0.2634782237286492</v>
      </c>
      <c r="L75" s="12">
        <f t="shared" si="7"/>
        <v>-0.17593626245506705</v>
      </c>
      <c r="M75" s="12">
        <f t="shared" si="8"/>
        <v>0.10957120399896968</v>
      </c>
      <c r="N75" s="12">
        <f t="shared" si="9"/>
        <v>1.0789075173129565</v>
      </c>
      <c r="O75" s="13" t="s">
        <v>2244</v>
      </c>
      <c r="P75" s="14" t="s">
        <v>113</v>
      </c>
      <c r="Q75" s="15" t="s">
        <v>2341</v>
      </c>
      <c r="R75" s="15" t="s">
        <v>2342</v>
      </c>
      <c r="S75" s="15" t="s">
        <v>2343</v>
      </c>
      <c r="T75" s="15">
        <v>74.03</v>
      </c>
      <c r="U75" s="15">
        <v>5.48</v>
      </c>
      <c r="V75" s="15" t="s">
        <v>1190</v>
      </c>
      <c r="W75" s="14" t="s">
        <v>1360</v>
      </c>
      <c r="X75" s="14" t="s">
        <v>1360</v>
      </c>
      <c r="Y75" s="31" t="s">
        <v>2244</v>
      </c>
      <c r="Z75" s="31" t="s">
        <v>113</v>
      </c>
      <c r="AA75" s="31" t="s">
        <v>1400</v>
      </c>
    </row>
    <row r="76" spans="1:27" ht="15.75">
      <c r="A76" s="8">
        <v>228</v>
      </c>
      <c r="B76" s="8">
        <v>3.65</v>
      </c>
      <c r="C76" s="9">
        <v>71.9576716423035</v>
      </c>
      <c r="D76" s="9"/>
      <c r="E76" s="10" t="s">
        <v>1770</v>
      </c>
      <c r="F76" s="10" t="s">
        <v>1771</v>
      </c>
      <c r="G76" s="11">
        <v>0.860675811767578</v>
      </c>
      <c r="H76" s="9">
        <v>0.8608803104937813</v>
      </c>
      <c r="I76" s="12">
        <v>0.967572271823883</v>
      </c>
      <c r="J76" s="12">
        <f t="shared" si="5"/>
        <v>-0.21645817065509346</v>
      </c>
      <c r="K76" s="12">
        <f t="shared" si="6"/>
        <v>-0.21611542342108317</v>
      </c>
      <c r="L76" s="12">
        <f t="shared" si="7"/>
        <v>-0.04755866897110388</v>
      </c>
      <c r="M76" s="12">
        <f t="shared" si="8"/>
        <v>-0.2162867970380883</v>
      </c>
      <c r="N76" s="12">
        <f t="shared" si="9"/>
        <v>0.860778055057725</v>
      </c>
      <c r="O76" s="13" t="s">
        <v>1770</v>
      </c>
      <c r="P76" s="14" t="s">
        <v>792</v>
      </c>
      <c r="Q76" s="15" t="s">
        <v>793</v>
      </c>
      <c r="R76" s="15" t="s">
        <v>794</v>
      </c>
      <c r="S76" s="15"/>
      <c r="T76" s="15">
        <v>21.05</v>
      </c>
      <c r="U76" s="15">
        <v>4.35</v>
      </c>
      <c r="V76" s="15" t="s">
        <v>1359</v>
      </c>
      <c r="W76" s="14" t="s">
        <v>1360</v>
      </c>
      <c r="X76" s="14" t="s">
        <v>1360</v>
      </c>
      <c r="Y76" s="32" t="s">
        <v>1770</v>
      </c>
      <c r="Z76" s="32" t="s">
        <v>792</v>
      </c>
      <c r="AA76" s="32" t="s">
        <v>1490</v>
      </c>
    </row>
    <row r="77" spans="1:27" ht="15.75">
      <c r="A77" s="8">
        <v>138</v>
      </c>
      <c r="B77" s="8">
        <v>5.95</v>
      </c>
      <c r="C77" s="9">
        <v>51.6129016876221</v>
      </c>
      <c r="D77" s="9"/>
      <c r="E77" s="10" t="s">
        <v>1964</v>
      </c>
      <c r="F77" s="10" t="s">
        <v>1965</v>
      </c>
      <c r="G77" s="11">
        <v>0.935365796089172</v>
      </c>
      <c r="H77" s="9">
        <v>0.9849482217560358</v>
      </c>
      <c r="I77" s="12">
        <v>1.05099904537201</v>
      </c>
      <c r="J77" s="12">
        <f t="shared" si="5"/>
        <v>-0.09639742079668763</v>
      </c>
      <c r="K77" s="12">
        <f t="shared" si="6"/>
        <v>-0.02188021009422203</v>
      </c>
      <c r="L77" s="12">
        <f t="shared" si="7"/>
        <v>0.07176135889315262</v>
      </c>
      <c r="M77" s="12">
        <f t="shared" si="8"/>
        <v>-0.05913881544545483</v>
      </c>
      <c r="N77" s="12">
        <f t="shared" si="9"/>
        <v>0.9598369015355935</v>
      </c>
      <c r="O77" s="13" t="s">
        <v>1964</v>
      </c>
      <c r="P77" s="14" t="s">
        <v>2307</v>
      </c>
      <c r="Q77" s="15" t="s">
        <v>2308</v>
      </c>
      <c r="R77" s="15" t="s">
        <v>2309</v>
      </c>
      <c r="S77" s="15" t="s">
        <v>2310</v>
      </c>
      <c r="T77" s="15">
        <v>20.77</v>
      </c>
      <c r="U77" s="15">
        <v>9.17</v>
      </c>
      <c r="V77" s="15" t="s">
        <v>1230</v>
      </c>
      <c r="W77" s="14" t="s">
        <v>1360</v>
      </c>
      <c r="X77" s="14" t="s">
        <v>1360</v>
      </c>
      <c r="Y77" s="32" t="s">
        <v>1964</v>
      </c>
      <c r="Z77" s="32" t="s">
        <v>2307</v>
      </c>
      <c r="AA77" s="32" t="s">
        <v>1490</v>
      </c>
    </row>
    <row r="78" spans="1:27" ht="15.75">
      <c r="A78" s="8">
        <v>333</v>
      </c>
      <c r="B78" s="8">
        <v>2.03</v>
      </c>
      <c r="C78" s="9">
        <v>41.1483258008957</v>
      </c>
      <c r="D78" s="9"/>
      <c r="E78" s="10" t="s">
        <v>252</v>
      </c>
      <c r="F78" s="10" t="s">
        <v>253</v>
      </c>
      <c r="G78" s="11">
        <v>0.827141642570496</v>
      </c>
      <c r="H78" s="9">
        <v>0.7965242610845362</v>
      </c>
      <c r="I78" s="12">
        <v>0.910443127155304</v>
      </c>
      <c r="J78" s="12">
        <f t="shared" si="5"/>
        <v>-0.273793692290702</v>
      </c>
      <c r="K78" s="12">
        <f t="shared" si="6"/>
        <v>-0.3282097898683604</v>
      </c>
      <c r="L78" s="12">
        <f t="shared" si="7"/>
        <v>-0.13535919600888813</v>
      </c>
      <c r="M78" s="12">
        <f t="shared" si="8"/>
        <v>-0.3010017410795312</v>
      </c>
      <c r="N78" s="12">
        <f t="shared" si="9"/>
        <v>0.8116886014111039</v>
      </c>
      <c r="O78" s="13" t="s">
        <v>252</v>
      </c>
      <c r="P78" s="14" t="s">
        <v>1553</v>
      </c>
      <c r="Q78" s="15" t="s">
        <v>1554</v>
      </c>
      <c r="R78" s="15" t="s">
        <v>1555</v>
      </c>
      <c r="S78" s="15" t="s">
        <v>1556</v>
      </c>
      <c r="T78" s="15">
        <v>23.94</v>
      </c>
      <c r="U78" s="15">
        <v>9.71</v>
      </c>
      <c r="V78" s="15" t="s">
        <v>1359</v>
      </c>
      <c r="W78" s="14" t="s">
        <v>1360</v>
      </c>
      <c r="X78" s="14" t="s">
        <v>1360</v>
      </c>
      <c r="Y78" s="32" t="s">
        <v>252</v>
      </c>
      <c r="Z78" s="32" t="s">
        <v>1553</v>
      </c>
      <c r="AA78" s="32" t="s">
        <v>1490</v>
      </c>
    </row>
    <row r="79" spans="1:27" ht="31.5">
      <c r="A79" s="8">
        <v>385</v>
      </c>
      <c r="B79" s="8">
        <v>2</v>
      </c>
      <c r="C79" s="9">
        <v>39.3129765987396</v>
      </c>
      <c r="D79" s="9"/>
      <c r="E79" s="10" t="s">
        <v>1424</v>
      </c>
      <c r="F79" s="10" t="s">
        <v>1425</v>
      </c>
      <c r="G79" s="11">
        <v>1.55700922012329</v>
      </c>
      <c r="H79" s="9">
        <v>1.6440991154494127</v>
      </c>
      <c r="I79" s="12">
        <v>1.048828125</v>
      </c>
      <c r="J79" s="12">
        <f t="shared" si="5"/>
        <v>0.6387774876325967</v>
      </c>
      <c r="K79" s="12">
        <f t="shared" si="6"/>
        <v>0.717297275331663</v>
      </c>
      <c r="L79" s="12">
        <f t="shared" si="7"/>
        <v>0.06877827798541261</v>
      </c>
      <c r="M79" s="12">
        <f t="shared" si="8"/>
        <v>0.6780373814821299</v>
      </c>
      <c r="N79" s="12">
        <f t="shared" si="9"/>
        <v>1.599961712526672</v>
      </c>
      <c r="O79" s="13" t="s">
        <v>1424</v>
      </c>
      <c r="P79" s="14" t="s">
        <v>1247</v>
      </c>
      <c r="Q79" s="15" t="s">
        <v>1248</v>
      </c>
      <c r="R79" s="15" t="s">
        <v>1249</v>
      </c>
      <c r="S79" s="15"/>
      <c r="T79" s="15">
        <v>27.99</v>
      </c>
      <c r="U79" s="15">
        <v>4.97</v>
      </c>
      <c r="V79" s="15" t="s">
        <v>1359</v>
      </c>
      <c r="W79" s="14" t="s">
        <v>1360</v>
      </c>
      <c r="X79" s="14" t="s">
        <v>1360</v>
      </c>
      <c r="Y79" s="33" t="s">
        <v>1424</v>
      </c>
      <c r="Z79" s="33" t="s">
        <v>1247</v>
      </c>
      <c r="AA79" s="33" t="s">
        <v>1450</v>
      </c>
    </row>
    <row r="80" spans="1:27" ht="31.5">
      <c r="A80" s="8">
        <v>43</v>
      </c>
      <c r="B80" s="8">
        <v>13.48</v>
      </c>
      <c r="C80" s="9">
        <v>76.0445654392242</v>
      </c>
      <c r="D80" s="9"/>
      <c r="E80" s="10" t="s">
        <v>2153</v>
      </c>
      <c r="F80" s="10" t="s">
        <v>2154</v>
      </c>
      <c r="G80" s="11">
        <v>1.72052347660065</v>
      </c>
      <c r="H80" s="9">
        <v>1.5411319958839995</v>
      </c>
      <c r="I80" s="12">
        <v>0.891644716262817</v>
      </c>
      <c r="J80" s="12">
        <f t="shared" si="5"/>
        <v>0.7828475778315102</v>
      </c>
      <c r="K80" s="12">
        <f t="shared" si="6"/>
        <v>0.623990432035698</v>
      </c>
      <c r="L80" s="12">
        <f t="shared" si="7"/>
        <v>-0.1654591248655837</v>
      </c>
      <c r="M80" s="12">
        <f t="shared" si="8"/>
        <v>0.7034190049336041</v>
      </c>
      <c r="N80" s="12">
        <f t="shared" si="9"/>
        <v>1.6283592292423799</v>
      </c>
      <c r="O80" s="21" t="s">
        <v>2153</v>
      </c>
      <c r="P80" s="22" t="s">
        <v>1200</v>
      </c>
      <c r="Q80" s="23" t="s">
        <v>1201</v>
      </c>
      <c r="R80" s="23" t="s">
        <v>1202</v>
      </c>
      <c r="S80" s="23"/>
      <c r="T80" s="23">
        <v>39.15</v>
      </c>
      <c r="U80" s="23">
        <v>5.39</v>
      </c>
      <c r="V80" s="23" t="s">
        <v>1359</v>
      </c>
      <c r="W80" s="23" t="s">
        <v>1360</v>
      </c>
      <c r="X80" s="23" t="s">
        <v>1360</v>
      </c>
      <c r="Y80" s="33" t="s">
        <v>1464</v>
      </c>
      <c r="Z80" s="33" t="s">
        <v>1465</v>
      </c>
      <c r="AA80" s="33" t="s">
        <v>1450</v>
      </c>
    </row>
    <row r="81" spans="1:27" ht="15.75">
      <c r="A81" s="8">
        <v>234</v>
      </c>
      <c r="B81" s="8">
        <v>3.56</v>
      </c>
      <c r="C81" s="9">
        <v>57.5999975204468</v>
      </c>
      <c r="D81" s="9"/>
      <c r="E81" s="10" t="s">
        <v>1782</v>
      </c>
      <c r="F81" s="10" t="s">
        <v>1783</v>
      </c>
      <c r="G81" s="11">
        <v>1.51149332523346</v>
      </c>
      <c r="H81" s="9">
        <v>1.3870567781492549</v>
      </c>
      <c r="I81" s="12">
        <v>1.05945909023285</v>
      </c>
      <c r="J81" s="12">
        <f t="shared" si="5"/>
        <v>0.5959746080269177</v>
      </c>
      <c r="K81" s="12">
        <f t="shared" si="6"/>
        <v>0.47202684453087573</v>
      </c>
      <c r="L81" s="12">
        <f t="shared" si="7"/>
        <v>0.08332788081279466</v>
      </c>
      <c r="M81" s="12">
        <f t="shared" si="8"/>
        <v>0.5340007262788967</v>
      </c>
      <c r="N81" s="12">
        <f t="shared" si="9"/>
        <v>1.4479389012981267</v>
      </c>
      <c r="O81" s="7" t="s">
        <v>1782</v>
      </c>
      <c r="P81" s="6" t="s">
        <v>1203</v>
      </c>
      <c r="Q81" s="68" t="s">
        <v>1204</v>
      </c>
      <c r="R81" s="68" t="s">
        <v>1205</v>
      </c>
      <c r="S81" s="68"/>
      <c r="T81" s="68">
        <v>26.77</v>
      </c>
      <c r="U81" s="68">
        <v>6.86</v>
      </c>
      <c r="V81" s="68" t="s">
        <v>1230</v>
      </c>
      <c r="W81" s="68" t="s">
        <v>1360</v>
      </c>
      <c r="X81" s="68" t="s">
        <v>1360</v>
      </c>
      <c r="Y81" s="34" t="s">
        <v>1782</v>
      </c>
      <c r="Z81" s="34" t="s">
        <v>1203</v>
      </c>
      <c r="AA81" s="33" t="s">
        <v>1450</v>
      </c>
    </row>
    <row r="82" spans="1:27" ht="15.75">
      <c r="A82" s="8">
        <v>251</v>
      </c>
      <c r="B82" s="8">
        <v>3.04</v>
      </c>
      <c r="C82" s="9">
        <v>58.3783805370331</v>
      </c>
      <c r="D82" s="9"/>
      <c r="E82" s="10" t="s">
        <v>1721</v>
      </c>
      <c r="F82" s="10" t="s">
        <v>1783</v>
      </c>
      <c r="G82" s="11">
        <v>1.45876848697662</v>
      </c>
      <c r="H82" s="9">
        <v>1.3355022261931304</v>
      </c>
      <c r="I82" s="12">
        <v>0.865940511226654</v>
      </c>
      <c r="J82" s="12">
        <f t="shared" si="5"/>
        <v>0.5447509393262746</v>
      </c>
      <c r="K82" s="12">
        <f t="shared" si="6"/>
        <v>0.4173823808514298</v>
      </c>
      <c r="L82" s="12">
        <f t="shared" si="7"/>
        <v>-0.20766017744831908</v>
      </c>
      <c r="M82" s="12">
        <f t="shared" si="8"/>
        <v>0.48106666008885224</v>
      </c>
      <c r="N82" s="12">
        <f t="shared" si="9"/>
        <v>1.3957752547805327</v>
      </c>
      <c r="O82" s="13" t="s">
        <v>1721</v>
      </c>
      <c r="P82" s="14" t="s">
        <v>1206</v>
      </c>
      <c r="Q82" s="15" t="s">
        <v>1207</v>
      </c>
      <c r="R82" s="15" t="s">
        <v>1208</v>
      </c>
      <c r="S82" s="15"/>
      <c r="T82" s="15">
        <v>19.79</v>
      </c>
      <c r="U82" s="15">
        <v>4.7</v>
      </c>
      <c r="V82" s="15" t="s">
        <v>1359</v>
      </c>
      <c r="W82" s="14" t="s">
        <v>1360</v>
      </c>
      <c r="X82" s="14" t="s">
        <v>1360</v>
      </c>
      <c r="Y82" s="33" t="s">
        <v>1721</v>
      </c>
      <c r="Z82" s="33" t="s">
        <v>1206</v>
      </c>
      <c r="AA82" s="33" t="s">
        <v>1450</v>
      </c>
    </row>
    <row r="83" spans="1:27" ht="31.5">
      <c r="A83" s="8">
        <v>242</v>
      </c>
      <c r="B83" s="8">
        <v>3.32</v>
      </c>
      <c r="C83" s="9">
        <v>41.0256415605545</v>
      </c>
      <c r="D83" s="9"/>
      <c r="E83" s="10" t="s">
        <v>1704</v>
      </c>
      <c r="F83" s="10" t="s">
        <v>1705</v>
      </c>
      <c r="G83" s="11">
        <v>1.13694620132446</v>
      </c>
      <c r="H83" s="9">
        <v>1.1078800578279926</v>
      </c>
      <c r="I83" s="12">
        <v>0.881235539913177</v>
      </c>
      <c r="J83" s="12">
        <f t="shared" si="5"/>
        <v>0.1851639895699176</v>
      </c>
      <c r="K83" s="12">
        <f t="shared" si="6"/>
        <v>0.14780169966931722</v>
      </c>
      <c r="L83" s="12">
        <f t="shared" si="7"/>
        <v>-0.18240041530185247</v>
      </c>
      <c r="M83" s="12">
        <f t="shared" si="8"/>
        <v>0.1664828446196174</v>
      </c>
      <c r="N83" s="12">
        <f t="shared" si="9"/>
        <v>1.1223190380950772</v>
      </c>
      <c r="O83" s="13" t="s">
        <v>1704</v>
      </c>
      <c r="P83" s="14" t="s">
        <v>1016</v>
      </c>
      <c r="Q83" s="15" t="s">
        <v>1017</v>
      </c>
      <c r="R83" s="15" t="s">
        <v>1018</v>
      </c>
      <c r="S83" s="15"/>
      <c r="T83" s="15">
        <v>51.13</v>
      </c>
      <c r="U83" s="15">
        <v>4.96</v>
      </c>
      <c r="V83" s="15" t="s">
        <v>1359</v>
      </c>
      <c r="W83" s="14" t="s">
        <v>1360</v>
      </c>
      <c r="X83" s="14" t="s">
        <v>1360</v>
      </c>
      <c r="Y83" s="33" t="s">
        <v>1704</v>
      </c>
      <c r="Z83" s="33" t="s">
        <v>1016</v>
      </c>
      <c r="AA83" s="33" t="s">
        <v>1450</v>
      </c>
    </row>
    <row r="84" spans="1:27" ht="31.5">
      <c r="A84" s="8">
        <v>223</v>
      </c>
      <c r="B84" s="8">
        <v>3.74</v>
      </c>
      <c r="C84" s="9">
        <v>41.2322282791138</v>
      </c>
      <c r="D84" s="9"/>
      <c r="E84" s="10" t="s">
        <v>1761</v>
      </c>
      <c r="F84" s="10" t="s">
        <v>1762</v>
      </c>
      <c r="G84" s="11">
        <v>2.73645567893982</v>
      </c>
      <c r="H84" s="9">
        <v>2.6374878774116035</v>
      </c>
      <c r="I84" s="12">
        <v>0.948155462741852</v>
      </c>
      <c r="J84" s="12">
        <f t="shared" si="5"/>
        <v>1.4523084900949927</v>
      </c>
      <c r="K84" s="12">
        <f t="shared" si="6"/>
        <v>1.3991644628289774</v>
      </c>
      <c r="L84" s="12">
        <f t="shared" si="7"/>
        <v>-0.07680446726338319</v>
      </c>
      <c r="M84" s="12">
        <f t="shared" si="8"/>
        <v>1.425736476461985</v>
      </c>
      <c r="N84" s="12">
        <f t="shared" si="9"/>
        <v>2.686516085989048</v>
      </c>
      <c r="O84" s="21" t="s">
        <v>1761</v>
      </c>
      <c r="P84" s="22" t="s">
        <v>1044</v>
      </c>
      <c r="Q84" s="23" t="s">
        <v>1045</v>
      </c>
      <c r="R84" s="23" t="s">
        <v>1046</v>
      </c>
      <c r="S84" s="23"/>
      <c r="T84" s="23">
        <v>68.15</v>
      </c>
      <c r="U84" s="23">
        <v>5.59</v>
      </c>
      <c r="V84" s="23" t="s">
        <v>1359</v>
      </c>
      <c r="W84" s="23" t="s">
        <v>1360</v>
      </c>
      <c r="X84" s="23" t="s">
        <v>1360</v>
      </c>
      <c r="Y84" s="34" t="s">
        <v>1761</v>
      </c>
      <c r="Z84" s="34" t="s">
        <v>1044</v>
      </c>
      <c r="AA84" s="33" t="s">
        <v>1450</v>
      </c>
    </row>
    <row r="85" spans="1:27" ht="15.75">
      <c r="A85" s="8">
        <v>244</v>
      </c>
      <c r="B85" s="8">
        <v>3.27</v>
      </c>
      <c r="C85" s="9">
        <v>41.691842675209</v>
      </c>
      <c r="D85" s="9"/>
      <c r="E85" s="10" t="s">
        <v>1708</v>
      </c>
      <c r="F85" s="10" t="s">
        <v>1709</v>
      </c>
      <c r="G85" s="11">
        <v>0.953822553157806</v>
      </c>
      <c r="H85" s="9">
        <v>0.8122640267094267</v>
      </c>
      <c r="I85" s="12">
        <v>1.01597130298615</v>
      </c>
      <c r="J85" s="12">
        <f t="shared" si="5"/>
        <v>-0.0682071991919476</v>
      </c>
      <c r="K85" s="12">
        <f t="shared" si="6"/>
        <v>-0.2999793427106865</v>
      </c>
      <c r="L85" s="12">
        <f t="shared" si="7"/>
        <v>0.02285965247989283</v>
      </c>
      <c r="M85" s="12">
        <f t="shared" si="8"/>
        <v>-0.18409327095131706</v>
      </c>
      <c r="N85" s="12">
        <f t="shared" si="9"/>
        <v>0.8802021062200577</v>
      </c>
      <c r="O85" s="13" t="s">
        <v>1708</v>
      </c>
      <c r="P85" s="14" t="s">
        <v>843</v>
      </c>
      <c r="Q85" s="15" t="s">
        <v>844</v>
      </c>
      <c r="R85" s="15" t="s">
        <v>845</v>
      </c>
      <c r="S85" s="15"/>
      <c r="T85" s="15">
        <v>37.77</v>
      </c>
      <c r="U85" s="15">
        <v>5.11</v>
      </c>
      <c r="V85" s="15" t="s">
        <v>1359</v>
      </c>
      <c r="W85" s="14" t="s">
        <v>1360</v>
      </c>
      <c r="X85" s="14" t="s">
        <v>1360</v>
      </c>
      <c r="Y85" s="33" t="s">
        <v>1708</v>
      </c>
      <c r="Z85" s="33" t="s">
        <v>843</v>
      </c>
      <c r="AA85" s="33" t="s">
        <v>1450</v>
      </c>
    </row>
    <row r="86" spans="1:27" ht="15.75">
      <c r="A86" s="8">
        <v>276</v>
      </c>
      <c r="B86" s="8">
        <v>2.49</v>
      </c>
      <c r="C86" s="9">
        <v>56.1475396156311</v>
      </c>
      <c r="D86" s="9"/>
      <c r="E86" s="10" t="s">
        <v>1642</v>
      </c>
      <c r="F86" s="10" t="s">
        <v>1643</v>
      </c>
      <c r="G86" s="11">
        <v>1.51338350772858</v>
      </c>
      <c r="H86" s="9">
        <v>1.042638758753202</v>
      </c>
      <c r="I86" s="12">
        <v>0.861779868602753</v>
      </c>
      <c r="J86" s="12">
        <f t="shared" si="5"/>
        <v>0.5977776283927749</v>
      </c>
      <c r="K86" s="12">
        <f t="shared" si="6"/>
        <v>0.06023939637372623</v>
      </c>
      <c r="L86" s="12">
        <f t="shared" si="7"/>
        <v>-0.21460869776907734</v>
      </c>
      <c r="M86" s="12">
        <f t="shared" si="8"/>
        <v>0.3290085123832506</v>
      </c>
      <c r="N86" s="12">
        <f t="shared" si="9"/>
        <v>1.2561497928255585</v>
      </c>
      <c r="O86" s="13" t="s">
        <v>1642</v>
      </c>
      <c r="P86" s="14" t="s">
        <v>906</v>
      </c>
      <c r="Q86" s="15" t="s">
        <v>907</v>
      </c>
      <c r="R86" s="15" t="s">
        <v>908</v>
      </c>
      <c r="S86" s="15" t="s">
        <v>909</v>
      </c>
      <c r="T86" s="15">
        <v>27.52</v>
      </c>
      <c r="U86" s="15">
        <v>5.19</v>
      </c>
      <c r="V86" s="15" t="s">
        <v>1359</v>
      </c>
      <c r="W86" s="14" t="s">
        <v>1360</v>
      </c>
      <c r="X86" s="14" t="s">
        <v>1360</v>
      </c>
      <c r="Y86" s="33" t="s">
        <v>1642</v>
      </c>
      <c r="Z86" s="33" t="s">
        <v>906</v>
      </c>
      <c r="AA86" s="33" t="s">
        <v>1450</v>
      </c>
    </row>
    <row r="87" spans="1:27" ht="15.75">
      <c r="A87" s="8">
        <v>4</v>
      </c>
      <c r="B87" s="8">
        <v>36.82</v>
      </c>
      <c r="C87" s="9">
        <v>75.9084820747375</v>
      </c>
      <c r="D87" s="9"/>
      <c r="E87" s="10" t="s">
        <v>2171</v>
      </c>
      <c r="F87" s="10" t="s">
        <v>2172</v>
      </c>
      <c r="G87" s="11">
        <v>1.159783244133</v>
      </c>
      <c r="H87" s="9">
        <v>1.0639662721263066</v>
      </c>
      <c r="I87" s="12">
        <v>0.969430565834045</v>
      </c>
      <c r="J87" s="12">
        <f t="shared" si="5"/>
        <v>0.21385520032306252</v>
      </c>
      <c r="K87" s="12">
        <f t="shared" si="6"/>
        <v>0.08945241793745023</v>
      </c>
      <c r="L87" s="12">
        <f t="shared" si="7"/>
        <v>-0.044790523955150534</v>
      </c>
      <c r="M87" s="12">
        <f t="shared" si="8"/>
        <v>0.1516538091302564</v>
      </c>
      <c r="N87" s="12">
        <f t="shared" si="9"/>
        <v>1.1108421376301594</v>
      </c>
      <c r="O87" s="13" t="s">
        <v>2171</v>
      </c>
      <c r="P87" s="14" t="s">
        <v>910</v>
      </c>
      <c r="Q87" s="15" t="s">
        <v>911</v>
      </c>
      <c r="R87" s="15" t="s">
        <v>912</v>
      </c>
      <c r="S87" s="15" t="s">
        <v>913</v>
      </c>
      <c r="T87" s="15">
        <v>83.57</v>
      </c>
      <c r="U87" s="15">
        <v>5.24</v>
      </c>
      <c r="V87" s="15" t="s">
        <v>1359</v>
      </c>
      <c r="W87" s="14" t="s">
        <v>1360</v>
      </c>
      <c r="X87" s="14" t="s">
        <v>1360</v>
      </c>
      <c r="Y87" s="33" t="s">
        <v>2171</v>
      </c>
      <c r="Z87" s="33" t="s">
        <v>910</v>
      </c>
      <c r="AA87" s="33" t="s">
        <v>1450</v>
      </c>
    </row>
    <row r="88" spans="1:27" ht="15.75">
      <c r="A88" s="8">
        <v>105</v>
      </c>
      <c r="B88" s="8">
        <v>7.53</v>
      </c>
      <c r="C88" s="9">
        <v>59.863942861557</v>
      </c>
      <c r="D88" s="9"/>
      <c r="E88" s="10" t="s">
        <v>1993</v>
      </c>
      <c r="F88" s="10" t="s">
        <v>1994</v>
      </c>
      <c r="G88" s="11">
        <v>1.56293392181396</v>
      </c>
      <c r="H88" s="9">
        <v>1.421482348834411</v>
      </c>
      <c r="I88" s="12">
        <v>0.757580578327179</v>
      </c>
      <c r="J88" s="12">
        <f t="shared" si="5"/>
        <v>0.644256784936111</v>
      </c>
      <c r="K88" s="12">
        <f t="shared" si="6"/>
        <v>0.5073961845538386</v>
      </c>
      <c r="L88" s="12">
        <f t="shared" si="7"/>
        <v>-0.4005287491790349</v>
      </c>
      <c r="M88" s="12">
        <f t="shared" si="8"/>
        <v>0.5758264847449748</v>
      </c>
      <c r="N88" s="12">
        <f t="shared" si="9"/>
        <v>1.4905311074422718</v>
      </c>
      <c r="O88" s="21" t="s">
        <v>1993</v>
      </c>
      <c r="P88" s="22" t="s">
        <v>917</v>
      </c>
      <c r="Q88" s="23" t="s">
        <v>918</v>
      </c>
      <c r="R88" s="23" t="s">
        <v>919</v>
      </c>
      <c r="S88" s="23"/>
      <c r="T88" s="23">
        <v>16.55</v>
      </c>
      <c r="U88" s="23">
        <v>6.55</v>
      </c>
      <c r="V88" s="23" t="s">
        <v>1230</v>
      </c>
      <c r="W88" s="23" t="s">
        <v>1360</v>
      </c>
      <c r="X88" s="23" t="s">
        <v>1360</v>
      </c>
      <c r="Y88" s="34" t="s">
        <v>1993</v>
      </c>
      <c r="Z88" s="34" t="s">
        <v>917</v>
      </c>
      <c r="AA88" s="33" t="s">
        <v>1450</v>
      </c>
    </row>
    <row r="89" spans="1:27" ht="15.75">
      <c r="A89" s="8">
        <v>181</v>
      </c>
      <c r="B89" s="8">
        <v>4.3</v>
      </c>
      <c r="C89" s="9">
        <v>33.6734682321548</v>
      </c>
      <c r="D89" s="9"/>
      <c r="E89" s="10" t="s">
        <v>1866</v>
      </c>
      <c r="F89" s="10" t="s">
        <v>1867</v>
      </c>
      <c r="G89" s="11">
        <v>0.642219960689545</v>
      </c>
      <c r="H89" s="9">
        <v>0.6981423253228951</v>
      </c>
      <c r="I89" s="12">
        <v>1.50492453575134</v>
      </c>
      <c r="J89" s="12">
        <f t="shared" si="5"/>
        <v>-0.6388605890571033</v>
      </c>
      <c r="K89" s="12">
        <f t="shared" si="6"/>
        <v>-0.5184069164663053</v>
      </c>
      <c r="L89" s="12">
        <f t="shared" si="7"/>
        <v>0.589691145040164</v>
      </c>
      <c r="M89" s="12">
        <f t="shared" si="8"/>
        <v>-0.5786337527617043</v>
      </c>
      <c r="N89" s="12">
        <f t="shared" si="9"/>
        <v>0.6695975931293191</v>
      </c>
      <c r="O89" s="13" t="s">
        <v>1866</v>
      </c>
      <c r="P89" s="14" t="s">
        <v>763</v>
      </c>
      <c r="Q89" s="15" t="s">
        <v>764</v>
      </c>
      <c r="R89" s="15" t="s">
        <v>765</v>
      </c>
      <c r="S89" s="15"/>
      <c r="T89" s="15">
        <v>33.05</v>
      </c>
      <c r="U89" s="15">
        <v>4.7</v>
      </c>
      <c r="V89" s="15" t="s">
        <v>1359</v>
      </c>
      <c r="W89" s="14" t="s">
        <v>1360</v>
      </c>
      <c r="X89" s="14" t="s">
        <v>1360</v>
      </c>
      <c r="Y89" s="33" t="s">
        <v>1866</v>
      </c>
      <c r="Z89" s="33" t="s">
        <v>763</v>
      </c>
      <c r="AA89" s="33" t="s">
        <v>1450</v>
      </c>
    </row>
    <row r="90" spans="1:27" ht="15.75">
      <c r="A90" s="8">
        <v>269</v>
      </c>
      <c r="B90" s="8">
        <v>2.72</v>
      </c>
      <c r="C90" s="9">
        <v>46.5863466262817</v>
      </c>
      <c r="D90" s="9"/>
      <c r="E90" s="10" t="s">
        <v>1678</v>
      </c>
      <c r="F90" s="10" t="s">
        <v>1679</v>
      </c>
      <c r="G90" s="11">
        <v>1.12216603755951</v>
      </c>
      <c r="H90" s="9">
        <v>0.8269490944637038</v>
      </c>
      <c r="I90" s="12">
        <v>0.953684091567993</v>
      </c>
      <c r="J90" s="12">
        <f t="shared" si="5"/>
        <v>0.16628615530619553</v>
      </c>
      <c r="K90" s="12">
        <f t="shared" si="6"/>
        <v>-0.2741295725345568</v>
      </c>
      <c r="L90" s="12">
        <f t="shared" si="7"/>
        <v>-0.06841664312744303</v>
      </c>
      <c r="M90" s="12">
        <f t="shared" si="8"/>
        <v>-0.05392170861418062</v>
      </c>
      <c r="N90" s="12">
        <f t="shared" si="9"/>
        <v>0.9633141692084465</v>
      </c>
      <c r="O90" s="13" t="s">
        <v>1678</v>
      </c>
      <c r="P90" s="14" t="s">
        <v>788</v>
      </c>
      <c r="Q90" s="15" t="s">
        <v>789</v>
      </c>
      <c r="R90" s="15" t="s">
        <v>790</v>
      </c>
      <c r="S90" s="15" t="s">
        <v>791</v>
      </c>
      <c r="T90" s="15">
        <v>27.59</v>
      </c>
      <c r="U90" s="15">
        <v>5.18</v>
      </c>
      <c r="V90" s="15" t="s">
        <v>1359</v>
      </c>
      <c r="W90" s="14" t="s">
        <v>1360</v>
      </c>
      <c r="X90" s="14" t="s">
        <v>1360</v>
      </c>
      <c r="Y90" s="33" t="s">
        <v>1678</v>
      </c>
      <c r="Z90" s="33" t="s">
        <v>788</v>
      </c>
      <c r="AA90" s="33" t="s">
        <v>1450</v>
      </c>
    </row>
    <row r="91" spans="1:27" ht="15.75">
      <c r="A91" s="8">
        <v>46</v>
      </c>
      <c r="B91" s="8">
        <v>12.81</v>
      </c>
      <c r="C91" s="9">
        <v>73.8693475723267</v>
      </c>
      <c r="D91" s="9"/>
      <c r="E91" s="10" t="s">
        <v>2064</v>
      </c>
      <c r="F91" s="10" t="s">
        <v>2065</v>
      </c>
      <c r="G91" s="11">
        <v>1.37065482139587</v>
      </c>
      <c r="H91" s="9">
        <v>1.207427935968928</v>
      </c>
      <c r="I91" s="12">
        <v>0.958637058734894</v>
      </c>
      <c r="J91" s="12">
        <f t="shared" si="5"/>
        <v>0.4548652960183597</v>
      </c>
      <c r="K91" s="12">
        <f t="shared" si="6"/>
        <v>0.2719370859366144</v>
      </c>
      <c r="L91" s="12">
        <f t="shared" si="7"/>
        <v>-0.06094338253362394</v>
      </c>
      <c r="M91" s="12">
        <f t="shared" si="8"/>
        <v>0.363401190977487</v>
      </c>
      <c r="N91" s="12">
        <f t="shared" si="9"/>
        <v>1.2864551768032475</v>
      </c>
      <c r="O91" s="7" t="s">
        <v>2064</v>
      </c>
      <c r="P91" s="6" t="s">
        <v>661</v>
      </c>
      <c r="Q91" s="68" t="s">
        <v>662</v>
      </c>
      <c r="R91" s="68" t="s">
        <v>663</v>
      </c>
      <c r="S91" s="68" t="s">
        <v>664</v>
      </c>
      <c r="T91" s="68">
        <v>43.32</v>
      </c>
      <c r="U91" s="68">
        <v>5.63</v>
      </c>
      <c r="V91" s="68" t="s">
        <v>1359</v>
      </c>
      <c r="W91" s="68" t="s">
        <v>1360</v>
      </c>
      <c r="X91" s="68" t="s">
        <v>1360</v>
      </c>
      <c r="Y91" s="33" t="s">
        <v>1492</v>
      </c>
      <c r="Z91" s="33" t="s">
        <v>1493</v>
      </c>
      <c r="AA91" s="33" t="s">
        <v>1450</v>
      </c>
    </row>
    <row r="92" spans="1:27" ht="15.75">
      <c r="A92" s="8">
        <v>321</v>
      </c>
      <c r="B92" s="8">
        <v>2.06</v>
      </c>
      <c r="C92" s="9">
        <v>43.1562006473541</v>
      </c>
      <c r="D92" s="9"/>
      <c r="E92" s="10" t="s">
        <v>1618</v>
      </c>
      <c r="F92" s="10" t="s">
        <v>1499</v>
      </c>
      <c r="G92" s="11">
        <v>0.832311034202576</v>
      </c>
      <c r="H92" s="9">
        <v>0.9091975991466251</v>
      </c>
      <c r="I92" s="12">
        <v>1.09500169754028</v>
      </c>
      <c r="J92" s="12">
        <f t="shared" si="5"/>
        <v>-0.26480533136890405</v>
      </c>
      <c r="K92" s="12">
        <f t="shared" si="6"/>
        <v>-0.1373342203486617</v>
      </c>
      <c r="L92" s="12">
        <f t="shared" si="7"/>
        <v>0.1309331063844811</v>
      </c>
      <c r="M92" s="12">
        <f t="shared" si="8"/>
        <v>-0.20106977585878288</v>
      </c>
      <c r="N92" s="12">
        <f t="shared" si="9"/>
        <v>0.8699052787747794</v>
      </c>
      <c r="O92" s="13" t="s">
        <v>1618</v>
      </c>
      <c r="P92" s="14" t="s">
        <v>691</v>
      </c>
      <c r="Q92" s="15" t="s">
        <v>692</v>
      </c>
      <c r="R92" s="15" t="s">
        <v>693</v>
      </c>
      <c r="S92" s="15" t="s">
        <v>694</v>
      </c>
      <c r="T92" s="15">
        <v>68.95</v>
      </c>
      <c r="U92" s="15">
        <v>7.49</v>
      </c>
      <c r="V92" s="15" t="s">
        <v>1359</v>
      </c>
      <c r="W92" s="14" t="s">
        <v>1360</v>
      </c>
      <c r="X92" s="14" t="s">
        <v>1360</v>
      </c>
      <c r="Y92" s="33" t="s">
        <v>1618</v>
      </c>
      <c r="Z92" s="33" t="s">
        <v>691</v>
      </c>
      <c r="AA92" s="33" t="s">
        <v>1450</v>
      </c>
    </row>
    <row r="93" spans="1:27" ht="15.75">
      <c r="A93" s="8">
        <v>116</v>
      </c>
      <c r="B93" s="8">
        <v>6.75</v>
      </c>
      <c r="C93" s="9">
        <v>55.3254425525665</v>
      </c>
      <c r="D93" s="9"/>
      <c r="E93" s="10" t="s">
        <v>1921</v>
      </c>
      <c r="F93" s="10" t="s">
        <v>1922</v>
      </c>
      <c r="G93" s="11">
        <v>1.23594129085541</v>
      </c>
      <c r="H93" s="9">
        <v>1.1644714795961577</v>
      </c>
      <c r="I93" s="12">
        <v>1.04440450668335</v>
      </c>
      <c r="J93" s="12">
        <f t="shared" si="5"/>
        <v>0.30561021459876014</v>
      </c>
      <c r="K93" s="12">
        <f t="shared" si="6"/>
        <v>0.2196753052859511</v>
      </c>
      <c r="L93" s="12">
        <f t="shared" si="7"/>
        <v>0.06268058811353817</v>
      </c>
      <c r="M93" s="12">
        <f t="shared" si="8"/>
        <v>0.26264275994235564</v>
      </c>
      <c r="N93" s="12">
        <f t="shared" si="9"/>
        <v>1.19967428231849</v>
      </c>
      <c r="O93" s="13" t="s">
        <v>1921</v>
      </c>
      <c r="P93" s="14" t="s">
        <v>717</v>
      </c>
      <c r="Q93" s="15" t="s">
        <v>718</v>
      </c>
      <c r="R93" s="15" t="s">
        <v>719</v>
      </c>
      <c r="S93" s="15"/>
      <c r="T93" s="15">
        <v>35.53</v>
      </c>
      <c r="U93" s="15">
        <v>6.74</v>
      </c>
      <c r="V93" s="15" t="s">
        <v>1359</v>
      </c>
      <c r="W93" s="14" t="s">
        <v>1360</v>
      </c>
      <c r="X93" s="14" t="s">
        <v>1360</v>
      </c>
      <c r="Y93" s="33" t="s">
        <v>1921</v>
      </c>
      <c r="Z93" s="33" t="s">
        <v>717</v>
      </c>
      <c r="AA93" s="33" t="s">
        <v>1450</v>
      </c>
    </row>
    <row r="94" spans="1:27" ht="31.5">
      <c r="A94" s="8">
        <v>402</v>
      </c>
      <c r="B94" s="8">
        <v>2</v>
      </c>
      <c r="C94" s="9">
        <v>22.0408156514168</v>
      </c>
      <c r="D94" s="9"/>
      <c r="E94" s="10" t="s">
        <v>1325</v>
      </c>
      <c r="F94" s="10" t="s">
        <v>1326</v>
      </c>
      <c r="G94" s="11">
        <v>0.556500434875488</v>
      </c>
      <c r="H94" s="9">
        <v>0.8643174555876787</v>
      </c>
      <c r="I94" s="12">
        <v>1.24982929229736</v>
      </c>
      <c r="J94" s="12">
        <f t="shared" si="5"/>
        <v>-0.845545279930254</v>
      </c>
      <c r="K94" s="12">
        <f t="shared" si="6"/>
        <v>-0.21036679698500074</v>
      </c>
      <c r="L94" s="12">
        <f t="shared" si="7"/>
        <v>0.32173105810794544</v>
      </c>
      <c r="M94" s="12">
        <f t="shared" si="8"/>
        <v>-0.5279560384576274</v>
      </c>
      <c r="N94" s="12">
        <f t="shared" si="9"/>
        <v>0.6935366175660939</v>
      </c>
      <c r="O94" s="13" t="s">
        <v>1325</v>
      </c>
      <c r="P94" s="14" t="s">
        <v>738</v>
      </c>
      <c r="Q94" s="15" t="s">
        <v>739</v>
      </c>
      <c r="R94" s="15" t="s">
        <v>740</v>
      </c>
      <c r="S94" s="15"/>
      <c r="T94" s="15">
        <v>27.07</v>
      </c>
      <c r="U94" s="15">
        <v>5.94</v>
      </c>
      <c r="V94" s="15" t="s">
        <v>1230</v>
      </c>
      <c r="W94" s="14" t="s">
        <v>1360</v>
      </c>
      <c r="X94" s="14" t="s">
        <v>1360</v>
      </c>
      <c r="Y94" s="33" t="s">
        <v>1325</v>
      </c>
      <c r="Z94" s="33" t="s">
        <v>738</v>
      </c>
      <c r="AA94" s="33" t="s">
        <v>1450</v>
      </c>
    </row>
    <row r="95" spans="1:27" ht="15.75">
      <c r="A95" s="8">
        <v>401</v>
      </c>
      <c r="B95" s="8">
        <v>2</v>
      </c>
      <c r="C95" s="9">
        <v>35.4838699102402</v>
      </c>
      <c r="D95" s="9"/>
      <c r="E95" s="10" t="s">
        <v>1323</v>
      </c>
      <c r="F95" s="10" t="s">
        <v>1324</v>
      </c>
      <c r="G95" s="11">
        <v>0.573043048381805</v>
      </c>
      <c r="H95" s="9">
        <v>0.9648164267298749</v>
      </c>
      <c r="I95" s="12">
        <v>2.09821152687073</v>
      </c>
      <c r="J95" s="12">
        <f t="shared" si="5"/>
        <v>-0.80328457308821</v>
      </c>
      <c r="K95" s="12">
        <f t="shared" si="6"/>
        <v>-0.05167362446530293</v>
      </c>
      <c r="L95" s="12">
        <f t="shared" si="7"/>
        <v>1.0691601275741034</v>
      </c>
      <c r="M95" s="12">
        <f t="shared" si="8"/>
        <v>-0.42747909877675644</v>
      </c>
      <c r="N95" s="12">
        <f t="shared" si="9"/>
        <v>0.743559914399726</v>
      </c>
      <c r="O95" s="13" t="s">
        <v>1323</v>
      </c>
      <c r="P95" s="14" t="s">
        <v>588</v>
      </c>
      <c r="Q95" s="15" t="s">
        <v>589</v>
      </c>
      <c r="R95" s="15" t="s">
        <v>590</v>
      </c>
      <c r="S95" s="15"/>
      <c r="T95" s="15">
        <v>17.71</v>
      </c>
      <c r="U95" s="15">
        <v>8.62</v>
      </c>
      <c r="V95" s="15" t="s">
        <v>1230</v>
      </c>
      <c r="W95" s="14" t="s">
        <v>1360</v>
      </c>
      <c r="X95" s="14" t="s">
        <v>1360</v>
      </c>
      <c r="Y95" s="33" t="s">
        <v>1323</v>
      </c>
      <c r="Z95" s="33" t="s">
        <v>588</v>
      </c>
      <c r="AA95" s="33" t="s">
        <v>1450</v>
      </c>
    </row>
    <row r="96" spans="1:27" ht="63">
      <c r="A96" s="8">
        <v>338</v>
      </c>
      <c r="B96" s="8">
        <v>2.02</v>
      </c>
      <c r="C96" s="9">
        <v>39.5904451608658</v>
      </c>
      <c r="D96" s="9"/>
      <c r="E96" s="10" t="s">
        <v>2518</v>
      </c>
      <c r="F96" s="10" t="s">
        <v>2519</v>
      </c>
      <c r="G96" s="11">
        <v>0.790323674678802</v>
      </c>
      <c r="H96" s="9">
        <v>0.8454544996427115</v>
      </c>
      <c r="I96" s="12">
        <v>1.01380741596222</v>
      </c>
      <c r="J96" s="12">
        <f t="shared" si="5"/>
        <v>-0.3394844691683901</v>
      </c>
      <c r="K96" s="12">
        <f t="shared" si="6"/>
        <v>-0.2422009805905618</v>
      </c>
      <c r="L96" s="12">
        <f t="shared" si="7"/>
        <v>0.019783622337311284</v>
      </c>
      <c r="M96" s="12">
        <f t="shared" si="8"/>
        <v>-0.29084272487947593</v>
      </c>
      <c r="N96" s="12">
        <f t="shared" si="9"/>
        <v>0.8174244349977285</v>
      </c>
      <c r="O96" s="13" t="s">
        <v>2518</v>
      </c>
      <c r="P96" s="14" t="s">
        <v>609</v>
      </c>
      <c r="Q96" s="15" t="s">
        <v>610</v>
      </c>
      <c r="R96" s="15" t="s">
        <v>611</v>
      </c>
      <c r="S96" s="15"/>
      <c r="T96" s="15">
        <v>33.8</v>
      </c>
      <c r="U96" s="15">
        <v>9.82</v>
      </c>
      <c r="V96" s="15" t="s">
        <v>1359</v>
      </c>
      <c r="W96" s="14" t="s">
        <v>612</v>
      </c>
      <c r="X96" s="14" t="s">
        <v>613</v>
      </c>
      <c r="Y96" s="33" t="s">
        <v>2518</v>
      </c>
      <c r="Z96" s="33" t="s">
        <v>609</v>
      </c>
      <c r="AA96" s="33" t="s">
        <v>1450</v>
      </c>
    </row>
    <row r="97" spans="1:27" ht="15.75">
      <c r="A97" s="8">
        <v>185</v>
      </c>
      <c r="B97" s="8">
        <v>4.11</v>
      </c>
      <c r="C97" s="9">
        <v>44.4099366664886</v>
      </c>
      <c r="D97" s="9"/>
      <c r="E97" s="10" t="s">
        <v>1873</v>
      </c>
      <c r="F97" s="10" t="s">
        <v>1785</v>
      </c>
      <c r="G97" s="11">
        <v>0.620262265205383</v>
      </c>
      <c r="H97" s="9">
        <v>0.43233798009719504</v>
      </c>
      <c r="I97" s="12">
        <v>1.01600897312164</v>
      </c>
      <c r="J97" s="12">
        <f t="shared" si="5"/>
        <v>-0.6890497363117306</v>
      </c>
      <c r="K97" s="12">
        <f t="shared" si="6"/>
        <v>-1.2097685149777593</v>
      </c>
      <c r="L97" s="12">
        <f t="shared" si="7"/>
        <v>0.022913143666107923</v>
      </c>
      <c r="M97" s="12">
        <f t="shared" si="8"/>
        <v>-0.949409125644745</v>
      </c>
      <c r="N97" s="12">
        <f t="shared" si="9"/>
        <v>0.5178445083897347</v>
      </c>
      <c r="O97" s="17" t="s">
        <v>1873</v>
      </c>
      <c r="P97" s="18" t="s">
        <v>473</v>
      </c>
      <c r="Q97" s="19" t="s">
        <v>474</v>
      </c>
      <c r="R97" s="19" t="s">
        <v>475</v>
      </c>
      <c r="S97" s="19" t="s">
        <v>476</v>
      </c>
      <c r="T97" s="19">
        <v>36.05</v>
      </c>
      <c r="U97" s="19">
        <v>5.12</v>
      </c>
      <c r="V97" s="19" t="s">
        <v>1359</v>
      </c>
      <c r="W97" s="19" t="s">
        <v>1360</v>
      </c>
      <c r="X97" s="19" t="s">
        <v>1360</v>
      </c>
      <c r="Y97" s="34" t="s">
        <v>1873</v>
      </c>
      <c r="Z97" s="34" t="s">
        <v>473</v>
      </c>
      <c r="AA97" s="33" t="s">
        <v>1450</v>
      </c>
    </row>
    <row r="98" spans="1:27" ht="15.75">
      <c r="A98" s="8">
        <v>106</v>
      </c>
      <c r="B98" s="8">
        <v>7.4</v>
      </c>
      <c r="C98" s="9">
        <v>55.5118083953857</v>
      </c>
      <c r="D98" s="9"/>
      <c r="E98" s="10" t="s">
        <v>1995</v>
      </c>
      <c r="F98" s="10" t="s">
        <v>1996</v>
      </c>
      <c r="G98" s="11">
        <v>0.348199039697647</v>
      </c>
      <c r="H98" s="9">
        <v>0.39785386958832536</v>
      </c>
      <c r="I98" s="12">
        <v>1.10073637962341</v>
      </c>
      <c r="J98" s="12">
        <f t="shared" si="5"/>
        <v>-1.5220158707190057</v>
      </c>
      <c r="K98" s="12">
        <f t="shared" si="6"/>
        <v>-1.3296894639489631</v>
      </c>
      <c r="L98" s="12">
        <f t="shared" si="7"/>
        <v>0.13846899265424334</v>
      </c>
      <c r="M98" s="12">
        <f t="shared" si="8"/>
        <v>-1.4258526673339844</v>
      </c>
      <c r="N98" s="12">
        <f t="shared" si="9"/>
        <v>0.3721993220448524</v>
      </c>
      <c r="O98" s="17" t="s">
        <v>1995</v>
      </c>
      <c r="P98" s="18" t="s">
        <v>419</v>
      </c>
      <c r="Q98" s="19" t="s">
        <v>420</v>
      </c>
      <c r="R98" s="19" t="s">
        <v>421</v>
      </c>
      <c r="S98" s="19"/>
      <c r="T98" s="19">
        <v>28.98</v>
      </c>
      <c r="U98" s="19">
        <v>4.45</v>
      </c>
      <c r="V98" s="19" t="s">
        <v>1359</v>
      </c>
      <c r="W98" s="19" t="s">
        <v>1360</v>
      </c>
      <c r="X98" s="19" t="s">
        <v>1360</v>
      </c>
      <c r="Y98" s="34" t="s">
        <v>1995</v>
      </c>
      <c r="Z98" s="34" t="s">
        <v>419</v>
      </c>
      <c r="AA98" s="33" t="s">
        <v>1450</v>
      </c>
    </row>
    <row r="99" spans="1:27" ht="15.75">
      <c r="A99" s="8">
        <v>419</v>
      </c>
      <c r="B99" s="8">
        <v>1.82</v>
      </c>
      <c r="C99" s="9">
        <v>38.688525557518</v>
      </c>
      <c r="D99" s="9"/>
      <c r="E99" s="10" t="s">
        <v>2204</v>
      </c>
      <c r="F99" s="10" t="s">
        <v>2205</v>
      </c>
      <c r="G99" s="11">
        <v>1.08282852172852</v>
      </c>
      <c r="H99" s="9">
        <v>1.0628481912238008</v>
      </c>
      <c r="I99" s="12">
        <v>0.928071141242981</v>
      </c>
      <c r="J99" s="12">
        <f t="shared" si="5"/>
        <v>0.11480479378702065</v>
      </c>
      <c r="K99" s="12">
        <f t="shared" si="6"/>
        <v>0.08793554850689804</v>
      </c>
      <c r="L99" s="12">
        <f t="shared" si="7"/>
        <v>-0.10769269558558597</v>
      </c>
      <c r="M99" s="12">
        <f t="shared" si="8"/>
        <v>0.10137017114695934</v>
      </c>
      <c r="N99" s="12">
        <f t="shared" si="9"/>
        <v>1.0727918417496936</v>
      </c>
      <c r="O99" s="13" t="s">
        <v>2204</v>
      </c>
      <c r="P99" s="14" t="s">
        <v>438</v>
      </c>
      <c r="Q99" s="15" t="s">
        <v>439</v>
      </c>
      <c r="R99" s="15" t="s">
        <v>440</v>
      </c>
      <c r="S99" s="15" t="s">
        <v>441</v>
      </c>
      <c r="T99" s="15">
        <v>33.83</v>
      </c>
      <c r="U99" s="15">
        <v>5.36</v>
      </c>
      <c r="V99" s="15" t="s">
        <v>1230</v>
      </c>
      <c r="W99" s="14" t="s">
        <v>1360</v>
      </c>
      <c r="X99" s="14" t="s">
        <v>1360</v>
      </c>
      <c r="Y99" s="33" t="s">
        <v>2204</v>
      </c>
      <c r="Z99" s="33" t="s">
        <v>438</v>
      </c>
      <c r="AA99" s="33" t="s">
        <v>1450</v>
      </c>
    </row>
    <row r="100" spans="1:27" ht="15.75">
      <c r="A100" s="8">
        <v>124</v>
      </c>
      <c r="B100" s="8">
        <v>6.37</v>
      </c>
      <c r="C100" s="9">
        <v>60.0000023841858</v>
      </c>
      <c r="D100" s="9"/>
      <c r="E100" s="10" t="s">
        <v>1936</v>
      </c>
      <c r="F100" s="10" t="s">
        <v>1937</v>
      </c>
      <c r="G100" s="11">
        <v>0.940426170825958</v>
      </c>
      <c r="H100" s="9">
        <v>0.9351400100106725</v>
      </c>
      <c r="I100" s="12">
        <v>1.10635936260223</v>
      </c>
      <c r="J100" s="12">
        <f t="shared" si="5"/>
        <v>-0.08861340702843194</v>
      </c>
      <c r="K100" s="12">
        <f t="shared" si="6"/>
        <v>-0.09674571210513787</v>
      </c>
      <c r="L100" s="12">
        <f t="shared" si="7"/>
        <v>0.14582007131820152</v>
      </c>
      <c r="M100" s="12">
        <f t="shared" si="8"/>
        <v>-0.0926795595667849</v>
      </c>
      <c r="N100" s="12">
        <f t="shared" si="9"/>
        <v>0.9377793657361442</v>
      </c>
      <c r="O100" s="13" t="s">
        <v>1936</v>
      </c>
      <c r="P100" s="14" t="s">
        <v>442</v>
      </c>
      <c r="Q100" s="15" t="s">
        <v>443</v>
      </c>
      <c r="R100" s="15" t="s">
        <v>444</v>
      </c>
      <c r="S100" s="15"/>
      <c r="T100" s="15">
        <v>55.59</v>
      </c>
      <c r="U100" s="15">
        <v>4.86</v>
      </c>
      <c r="V100" s="15" t="s">
        <v>1359</v>
      </c>
      <c r="W100" s="14" t="s">
        <v>1360</v>
      </c>
      <c r="X100" s="14" t="s">
        <v>1360</v>
      </c>
      <c r="Y100" s="33" t="s">
        <v>1936</v>
      </c>
      <c r="Z100" s="33" t="s">
        <v>442</v>
      </c>
      <c r="AA100" s="33" t="s">
        <v>1450</v>
      </c>
    </row>
    <row r="101" spans="1:27" ht="15.75">
      <c r="A101" s="8">
        <v>227</v>
      </c>
      <c r="B101" s="8">
        <v>3.7</v>
      </c>
      <c r="C101" s="9">
        <v>63.5135114192963</v>
      </c>
      <c r="D101" s="9"/>
      <c r="E101" s="10" t="s">
        <v>1768</v>
      </c>
      <c r="F101" s="10" t="s">
        <v>1769</v>
      </c>
      <c r="G101" s="11">
        <v>0.901661336421967</v>
      </c>
      <c r="H101" s="9">
        <v>1.072644328647546</v>
      </c>
      <c r="I101" s="12">
        <v>1.14865601062775</v>
      </c>
      <c r="J101" s="12">
        <f t="shared" si="5"/>
        <v>-0.14934243525352922</v>
      </c>
      <c r="K101" s="12">
        <f t="shared" si="6"/>
        <v>0.10117178125850095</v>
      </c>
      <c r="L101" s="12">
        <f t="shared" si="7"/>
        <v>0.19994681707576492</v>
      </c>
      <c r="M101" s="12">
        <f t="shared" si="8"/>
        <v>-0.024085326997514138</v>
      </c>
      <c r="N101" s="12">
        <f t="shared" si="9"/>
        <v>0.9834439073347243</v>
      </c>
      <c r="O101" s="13" t="s">
        <v>1768</v>
      </c>
      <c r="P101" s="14" t="s">
        <v>445</v>
      </c>
      <c r="Q101" s="15" t="s">
        <v>446</v>
      </c>
      <c r="R101" s="15" t="s">
        <v>447</v>
      </c>
      <c r="S101" s="15" t="s">
        <v>448</v>
      </c>
      <c r="T101" s="15">
        <v>16.37</v>
      </c>
      <c r="U101" s="15">
        <v>7.86</v>
      </c>
      <c r="V101" s="15" t="s">
        <v>1359</v>
      </c>
      <c r="W101" s="14" t="s">
        <v>1360</v>
      </c>
      <c r="X101" s="14" t="s">
        <v>1360</v>
      </c>
      <c r="Y101" s="33" t="s">
        <v>1768</v>
      </c>
      <c r="Z101" s="33" t="s">
        <v>445</v>
      </c>
      <c r="AA101" s="33" t="s">
        <v>1450</v>
      </c>
    </row>
    <row r="102" spans="1:27" ht="15.75">
      <c r="A102" s="8">
        <v>226</v>
      </c>
      <c r="B102" s="8">
        <v>3.7</v>
      </c>
      <c r="C102" s="9">
        <v>18.7989562749863</v>
      </c>
      <c r="D102" s="9"/>
      <c r="E102" s="10" t="s">
        <v>1766</v>
      </c>
      <c r="F102" s="10" t="s">
        <v>1767</v>
      </c>
      <c r="G102" s="11">
        <v>1.23918521404266</v>
      </c>
      <c r="H102" s="9">
        <v>0.8054739839141577</v>
      </c>
      <c r="I102" s="12">
        <v>0.819644331932068</v>
      </c>
      <c r="J102" s="12">
        <f t="shared" si="5"/>
        <v>0.3093918351063286</v>
      </c>
      <c r="K102" s="12">
        <f t="shared" si="6"/>
        <v>-0.3120901029563464</v>
      </c>
      <c r="L102" s="12">
        <f t="shared" si="7"/>
        <v>-0.28693007768206624</v>
      </c>
      <c r="M102" s="12">
        <f t="shared" si="8"/>
        <v>-0.0013491339250089052</v>
      </c>
      <c r="N102" s="12">
        <f t="shared" si="9"/>
        <v>0.9990652887386589</v>
      </c>
      <c r="O102" s="13" t="s">
        <v>1766</v>
      </c>
      <c r="P102" s="14" t="s">
        <v>260</v>
      </c>
      <c r="Q102" s="15" t="s">
        <v>261</v>
      </c>
      <c r="R102" s="15" t="s">
        <v>262</v>
      </c>
      <c r="S102" s="15" t="s">
        <v>263</v>
      </c>
      <c r="T102" s="15">
        <v>42.97</v>
      </c>
      <c r="U102" s="15">
        <v>6.1</v>
      </c>
      <c r="V102" s="15" t="s">
        <v>1359</v>
      </c>
      <c r="W102" s="14" t="s">
        <v>1360</v>
      </c>
      <c r="X102" s="14" t="s">
        <v>1360</v>
      </c>
      <c r="Y102" s="33" t="s">
        <v>1766</v>
      </c>
      <c r="Z102" s="33" t="s">
        <v>260</v>
      </c>
      <c r="AA102" s="33" t="s">
        <v>1450</v>
      </c>
    </row>
    <row r="103" spans="1:27" ht="15.75">
      <c r="A103" s="8">
        <v>153</v>
      </c>
      <c r="B103" s="8">
        <v>5.04</v>
      </c>
      <c r="C103" s="9">
        <v>54.5454561710358</v>
      </c>
      <c r="D103" s="9"/>
      <c r="E103" s="10" t="s">
        <v>1900</v>
      </c>
      <c r="F103" s="10" t="s">
        <v>1901</v>
      </c>
      <c r="G103" s="11">
        <v>1.15632832050323</v>
      </c>
      <c r="H103" s="9">
        <v>1.1235060598700417</v>
      </c>
      <c r="I103" s="12">
        <v>0.964088559150696</v>
      </c>
      <c r="J103" s="12">
        <f t="shared" si="5"/>
        <v>0.20955108565049566</v>
      </c>
      <c r="K103" s="12">
        <f t="shared" si="6"/>
        <v>0.16800790602283147</v>
      </c>
      <c r="L103" s="12">
        <f t="shared" si="7"/>
        <v>-0.052762419407960046</v>
      </c>
      <c r="M103" s="12">
        <f t="shared" si="8"/>
        <v>0.18877949583666356</v>
      </c>
      <c r="N103" s="12">
        <f t="shared" si="9"/>
        <v>1.139799050396484</v>
      </c>
      <c r="O103" s="13" t="s">
        <v>1900</v>
      </c>
      <c r="P103" s="14" t="s">
        <v>295</v>
      </c>
      <c r="Q103" s="15" t="s">
        <v>296</v>
      </c>
      <c r="R103" s="15" t="s">
        <v>297</v>
      </c>
      <c r="S103" s="15" t="s">
        <v>298</v>
      </c>
      <c r="T103" s="15">
        <v>97.46</v>
      </c>
      <c r="U103" s="15">
        <v>4.79</v>
      </c>
      <c r="V103" s="15" t="s">
        <v>1359</v>
      </c>
      <c r="W103" s="14" t="s">
        <v>1360</v>
      </c>
      <c r="X103" s="14" t="s">
        <v>1360</v>
      </c>
      <c r="Y103" s="33" t="s">
        <v>1900</v>
      </c>
      <c r="Z103" s="33" t="s">
        <v>295</v>
      </c>
      <c r="AA103" s="33" t="s">
        <v>1450</v>
      </c>
    </row>
    <row r="104" spans="1:27" ht="15.75">
      <c r="A104" s="8">
        <v>270</v>
      </c>
      <c r="B104" s="8">
        <v>2.68</v>
      </c>
      <c r="C104" s="9">
        <v>33.7579607963562</v>
      </c>
      <c r="D104" s="9"/>
      <c r="E104" s="10" t="s">
        <v>1680</v>
      </c>
      <c r="F104" s="10" t="s">
        <v>1681</v>
      </c>
      <c r="G104" s="11">
        <v>1.31353533267975</v>
      </c>
      <c r="H104" s="9">
        <v>1.4601051867921926</v>
      </c>
      <c r="I104" s="12">
        <v>0.977650463581085</v>
      </c>
      <c r="J104" s="12">
        <f t="shared" si="5"/>
        <v>0.3934550079296903</v>
      </c>
      <c r="K104" s="12">
        <f t="shared" si="6"/>
        <v>0.5460723054047213</v>
      </c>
      <c r="L104" s="12">
        <f t="shared" si="7"/>
        <v>-0.03260933992795134</v>
      </c>
      <c r="M104" s="12">
        <f t="shared" si="8"/>
        <v>0.46976365666720576</v>
      </c>
      <c r="N104" s="12">
        <f t="shared" si="9"/>
        <v>1.3848825770730568</v>
      </c>
      <c r="O104" s="13" t="s">
        <v>1680</v>
      </c>
      <c r="P104" s="14" t="s">
        <v>349</v>
      </c>
      <c r="Q104" s="15" t="s">
        <v>350</v>
      </c>
      <c r="R104" s="15" t="s">
        <v>351</v>
      </c>
      <c r="S104" s="15" t="s">
        <v>352</v>
      </c>
      <c r="T104" s="15">
        <v>35.98</v>
      </c>
      <c r="U104" s="15">
        <v>6.13</v>
      </c>
      <c r="V104" s="15" t="s">
        <v>1230</v>
      </c>
      <c r="W104" s="14" t="s">
        <v>1360</v>
      </c>
      <c r="X104" s="14" t="s">
        <v>353</v>
      </c>
      <c r="Y104" s="33" t="s">
        <v>1680</v>
      </c>
      <c r="Z104" s="33" t="s">
        <v>349</v>
      </c>
      <c r="AA104" s="33" t="s">
        <v>1450</v>
      </c>
    </row>
    <row r="105" spans="1:27" ht="15.75">
      <c r="A105" s="8">
        <v>324</v>
      </c>
      <c r="B105" s="8">
        <v>2.05</v>
      </c>
      <c r="C105" s="9">
        <v>49.1228073835373</v>
      </c>
      <c r="D105" s="9"/>
      <c r="E105" s="10" t="s">
        <v>1504</v>
      </c>
      <c r="F105" s="10" t="s">
        <v>1505</v>
      </c>
      <c r="G105" s="11">
        <v>0.880196750164032</v>
      </c>
      <c r="H105" s="9">
        <v>1.0689369779386535</v>
      </c>
      <c r="I105" s="12">
        <v>1.15891253948212</v>
      </c>
      <c r="J105" s="12">
        <f t="shared" si="5"/>
        <v>-0.18410204982030906</v>
      </c>
      <c r="K105" s="12">
        <f t="shared" si="6"/>
        <v>0.09617679759013134</v>
      </c>
      <c r="L105" s="12">
        <f t="shared" si="7"/>
        <v>0.21277169350873662</v>
      </c>
      <c r="M105" s="12">
        <f t="shared" si="8"/>
        <v>-0.04396262611508886</v>
      </c>
      <c r="N105" s="12">
        <f t="shared" si="9"/>
        <v>0.9699870381153372</v>
      </c>
      <c r="O105" s="13" t="s">
        <v>1504</v>
      </c>
      <c r="P105" s="14" t="s">
        <v>2564</v>
      </c>
      <c r="Q105" s="15" t="s">
        <v>2565</v>
      </c>
      <c r="R105" s="15" t="s">
        <v>2566</v>
      </c>
      <c r="S105" s="15" t="s">
        <v>2567</v>
      </c>
      <c r="T105" s="15">
        <v>71.52</v>
      </c>
      <c r="U105" s="15">
        <v>6.24</v>
      </c>
      <c r="V105" s="15" t="s">
        <v>1359</v>
      </c>
      <c r="W105" s="14" t="s">
        <v>1360</v>
      </c>
      <c r="X105" s="14" t="s">
        <v>1360</v>
      </c>
      <c r="Y105" s="33" t="s">
        <v>1504</v>
      </c>
      <c r="Z105" s="33" t="s">
        <v>2564</v>
      </c>
      <c r="AA105" s="33" t="s">
        <v>1450</v>
      </c>
    </row>
    <row r="106" spans="1:27" ht="15.75">
      <c r="A106" s="8">
        <v>115</v>
      </c>
      <c r="B106" s="8">
        <v>6.93</v>
      </c>
      <c r="C106" s="9">
        <v>43.8040345907211</v>
      </c>
      <c r="D106" s="9"/>
      <c r="E106" s="10" t="s">
        <v>2013</v>
      </c>
      <c r="F106" s="10" t="s">
        <v>1920</v>
      </c>
      <c r="G106" s="11">
        <v>1.7722419500351</v>
      </c>
      <c r="H106" s="9">
        <v>1.5191494393879221</v>
      </c>
      <c r="I106" s="12">
        <v>0.76479297876358</v>
      </c>
      <c r="J106" s="12">
        <f t="shared" si="5"/>
        <v>0.8255755769671429</v>
      </c>
      <c r="K106" s="12">
        <f t="shared" si="6"/>
        <v>0.6032637953563963</v>
      </c>
      <c r="L106" s="12">
        <f t="shared" si="7"/>
        <v>-0.3868588162724943</v>
      </c>
      <c r="M106" s="12">
        <f t="shared" si="8"/>
        <v>0.7144196861617695</v>
      </c>
      <c r="N106" s="12">
        <f t="shared" si="9"/>
        <v>1.6408230754275672</v>
      </c>
      <c r="O106" s="13" t="s">
        <v>2013</v>
      </c>
      <c r="P106" s="14" t="s">
        <v>2568</v>
      </c>
      <c r="Q106" s="15" t="s">
        <v>2569</v>
      </c>
      <c r="R106" s="15" t="s">
        <v>2570</v>
      </c>
      <c r="S106" s="15" t="s">
        <v>2571</v>
      </c>
      <c r="T106" s="15">
        <v>37.19</v>
      </c>
      <c r="U106" s="15">
        <v>4.59</v>
      </c>
      <c r="V106" s="15" t="s">
        <v>1359</v>
      </c>
      <c r="W106" s="14" t="s">
        <v>1360</v>
      </c>
      <c r="X106" s="14" t="s">
        <v>1360</v>
      </c>
      <c r="Y106" s="33" t="s">
        <v>2013</v>
      </c>
      <c r="Z106" s="33" t="s">
        <v>2568</v>
      </c>
      <c r="AA106" s="33" t="s">
        <v>1450</v>
      </c>
    </row>
    <row r="107" spans="1:27" ht="15.75">
      <c r="A107" s="8">
        <v>308</v>
      </c>
      <c r="B107" s="8">
        <v>2.1</v>
      </c>
      <c r="C107" s="9">
        <v>61.7777764797211</v>
      </c>
      <c r="D107" s="9"/>
      <c r="E107" s="10" t="s">
        <v>1597</v>
      </c>
      <c r="F107" s="10" t="s">
        <v>1598</v>
      </c>
      <c r="G107" s="11">
        <v>0.96681797504425</v>
      </c>
      <c r="H107" s="9">
        <v>1.0410278971035636</v>
      </c>
      <c r="I107" s="12">
        <v>1.13821637630463</v>
      </c>
      <c r="J107" s="12">
        <f t="shared" si="5"/>
        <v>-0.04868379900135778</v>
      </c>
      <c r="K107" s="12">
        <f t="shared" si="6"/>
        <v>0.058008729995350033</v>
      </c>
      <c r="L107" s="12">
        <f t="shared" si="7"/>
        <v>0.18677484178184273</v>
      </c>
      <c r="M107" s="12">
        <f t="shared" si="8"/>
        <v>0.004662465496996126</v>
      </c>
      <c r="N107" s="12">
        <f t="shared" si="9"/>
        <v>1.0032370026281134</v>
      </c>
      <c r="O107" s="13" t="s">
        <v>1597</v>
      </c>
      <c r="P107" s="14" t="s">
        <v>2579</v>
      </c>
      <c r="Q107" s="15" t="s">
        <v>2580</v>
      </c>
      <c r="R107" s="15" t="s">
        <v>2581</v>
      </c>
      <c r="S107" s="15"/>
      <c r="T107" s="15">
        <v>51.82</v>
      </c>
      <c r="U107" s="15">
        <v>5.19</v>
      </c>
      <c r="V107" s="15" t="s">
        <v>1359</v>
      </c>
      <c r="W107" s="14" t="s">
        <v>1360</v>
      </c>
      <c r="X107" s="14" t="s">
        <v>1360</v>
      </c>
      <c r="Y107" s="33" t="s">
        <v>1597</v>
      </c>
      <c r="Z107" s="33" t="s">
        <v>2579</v>
      </c>
      <c r="AA107" s="33" t="s">
        <v>1450</v>
      </c>
    </row>
    <row r="108" spans="1:27" ht="15.75">
      <c r="A108" s="8">
        <v>396</v>
      </c>
      <c r="B108" s="8">
        <v>2</v>
      </c>
      <c r="C108" s="9">
        <v>25.3588527441025</v>
      </c>
      <c r="D108" s="9"/>
      <c r="E108" s="10" t="s">
        <v>1317</v>
      </c>
      <c r="F108" s="10" t="s">
        <v>1318</v>
      </c>
      <c r="G108" s="11">
        <v>0.198215410113335</v>
      </c>
      <c r="H108" s="9">
        <v>0.2786056776571984</v>
      </c>
      <c r="I108" s="12">
        <v>1.10615658760071</v>
      </c>
      <c r="J108" s="12">
        <f t="shared" si="5"/>
        <v>-2.3348589667229183</v>
      </c>
      <c r="K108" s="12">
        <f t="shared" si="6"/>
        <v>-1.843703436214454</v>
      </c>
      <c r="L108" s="12">
        <f t="shared" si="7"/>
        <v>0.14555562803597233</v>
      </c>
      <c r="M108" s="12">
        <f t="shared" si="8"/>
        <v>-2.089281201468686</v>
      </c>
      <c r="N108" s="12">
        <f t="shared" si="9"/>
        <v>0.23499774181196978</v>
      </c>
      <c r="O108" s="13" t="s">
        <v>1317</v>
      </c>
      <c r="P108" s="14" t="s">
        <v>216</v>
      </c>
      <c r="Q108" s="15" t="s">
        <v>217</v>
      </c>
      <c r="R108" s="15" t="s">
        <v>218</v>
      </c>
      <c r="S108" s="15"/>
      <c r="T108" s="15">
        <v>24.1</v>
      </c>
      <c r="U108" s="15">
        <v>4.35</v>
      </c>
      <c r="V108" s="15" t="s">
        <v>1359</v>
      </c>
      <c r="W108" s="14" t="s">
        <v>1360</v>
      </c>
      <c r="X108" s="14" t="s">
        <v>1360</v>
      </c>
      <c r="Y108" s="33" t="s">
        <v>1317</v>
      </c>
      <c r="Z108" s="33" t="s">
        <v>216</v>
      </c>
      <c r="AA108" s="33" t="s">
        <v>1450</v>
      </c>
    </row>
    <row r="109" spans="1:27" ht="15.75">
      <c r="A109" s="8">
        <v>252</v>
      </c>
      <c r="B109" s="8">
        <v>3.02</v>
      </c>
      <c r="C109" s="9">
        <v>48.8372087478638</v>
      </c>
      <c r="D109" s="9"/>
      <c r="E109" s="10" t="s">
        <v>1722</v>
      </c>
      <c r="F109" s="10" t="s">
        <v>1723</v>
      </c>
      <c r="G109" s="11">
        <v>1.25253593921661</v>
      </c>
      <c r="H109" s="9">
        <v>1.2764594300050915</v>
      </c>
      <c r="I109" s="12">
        <v>1.08044469356537</v>
      </c>
      <c r="J109" s="12">
        <f t="shared" si="5"/>
        <v>0.3248519994968981</v>
      </c>
      <c r="K109" s="12">
        <f t="shared" si="6"/>
        <v>0.3521476849752773</v>
      </c>
      <c r="L109" s="12">
        <f t="shared" si="7"/>
        <v>0.11162522457029218</v>
      </c>
      <c r="M109" s="12">
        <f t="shared" si="8"/>
        <v>0.3384998422360877</v>
      </c>
      <c r="N109" s="12">
        <f t="shared" si="9"/>
        <v>1.2644411061940868</v>
      </c>
      <c r="O109" s="7" t="s">
        <v>1722</v>
      </c>
      <c r="P109" s="6" t="s">
        <v>227</v>
      </c>
      <c r="Q109" s="68" t="s">
        <v>228</v>
      </c>
      <c r="R109" s="68" t="s">
        <v>229</v>
      </c>
      <c r="S109" s="68" t="s">
        <v>230</v>
      </c>
      <c r="T109" s="68">
        <v>37.9</v>
      </c>
      <c r="U109" s="68">
        <v>5.63</v>
      </c>
      <c r="V109" s="68" t="s">
        <v>1359</v>
      </c>
      <c r="W109" s="68" t="s">
        <v>1360</v>
      </c>
      <c r="X109" s="68" t="s">
        <v>1360</v>
      </c>
      <c r="Y109" s="34" t="s">
        <v>1722</v>
      </c>
      <c r="Z109" s="34" t="s">
        <v>227</v>
      </c>
      <c r="AA109" s="33" t="s">
        <v>1450</v>
      </c>
    </row>
    <row r="110" spans="1:27" ht="15.75">
      <c r="A110" s="8">
        <v>350</v>
      </c>
      <c r="B110" s="8">
        <v>2.01</v>
      </c>
      <c r="C110" s="9">
        <v>46.3556855916977</v>
      </c>
      <c r="D110" s="9"/>
      <c r="E110" s="10" t="s">
        <v>2540</v>
      </c>
      <c r="F110" s="10" t="s">
        <v>2541</v>
      </c>
      <c r="G110" s="11">
        <v>1.56906688213348</v>
      </c>
      <c r="H110" s="9">
        <v>1.2404751852703515</v>
      </c>
      <c r="I110" s="12">
        <v>0.893907964229584</v>
      </c>
      <c r="J110" s="12">
        <f t="shared" si="5"/>
        <v>0.6499068490974648</v>
      </c>
      <c r="K110" s="12">
        <f t="shared" si="6"/>
        <v>0.3108928755403166</v>
      </c>
      <c r="L110" s="12">
        <f t="shared" si="7"/>
        <v>-0.16180179411047674</v>
      </c>
      <c r="M110" s="12">
        <f t="shared" si="8"/>
        <v>0.48039986231889065</v>
      </c>
      <c r="N110" s="12">
        <f t="shared" si="9"/>
        <v>1.3951302918781818</v>
      </c>
      <c r="O110" s="13" t="s">
        <v>2540</v>
      </c>
      <c r="P110" s="14" t="s">
        <v>109</v>
      </c>
      <c r="Q110" s="15" t="s">
        <v>110</v>
      </c>
      <c r="R110" s="15" t="s">
        <v>111</v>
      </c>
      <c r="S110" s="15" t="s">
        <v>112</v>
      </c>
      <c r="T110" s="15">
        <v>36.96</v>
      </c>
      <c r="U110" s="15">
        <v>7.37</v>
      </c>
      <c r="V110" s="15" t="s">
        <v>1359</v>
      </c>
      <c r="W110" s="14" t="s">
        <v>1360</v>
      </c>
      <c r="X110" s="14" t="s">
        <v>1360</v>
      </c>
      <c r="Y110" s="33" t="s">
        <v>2540</v>
      </c>
      <c r="Z110" s="33" t="s">
        <v>109</v>
      </c>
      <c r="AA110" s="33" t="s">
        <v>1450</v>
      </c>
    </row>
    <row r="111" spans="1:27" ht="15.75">
      <c r="A111" s="8">
        <v>155</v>
      </c>
      <c r="B111" s="8">
        <v>4.96</v>
      </c>
      <c r="C111" s="9">
        <v>44.2136496305466</v>
      </c>
      <c r="D111" s="9"/>
      <c r="E111" s="10" t="s">
        <v>1904</v>
      </c>
      <c r="F111" s="10" t="s">
        <v>1905</v>
      </c>
      <c r="G111" s="11">
        <v>1.02637946605682</v>
      </c>
      <c r="H111" s="9">
        <v>0.9953010199553586</v>
      </c>
      <c r="I111" s="12">
        <v>0.832541942596436</v>
      </c>
      <c r="J111" s="12">
        <f t="shared" si="5"/>
        <v>0.03756421299704561</v>
      </c>
      <c r="K111" s="12">
        <f t="shared" si="6"/>
        <v>-0.006795172931459327</v>
      </c>
      <c r="L111" s="12">
        <f t="shared" si="7"/>
        <v>-0.2644051393982016</v>
      </c>
      <c r="M111" s="12">
        <f t="shared" si="8"/>
        <v>0.015384520032793142</v>
      </c>
      <c r="N111" s="12">
        <f t="shared" si="9"/>
        <v>1.010720796969959</v>
      </c>
      <c r="O111" s="13" t="s">
        <v>1904</v>
      </c>
      <c r="P111" s="14" t="s">
        <v>158</v>
      </c>
      <c r="Q111" s="15" t="s">
        <v>159</v>
      </c>
      <c r="R111" s="15" t="s">
        <v>160</v>
      </c>
      <c r="S111" s="15" t="s">
        <v>161</v>
      </c>
      <c r="T111" s="15">
        <v>37.48</v>
      </c>
      <c r="U111" s="15">
        <v>5.9</v>
      </c>
      <c r="V111" s="15" t="s">
        <v>1230</v>
      </c>
      <c r="W111" s="14" t="s">
        <v>1360</v>
      </c>
      <c r="X111" s="14" t="s">
        <v>1360</v>
      </c>
      <c r="Y111" s="33" t="s">
        <v>1904</v>
      </c>
      <c r="Z111" s="33" t="s">
        <v>158</v>
      </c>
      <c r="AA111" s="33" t="s">
        <v>1450</v>
      </c>
    </row>
    <row r="112" spans="1:27" ht="15.75">
      <c r="A112" s="8">
        <v>137</v>
      </c>
      <c r="B112" s="8">
        <v>6.01</v>
      </c>
      <c r="C112" s="9">
        <v>42.2818779945374</v>
      </c>
      <c r="D112" s="9"/>
      <c r="E112" s="10" t="s">
        <v>1962</v>
      </c>
      <c r="F112" s="10" t="s">
        <v>1963</v>
      </c>
      <c r="G112" s="11">
        <v>0.691430330276489</v>
      </c>
      <c r="H112" s="9">
        <v>0.821085369168484</v>
      </c>
      <c r="I112" s="12">
        <v>1.01330077648163</v>
      </c>
      <c r="J112" s="12">
        <f t="shared" si="5"/>
        <v>-0.5323442046516214</v>
      </c>
      <c r="K112" s="12">
        <f t="shared" si="6"/>
        <v>-0.28439586646142506</v>
      </c>
      <c r="L112" s="12">
        <f t="shared" si="7"/>
        <v>0.019062470615750896</v>
      </c>
      <c r="M112" s="12">
        <f t="shared" si="8"/>
        <v>-0.4083700355565232</v>
      </c>
      <c r="N112" s="12">
        <f t="shared" si="9"/>
        <v>0.7534741720784845</v>
      </c>
      <c r="O112" s="13" t="s">
        <v>1962</v>
      </c>
      <c r="P112" s="14" t="s">
        <v>182</v>
      </c>
      <c r="Q112" s="15" t="s">
        <v>183</v>
      </c>
      <c r="R112" s="15" t="s">
        <v>184</v>
      </c>
      <c r="S112" s="15" t="s">
        <v>185</v>
      </c>
      <c r="T112" s="15">
        <v>16.46</v>
      </c>
      <c r="U112" s="15">
        <v>5.25</v>
      </c>
      <c r="V112" s="15" t="s">
        <v>1230</v>
      </c>
      <c r="W112" s="14" t="s">
        <v>1360</v>
      </c>
      <c r="X112" s="14" t="s">
        <v>1360</v>
      </c>
      <c r="Y112" s="33" t="s">
        <v>1962</v>
      </c>
      <c r="Z112" s="33" t="s">
        <v>182</v>
      </c>
      <c r="AA112" s="33" t="s">
        <v>1450</v>
      </c>
    </row>
    <row r="113" spans="1:27" ht="15.75">
      <c r="A113" s="8">
        <v>395</v>
      </c>
      <c r="B113" s="8">
        <v>2</v>
      </c>
      <c r="C113" s="9">
        <v>27.8787881135941</v>
      </c>
      <c r="D113" s="9"/>
      <c r="E113" s="10" t="s">
        <v>1315</v>
      </c>
      <c r="F113" s="10" t="s">
        <v>1316</v>
      </c>
      <c r="G113" s="11">
        <v>0.96368944644928</v>
      </c>
      <c r="H113" s="9">
        <v>1.0004675188868088</v>
      </c>
      <c r="I113" s="12">
        <v>0.925814926624298</v>
      </c>
      <c r="J113" s="12">
        <f t="shared" si="5"/>
        <v>-0.053359788940803315</v>
      </c>
      <c r="K113" s="12">
        <f t="shared" si="6"/>
        <v>0.0006743295608979284</v>
      </c>
      <c r="L113" s="12">
        <f t="shared" si="7"/>
        <v>-0.11120427194944268</v>
      </c>
      <c r="M113" s="12">
        <f t="shared" si="8"/>
        <v>-0.026342729689952694</v>
      </c>
      <c r="N113" s="12">
        <f t="shared" si="9"/>
        <v>0.981906303812392</v>
      </c>
      <c r="O113" s="13" t="s">
        <v>1315</v>
      </c>
      <c r="P113" s="14" t="s">
        <v>190</v>
      </c>
      <c r="Q113" s="15" t="s">
        <v>191</v>
      </c>
      <c r="R113" s="15" t="s">
        <v>192</v>
      </c>
      <c r="S113" s="15"/>
      <c r="T113" s="15">
        <v>18.06</v>
      </c>
      <c r="U113" s="15">
        <v>4.43</v>
      </c>
      <c r="V113" s="15" t="s">
        <v>1359</v>
      </c>
      <c r="W113" s="14" t="s">
        <v>1360</v>
      </c>
      <c r="X113" s="14" t="s">
        <v>1360</v>
      </c>
      <c r="Y113" s="33" t="s">
        <v>1315</v>
      </c>
      <c r="Z113" s="33" t="s">
        <v>190</v>
      </c>
      <c r="AA113" s="33" t="s">
        <v>1450</v>
      </c>
    </row>
    <row r="114" spans="1:27" ht="31.5">
      <c r="A114" s="8">
        <v>387</v>
      </c>
      <c r="B114" s="8">
        <v>2</v>
      </c>
      <c r="C114" s="9">
        <v>34.2182904481888</v>
      </c>
      <c r="D114" s="9"/>
      <c r="E114" s="10" t="s">
        <v>1428</v>
      </c>
      <c r="F114" s="10" t="s">
        <v>1429</v>
      </c>
      <c r="G114" s="11">
        <v>1.11857867240906</v>
      </c>
      <c r="H114" s="9">
        <v>0.8455007712065168</v>
      </c>
      <c r="I114" s="12">
        <v>0.634279549121857</v>
      </c>
      <c r="J114" s="12">
        <f t="shared" si="5"/>
        <v>0.1616667282816395</v>
      </c>
      <c r="K114" s="12">
        <f t="shared" si="6"/>
        <v>-0.24212202432624946</v>
      </c>
      <c r="L114" s="12">
        <f t="shared" si="7"/>
        <v>-0.6568092683339906</v>
      </c>
      <c r="M114" s="12">
        <f t="shared" si="8"/>
        <v>-0.04022764802230498</v>
      </c>
      <c r="N114" s="12">
        <f t="shared" si="9"/>
        <v>0.9725014808096809</v>
      </c>
      <c r="O114" s="13" t="s">
        <v>1428</v>
      </c>
      <c r="P114" s="14" t="s">
        <v>63</v>
      </c>
      <c r="Q114" s="15" t="s">
        <v>64</v>
      </c>
      <c r="R114" s="15" t="s">
        <v>65</v>
      </c>
      <c r="S114" s="15"/>
      <c r="T114" s="15">
        <v>38.43</v>
      </c>
      <c r="U114" s="15">
        <v>7.49</v>
      </c>
      <c r="V114" s="15" t="s">
        <v>1190</v>
      </c>
      <c r="W114" s="14" t="s">
        <v>1360</v>
      </c>
      <c r="X114" s="14" t="s">
        <v>1360</v>
      </c>
      <c r="Y114" s="33" t="s">
        <v>1428</v>
      </c>
      <c r="Z114" s="33" t="s">
        <v>63</v>
      </c>
      <c r="AA114" s="33" t="s">
        <v>1450</v>
      </c>
    </row>
    <row r="115" spans="1:27" ht="47.25">
      <c r="A115" s="8">
        <v>9</v>
      </c>
      <c r="B115" s="8">
        <v>29.71</v>
      </c>
      <c r="C115" s="9">
        <v>68.5121119022369</v>
      </c>
      <c r="D115" s="9"/>
      <c r="E115" s="10" t="s">
        <v>2181</v>
      </c>
      <c r="F115" s="10" t="s">
        <v>2182</v>
      </c>
      <c r="G115" s="11">
        <v>1.16017627716064</v>
      </c>
      <c r="H115" s="9">
        <v>1.1138933853696833</v>
      </c>
      <c r="I115" s="12">
        <v>0.946546792984009</v>
      </c>
      <c r="J115" s="12">
        <f t="shared" si="5"/>
        <v>0.21434402506341013</v>
      </c>
      <c r="K115" s="12">
        <f t="shared" si="6"/>
        <v>0.15561115389951521</v>
      </c>
      <c r="L115" s="12">
        <f t="shared" si="7"/>
        <v>-0.0792542668904413</v>
      </c>
      <c r="M115" s="12">
        <f t="shared" si="8"/>
        <v>0.18497758948146267</v>
      </c>
      <c r="N115" s="12">
        <f t="shared" si="9"/>
        <v>1.1367993142996091</v>
      </c>
      <c r="O115" s="13" t="s">
        <v>2181</v>
      </c>
      <c r="P115" s="14" t="s">
        <v>81</v>
      </c>
      <c r="Q115" s="15" t="s">
        <v>82</v>
      </c>
      <c r="R115" s="15" t="s">
        <v>83</v>
      </c>
      <c r="S115" s="15" t="s">
        <v>84</v>
      </c>
      <c r="T115" s="15">
        <v>94.68</v>
      </c>
      <c r="U115" s="15">
        <v>5.64</v>
      </c>
      <c r="V115" s="15" t="s">
        <v>1359</v>
      </c>
      <c r="W115" s="14" t="s">
        <v>1360</v>
      </c>
      <c r="X115" s="14" t="s">
        <v>1360</v>
      </c>
      <c r="Y115" s="33" t="s">
        <v>2181</v>
      </c>
      <c r="Z115" s="33" t="s">
        <v>81</v>
      </c>
      <c r="AA115" s="33" t="s">
        <v>1450</v>
      </c>
    </row>
    <row r="116" spans="1:27" ht="15.75">
      <c r="A116" s="8">
        <v>290</v>
      </c>
      <c r="B116" s="8">
        <v>2.29</v>
      </c>
      <c r="C116" s="9">
        <v>37.5262051820755</v>
      </c>
      <c r="D116" s="9"/>
      <c r="E116" s="10" t="s">
        <v>5</v>
      </c>
      <c r="F116" s="10" t="s">
        <v>6</v>
      </c>
      <c r="G116" s="11">
        <v>0.203152909874916</v>
      </c>
      <c r="H116" s="9">
        <v>0.2537734262816519</v>
      </c>
      <c r="I116" s="12">
        <v>1.396444439888</v>
      </c>
      <c r="J116" s="12">
        <f t="shared" si="5"/>
        <v>-2.299362065627024</v>
      </c>
      <c r="K116" s="12">
        <f t="shared" si="6"/>
        <v>-1.9783870886668387</v>
      </c>
      <c r="L116" s="12">
        <f t="shared" si="7"/>
        <v>0.4817581744824419</v>
      </c>
      <c r="M116" s="12">
        <f t="shared" si="8"/>
        <v>-2.1388745771469315</v>
      </c>
      <c r="N116" s="12">
        <f t="shared" si="9"/>
        <v>0.22705684309891444</v>
      </c>
      <c r="O116" s="13" t="s">
        <v>5</v>
      </c>
      <c r="P116" s="14" t="s">
        <v>1630</v>
      </c>
      <c r="Q116" s="15" t="s">
        <v>1631</v>
      </c>
      <c r="R116" s="15" t="s">
        <v>1632</v>
      </c>
      <c r="S116" s="15" t="s">
        <v>1633</v>
      </c>
      <c r="T116" s="15">
        <v>55.3</v>
      </c>
      <c r="U116" s="15">
        <v>5.19</v>
      </c>
      <c r="V116" s="15" t="s">
        <v>1359</v>
      </c>
      <c r="W116" s="14" t="s">
        <v>1360</v>
      </c>
      <c r="X116" s="14" t="s">
        <v>1360</v>
      </c>
      <c r="Y116" s="33" t="s">
        <v>5</v>
      </c>
      <c r="Z116" s="33" t="s">
        <v>1630</v>
      </c>
      <c r="AA116" s="33" t="s">
        <v>1450</v>
      </c>
    </row>
    <row r="117" spans="1:27" ht="31.5">
      <c r="A117" s="8">
        <v>192</v>
      </c>
      <c r="B117" s="8">
        <v>4.04</v>
      </c>
      <c r="C117" s="9">
        <v>44.4730073213577</v>
      </c>
      <c r="D117" s="9"/>
      <c r="E117" s="10" t="s">
        <v>1798</v>
      </c>
      <c r="F117" s="10" t="s">
        <v>1799</v>
      </c>
      <c r="G117" s="11">
        <v>1.66855525970459</v>
      </c>
      <c r="H117" s="9">
        <v>1.556909472869924</v>
      </c>
      <c r="I117" s="12">
        <v>0.98724901676178</v>
      </c>
      <c r="J117" s="12">
        <f t="shared" si="5"/>
        <v>0.7385994669107719</v>
      </c>
      <c r="K117" s="12">
        <f t="shared" si="6"/>
        <v>0.6386850607698489</v>
      </c>
      <c r="L117" s="12">
        <f t="shared" si="7"/>
        <v>-0.01851406903497255</v>
      </c>
      <c r="M117" s="12">
        <f t="shared" si="8"/>
        <v>0.6886422638403105</v>
      </c>
      <c r="N117" s="12">
        <f t="shared" si="9"/>
        <v>1.6117659538037812</v>
      </c>
      <c r="O117" s="13" t="s">
        <v>1798</v>
      </c>
      <c r="P117" s="14" t="s">
        <v>2265</v>
      </c>
      <c r="Q117" s="15" t="s">
        <v>2266</v>
      </c>
      <c r="R117" s="15" t="s">
        <v>2267</v>
      </c>
      <c r="S117" s="15" t="s">
        <v>2268</v>
      </c>
      <c r="T117" s="15">
        <v>44.04</v>
      </c>
      <c r="U117" s="15">
        <v>5.21</v>
      </c>
      <c r="V117" s="15" t="s">
        <v>1359</v>
      </c>
      <c r="W117" s="14" t="s">
        <v>1360</v>
      </c>
      <c r="X117" s="14" t="s">
        <v>1360</v>
      </c>
      <c r="Y117" s="33" t="s">
        <v>1798</v>
      </c>
      <c r="Z117" s="33" t="s">
        <v>2265</v>
      </c>
      <c r="AA117" s="33" t="s">
        <v>1450</v>
      </c>
    </row>
    <row r="118" spans="1:27" ht="15.75">
      <c r="A118" s="8">
        <v>216</v>
      </c>
      <c r="B118" s="8">
        <v>4</v>
      </c>
      <c r="C118" s="9">
        <v>46.000000834465</v>
      </c>
      <c r="D118" s="9"/>
      <c r="E118" s="10" t="s">
        <v>1749</v>
      </c>
      <c r="F118" s="10" t="s">
        <v>1750</v>
      </c>
      <c r="G118" s="11">
        <v>0.988988816738129</v>
      </c>
      <c r="H118" s="9">
        <v>0.7533213153107272</v>
      </c>
      <c r="I118" s="12">
        <v>0.988712668418884</v>
      </c>
      <c r="J118" s="12">
        <f t="shared" si="5"/>
        <v>-0.015973887479985266</v>
      </c>
      <c r="K118" s="12">
        <f t="shared" si="6"/>
        <v>-0.40866274376199896</v>
      </c>
      <c r="L118" s="12">
        <f t="shared" si="7"/>
        <v>-0.016376777214663327</v>
      </c>
      <c r="M118" s="12">
        <f t="shared" si="8"/>
        <v>-0.21231831562099213</v>
      </c>
      <c r="N118" s="12">
        <f t="shared" si="9"/>
        <v>0.8631490927138642</v>
      </c>
      <c r="O118" s="13" t="s">
        <v>1749</v>
      </c>
      <c r="P118" s="14" t="s">
        <v>2288</v>
      </c>
      <c r="Q118" s="15" t="s">
        <v>2289</v>
      </c>
      <c r="R118" s="15" t="s">
        <v>2290</v>
      </c>
      <c r="S118" s="15" t="s">
        <v>2291</v>
      </c>
      <c r="T118" s="15">
        <v>16.27</v>
      </c>
      <c r="U118" s="15">
        <v>6.1</v>
      </c>
      <c r="V118" s="15" t="s">
        <v>1359</v>
      </c>
      <c r="W118" s="14" t="s">
        <v>1360</v>
      </c>
      <c r="X118" s="14" t="s">
        <v>1360</v>
      </c>
      <c r="Y118" s="33" t="s">
        <v>1749</v>
      </c>
      <c r="Z118" s="33" t="s">
        <v>2288</v>
      </c>
      <c r="AA118" s="33" t="s">
        <v>1450</v>
      </c>
    </row>
    <row r="119" spans="1:27" ht="15.75">
      <c r="A119" s="8">
        <v>319</v>
      </c>
      <c r="B119" s="8">
        <v>2.07</v>
      </c>
      <c r="C119" s="9">
        <v>71.8120813369751</v>
      </c>
      <c r="D119" s="9"/>
      <c r="E119" s="10" t="s">
        <v>1614</v>
      </c>
      <c r="F119" s="10" t="s">
        <v>1615</v>
      </c>
      <c r="G119" s="11">
        <v>0.624596476554871</v>
      </c>
      <c r="H119" s="9">
        <v>0.7208438176655112</v>
      </c>
      <c r="I119" s="12">
        <v>1.08514142036438</v>
      </c>
      <c r="J119" s="12">
        <f t="shared" si="5"/>
        <v>-0.6790036639713226</v>
      </c>
      <c r="K119" s="12">
        <f t="shared" si="6"/>
        <v>-0.4722413845026034</v>
      </c>
      <c r="L119" s="12">
        <f t="shared" si="7"/>
        <v>0.11788307323471793</v>
      </c>
      <c r="M119" s="12">
        <f t="shared" si="8"/>
        <v>-0.575622524236963</v>
      </c>
      <c r="N119" s="12">
        <f t="shared" si="9"/>
        <v>0.670996653240715</v>
      </c>
      <c r="O119" s="13" t="s">
        <v>1614</v>
      </c>
      <c r="P119" s="14" t="s">
        <v>1528</v>
      </c>
      <c r="Q119" s="15" t="s">
        <v>1529</v>
      </c>
      <c r="R119" s="15" t="s">
        <v>1530</v>
      </c>
      <c r="S119" s="15"/>
      <c r="T119" s="15">
        <v>17.23</v>
      </c>
      <c r="U119" s="15">
        <v>5.33</v>
      </c>
      <c r="V119" s="15" t="s">
        <v>1359</v>
      </c>
      <c r="W119" s="14" t="s">
        <v>1360</v>
      </c>
      <c r="X119" s="14" t="s">
        <v>1360</v>
      </c>
      <c r="Y119" s="33" t="s">
        <v>1614</v>
      </c>
      <c r="Z119" s="33" t="s">
        <v>1528</v>
      </c>
      <c r="AA119" s="33" t="s">
        <v>1450</v>
      </c>
    </row>
    <row r="120" spans="1:27" ht="15.75">
      <c r="A120" s="8">
        <v>323</v>
      </c>
      <c r="B120" s="8">
        <v>2.05</v>
      </c>
      <c r="C120" s="9">
        <v>39.3700778484344</v>
      </c>
      <c r="D120" s="9"/>
      <c r="E120" s="10" t="s">
        <v>1502</v>
      </c>
      <c r="F120" s="10" t="s">
        <v>1503</v>
      </c>
      <c r="G120" s="11">
        <v>1.35696363449097</v>
      </c>
      <c r="H120" s="9">
        <v>1.122445168854672</v>
      </c>
      <c r="I120" s="12">
        <v>0.845872044563293</v>
      </c>
      <c r="J120" s="12">
        <f t="shared" si="5"/>
        <v>0.4403820582346364</v>
      </c>
      <c r="K120" s="12">
        <f t="shared" si="6"/>
        <v>0.16664497142206647</v>
      </c>
      <c r="L120" s="12">
        <f t="shared" si="7"/>
        <v>-0.2414886521515943</v>
      </c>
      <c r="M120" s="12">
        <f t="shared" si="8"/>
        <v>0.3035135148283514</v>
      </c>
      <c r="N120" s="12">
        <f t="shared" si="9"/>
        <v>1.2341463753728186</v>
      </c>
      <c r="O120" s="13" t="s">
        <v>1502</v>
      </c>
      <c r="P120" s="14" t="s">
        <v>1381</v>
      </c>
      <c r="Q120" s="15" t="s">
        <v>1382</v>
      </c>
      <c r="R120" s="15" t="s">
        <v>1383</v>
      </c>
      <c r="S120" s="15" t="s">
        <v>1384</v>
      </c>
      <c r="T120" s="15">
        <v>128.58</v>
      </c>
      <c r="U120" s="15">
        <v>5.35</v>
      </c>
      <c r="V120" s="15" t="s">
        <v>1359</v>
      </c>
      <c r="W120" s="14" t="s">
        <v>1360</v>
      </c>
      <c r="X120" s="14" t="s">
        <v>1360</v>
      </c>
      <c r="Y120" s="35" t="s">
        <v>1502</v>
      </c>
      <c r="Z120" s="35" t="s">
        <v>1381</v>
      </c>
      <c r="AA120" s="35" t="s">
        <v>1563</v>
      </c>
    </row>
    <row r="121" spans="1:27" ht="15.75">
      <c r="A121" s="8">
        <v>28</v>
      </c>
      <c r="B121" s="8">
        <v>16.19</v>
      </c>
      <c r="C121" s="9">
        <v>77.2727251052856</v>
      </c>
      <c r="D121" s="9"/>
      <c r="E121" s="10" t="s">
        <v>2124</v>
      </c>
      <c r="F121" s="10" t="s">
        <v>2125</v>
      </c>
      <c r="G121" s="11">
        <v>0.954980909824371</v>
      </c>
      <c r="H121" s="9">
        <v>0.9640496897807642</v>
      </c>
      <c r="I121" s="12">
        <v>1.05280828475952</v>
      </c>
      <c r="J121" s="12">
        <f t="shared" si="5"/>
        <v>-0.06645620108660394</v>
      </c>
      <c r="K121" s="12">
        <f t="shared" si="6"/>
        <v>-0.052820586032974376</v>
      </c>
      <c r="L121" s="12">
        <f t="shared" si="7"/>
        <v>0.07424274708705196</v>
      </c>
      <c r="M121" s="12">
        <f t="shared" si="8"/>
        <v>-0.05963839355978916</v>
      </c>
      <c r="N121" s="12">
        <f t="shared" si="9"/>
        <v>0.9595045856392438</v>
      </c>
      <c r="O121" s="13" t="s">
        <v>2124</v>
      </c>
      <c r="P121" s="14" t="s">
        <v>1002</v>
      </c>
      <c r="Q121" s="15" t="s">
        <v>1003</v>
      </c>
      <c r="R121" s="15" t="s">
        <v>1004</v>
      </c>
      <c r="S121" s="15" t="s">
        <v>1005</v>
      </c>
      <c r="T121" s="15">
        <v>32.92</v>
      </c>
      <c r="U121" s="15">
        <v>4.98</v>
      </c>
      <c r="V121" s="15" t="s">
        <v>1359</v>
      </c>
      <c r="W121" s="14" t="s">
        <v>1360</v>
      </c>
      <c r="X121" s="14" t="s">
        <v>1360</v>
      </c>
      <c r="Y121" s="35" t="s">
        <v>2124</v>
      </c>
      <c r="Z121" s="35" t="s">
        <v>1002</v>
      </c>
      <c r="AA121" s="35" t="s">
        <v>1563</v>
      </c>
    </row>
    <row r="122" spans="1:27" ht="31.5">
      <c r="A122" s="8">
        <v>331</v>
      </c>
      <c r="B122" s="8">
        <v>2.03</v>
      </c>
      <c r="C122" s="9">
        <v>46.5020567178726</v>
      </c>
      <c r="D122" s="9"/>
      <c r="E122" s="10" t="s">
        <v>248</v>
      </c>
      <c r="F122" s="10" t="s">
        <v>249</v>
      </c>
      <c r="G122" s="11">
        <v>0.84988135099411</v>
      </c>
      <c r="H122" s="9">
        <v>0.9674795650901776</v>
      </c>
      <c r="I122" s="12">
        <v>0.858285486698151</v>
      </c>
      <c r="J122" s="12">
        <f t="shared" si="5"/>
        <v>-0.2346666492609961</v>
      </c>
      <c r="K122" s="12">
        <f t="shared" si="6"/>
        <v>-0.047696905624535664</v>
      </c>
      <c r="L122" s="12">
        <f t="shared" si="7"/>
        <v>-0.22047049175809041</v>
      </c>
      <c r="M122" s="12">
        <f t="shared" si="8"/>
        <v>-0.1411817774427659</v>
      </c>
      <c r="N122" s="12">
        <f t="shared" si="9"/>
        <v>0.9067760692905577</v>
      </c>
      <c r="O122" s="13" t="s">
        <v>248</v>
      </c>
      <c r="P122" s="14" t="s">
        <v>850</v>
      </c>
      <c r="Q122" s="15" t="s">
        <v>851</v>
      </c>
      <c r="R122" s="15" t="s">
        <v>852</v>
      </c>
      <c r="S122" s="15" t="s">
        <v>853</v>
      </c>
      <c r="T122" s="15">
        <v>53.09</v>
      </c>
      <c r="U122" s="15">
        <v>6.9</v>
      </c>
      <c r="V122" s="15" t="s">
        <v>1359</v>
      </c>
      <c r="W122" s="14" t="s">
        <v>1360</v>
      </c>
      <c r="X122" s="14" t="s">
        <v>1360</v>
      </c>
      <c r="Y122" s="35" t="s">
        <v>248</v>
      </c>
      <c r="Z122" s="35" t="s">
        <v>850</v>
      </c>
      <c r="AA122" s="35" t="s">
        <v>1563</v>
      </c>
    </row>
    <row r="123" spans="1:27" ht="15.75">
      <c r="A123" s="8">
        <v>346</v>
      </c>
      <c r="B123" s="8">
        <v>2.01</v>
      </c>
      <c r="C123" s="9">
        <v>35.5521947145462</v>
      </c>
      <c r="D123" s="9"/>
      <c r="E123" s="10" t="s">
        <v>2532</v>
      </c>
      <c r="F123" s="10" t="s">
        <v>2533</v>
      </c>
      <c r="G123" s="11">
        <v>1.1503814458847</v>
      </c>
      <c r="H123" s="9">
        <v>0.7882378776100389</v>
      </c>
      <c r="I123" s="12">
        <v>0.819728434085846</v>
      </c>
      <c r="J123" s="12">
        <f t="shared" si="5"/>
        <v>0.20211231233456695</v>
      </c>
      <c r="K123" s="12">
        <f t="shared" si="6"/>
        <v>-0.3432970171609431</v>
      </c>
      <c r="L123" s="12">
        <f t="shared" si="7"/>
        <v>-0.28678205306825655</v>
      </c>
      <c r="M123" s="12">
        <f t="shared" si="8"/>
        <v>-0.07059235241318806</v>
      </c>
      <c r="N123" s="12">
        <f t="shared" si="9"/>
        <v>0.9522469371681507</v>
      </c>
      <c r="O123" s="13" t="s">
        <v>2532</v>
      </c>
      <c r="P123" s="14" t="s">
        <v>681</v>
      </c>
      <c r="Q123" s="15" t="s">
        <v>682</v>
      </c>
      <c r="R123" s="15" t="s">
        <v>683</v>
      </c>
      <c r="S123" s="15" t="s">
        <v>684</v>
      </c>
      <c r="T123" s="15">
        <v>76.46</v>
      </c>
      <c r="U123" s="15">
        <v>6.93</v>
      </c>
      <c r="V123" s="15" t="s">
        <v>1359</v>
      </c>
      <c r="W123" s="14" t="s">
        <v>1360</v>
      </c>
      <c r="X123" s="14" t="s">
        <v>1360</v>
      </c>
      <c r="Y123" s="35" t="s">
        <v>2532</v>
      </c>
      <c r="Z123" s="35" t="s">
        <v>681</v>
      </c>
      <c r="AA123" s="35" t="s">
        <v>1563</v>
      </c>
    </row>
    <row r="124" spans="1:27" ht="15.75">
      <c r="A124" s="8">
        <v>217</v>
      </c>
      <c r="B124" s="8">
        <v>4</v>
      </c>
      <c r="C124" s="9">
        <v>22.5352108478546</v>
      </c>
      <c r="D124" s="9"/>
      <c r="E124" s="10" t="s">
        <v>1751</v>
      </c>
      <c r="F124" s="10" t="s">
        <v>1752</v>
      </c>
      <c r="G124" s="11">
        <v>0.992566347122192</v>
      </c>
      <c r="H124" s="9">
        <v>0.7009189076049804</v>
      </c>
      <c r="I124" s="12">
        <v>1.13291394710541</v>
      </c>
      <c r="J124" s="12">
        <f t="shared" si="5"/>
        <v>-0.010764553876117123</v>
      </c>
      <c r="K124" s="12">
        <f t="shared" si="6"/>
        <v>-0.5126805527392301</v>
      </c>
      <c r="L124" s="12">
        <f t="shared" si="7"/>
        <v>0.18003828234190072</v>
      </c>
      <c r="M124" s="12">
        <f t="shared" si="8"/>
        <v>-0.2617225533076736</v>
      </c>
      <c r="N124" s="12">
        <f t="shared" si="9"/>
        <v>0.8340914336871904</v>
      </c>
      <c r="O124" s="13" t="s">
        <v>1751</v>
      </c>
      <c r="P124" s="14" t="s">
        <v>507</v>
      </c>
      <c r="Q124" s="15" t="s">
        <v>508</v>
      </c>
      <c r="R124" s="15" t="s">
        <v>509</v>
      </c>
      <c r="S124" s="15"/>
      <c r="T124" s="15">
        <v>24.39</v>
      </c>
      <c r="U124" s="15">
        <v>5.36</v>
      </c>
      <c r="V124" s="15" t="s">
        <v>1359</v>
      </c>
      <c r="W124" s="14" t="s">
        <v>1360</v>
      </c>
      <c r="X124" s="14" t="s">
        <v>1360</v>
      </c>
      <c r="Y124" s="35" t="s">
        <v>1751</v>
      </c>
      <c r="Z124" s="35" t="s">
        <v>507</v>
      </c>
      <c r="AA124" s="35" t="s">
        <v>1563</v>
      </c>
    </row>
    <row r="125" spans="1:27" ht="15.75">
      <c r="A125" s="8">
        <v>66</v>
      </c>
      <c r="B125" s="8">
        <v>9.6</v>
      </c>
      <c r="C125" s="9">
        <v>58.1699371337891</v>
      </c>
      <c r="D125" s="9"/>
      <c r="E125" s="10" t="s">
        <v>2104</v>
      </c>
      <c r="F125" s="10" t="s">
        <v>2105</v>
      </c>
      <c r="G125" s="11">
        <v>1.11269414424896</v>
      </c>
      <c r="H125" s="9">
        <v>0.9433577661179834</v>
      </c>
      <c r="I125" s="12">
        <v>0.88777756690979</v>
      </c>
      <c r="J125" s="12">
        <f t="shared" si="5"/>
        <v>0.1540570812551822</v>
      </c>
      <c r="K125" s="12">
        <f t="shared" si="6"/>
        <v>-0.08412308165611104</v>
      </c>
      <c r="L125" s="12">
        <f t="shared" si="7"/>
        <v>-0.17172984096291846</v>
      </c>
      <c r="M125" s="12">
        <f t="shared" si="8"/>
        <v>0.034966999799535575</v>
      </c>
      <c r="N125" s="12">
        <f t="shared" si="9"/>
        <v>1.0245333875922542</v>
      </c>
      <c r="O125" s="13" t="s">
        <v>2104</v>
      </c>
      <c r="P125" s="14" t="s">
        <v>449</v>
      </c>
      <c r="Q125" s="15" t="s">
        <v>450</v>
      </c>
      <c r="R125" s="15" t="s">
        <v>451</v>
      </c>
      <c r="S125" s="15" t="s">
        <v>452</v>
      </c>
      <c r="T125" s="15">
        <v>32.35</v>
      </c>
      <c r="U125" s="15">
        <v>4.8</v>
      </c>
      <c r="V125" s="15" t="s">
        <v>1359</v>
      </c>
      <c r="W125" s="14" t="s">
        <v>1360</v>
      </c>
      <c r="X125" s="14" t="s">
        <v>1360</v>
      </c>
      <c r="Y125" s="35" t="s">
        <v>2104</v>
      </c>
      <c r="Z125" s="35" t="s">
        <v>449</v>
      </c>
      <c r="AA125" s="35" t="s">
        <v>1563</v>
      </c>
    </row>
    <row r="126" spans="1:27" ht="15.75">
      <c r="A126" s="8">
        <v>89</v>
      </c>
      <c r="B126" s="8">
        <v>8.03</v>
      </c>
      <c r="C126" s="9">
        <v>54.4444441795349</v>
      </c>
      <c r="D126" s="9"/>
      <c r="E126" s="10" t="s">
        <v>2054</v>
      </c>
      <c r="F126" s="10" t="s">
        <v>2105</v>
      </c>
      <c r="G126" s="11">
        <v>0.938211143016815</v>
      </c>
      <c r="H126" s="9">
        <v>0.8378362937799655</v>
      </c>
      <c r="I126" s="12">
        <v>1.00164413452148</v>
      </c>
      <c r="J126" s="12">
        <f t="shared" si="5"/>
        <v>-0.09201545924251847</v>
      </c>
      <c r="K126" s="12">
        <f t="shared" si="6"/>
        <v>-0.25525971399844405</v>
      </c>
      <c r="L126" s="12">
        <f t="shared" si="7"/>
        <v>0.0023700369243787765</v>
      </c>
      <c r="M126" s="12">
        <f t="shared" si="8"/>
        <v>-0.17363758662048126</v>
      </c>
      <c r="N126" s="12">
        <f t="shared" si="9"/>
        <v>0.8866043913991591</v>
      </c>
      <c r="O126" s="13" t="s">
        <v>2054</v>
      </c>
      <c r="P126" s="14" t="s">
        <v>449</v>
      </c>
      <c r="Q126" s="15" t="s">
        <v>453</v>
      </c>
      <c r="R126" s="15" t="s">
        <v>454</v>
      </c>
      <c r="S126" s="15" t="s">
        <v>452</v>
      </c>
      <c r="T126" s="15">
        <v>29.15</v>
      </c>
      <c r="U126" s="15">
        <v>5.63</v>
      </c>
      <c r="V126" s="15" t="s">
        <v>1359</v>
      </c>
      <c r="W126" s="14" t="s">
        <v>1360</v>
      </c>
      <c r="X126" s="14" t="s">
        <v>1360</v>
      </c>
      <c r="Y126" s="35" t="s">
        <v>2054</v>
      </c>
      <c r="Z126" s="35" t="s">
        <v>449</v>
      </c>
      <c r="AA126" s="35" t="s">
        <v>1563</v>
      </c>
    </row>
    <row r="127" spans="1:27" ht="15.75">
      <c r="A127" s="8">
        <v>148</v>
      </c>
      <c r="B127" s="8">
        <v>5.31</v>
      </c>
      <c r="C127" s="9">
        <v>65.2777791023254</v>
      </c>
      <c r="D127" s="9"/>
      <c r="E127" s="10" t="s">
        <v>1890</v>
      </c>
      <c r="F127" s="10" t="s">
        <v>1891</v>
      </c>
      <c r="G127" s="11">
        <v>0.668642640113831</v>
      </c>
      <c r="H127" s="9">
        <v>0.7982637404319762</v>
      </c>
      <c r="I127" s="12">
        <v>1.10491490364075</v>
      </c>
      <c r="J127" s="12">
        <f t="shared" si="5"/>
        <v>-0.5806927346684649</v>
      </c>
      <c r="K127" s="12">
        <f t="shared" si="6"/>
        <v>-0.325062613916343</v>
      </c>
      <c r="L127" s="12">
        <f t="shared" si="7"/>
        <v>0.14393526298961806</v>
      </c>
      <c r="M127" s="12">
        <f t="shared" si="8"/>
        <v>-0.452877674292404</v>
      </c>
      <c r="N127" s="12">
        <f t="shared" si="9"/>
        <v>0.7305841326702753</v>
      </c>
      <c r="O127" s="13" t="s">
        <v>1890</v>
      </c>
      <c r="P127" s="14" t="s">
        <v>455</v>
      </c>
      <c r="Q127" s="15" t="s">
        <v>456</v>
      </c>
      <c r="R127" s="15" t="s">
        <v>457</v>
      </c>
      <c r="S127" s="15" t="s">
        <v>458</v>
      </c>
      <c r="T127" s="15">
        <v>23.4</v>
      </c>
      <c r="U127" s="15">
        <v>5.13</v>
      </c>
      <c r="V127" s="15" t="s">
        <v>1359</v>
      </c>
      <c r="W127" s="14" t="s">
        <v>1360</v>
      </c>
      <c r="X127" s="14" t="s">
        <v>1360</v>
      </c>
      <c r="Y127" s="35" t="s">
        <v>1890</v>
      </c>
      <c r="Z127" s="35" t="s">
        <v>455</v>
      </c>
      <c r="AA127" s="35" t="s">
        <v>1563</v>
      </c>
    </row>
    <row r="128" spans="1:27" ht="15.75">
      <c r="A128" s="8">
        <v>8</v>
      </c>
      <c r="B128" s="8">
        <v>30.25</v>
      </c>
      <c r="C128" s="9">
        <v>74.651163816452</v>
      </c>
      <c r="D128" s="9"/>
      <c r="E128" s="10" t="s">
        <v>2179</v>
      </c>
      <c r="F128" s="10" t="s">
        <v>2180</v>
      </c>
      <c r="G128" s="11">
        <v>0.925670921802521</v>
      </c>
      <c r="H128" s="9">
        <v>0.9277524757074292</v>
      </c>
      <c r="I128" s="12">
        <v>0.991051435470581</v>
      </c>
      <c r="J128" s="12">
        <f t="shared" si="5"/>
        <v>-0.11142869175026075</v>
      </c>
      <c r="K128" s="12">
        <f t="shared" si="6"/>
        <v>-0.10818814912778904</v>
      </c>
      <c r="L128" s="12">
        <f t="shared" si="7"/>
        <v>-0.012968159803887876</v>
      </c>
      <c r="M128" s="12">
        <f t="shared" si="8"/>
        <v>-0.10980842043902489</v>
      </c>
      <c r="N128" s="12">
        <f t="shared" si="9"/>
        <v>0.9267111143137686</v>
      </c>
      <c r="O128" s="13" t="s">
        <v>2179</v>
      </c>
      <c r="P128" s="14" t="s">
        <v>1637</v>
      </c>
      <c r="Q128" s="15" t="s">
        <v>1638</v>
      </c>
      <c r="R128" s="15" t="s">
        <v>1639</v>
      </c>
      <c r="S128" s="15" t="s">
        <v>1640</v>
      </c>
      <c r="T128" s="15">
        <v>46.1</v>
      </c>
      <c r="U128" s="15">
        <v>4.3</v>
      </c>
      <c r="V128" s="15" t="s">
        <v>1359</v>
      </c>
      <c r="W128" s="14" t="s">
        <v>1360</v>
      </c>
      <c r="X128" s="14" t="s">
        <v>1360</v>
      </c>
      <c r="Y128" s="36" t="s">
        <v>2179</v>
      </c>
      <c r="Z128" s="36" t="s">
        <v>1637</v>
      </c>
      <c r="AA128" s="35" t="s">
        <v>1563</v>
      </c>
    </row>
    <row r="129" spans="1:27" ht="31.5">
      <c r="A129" s="8">
        <v>62</v>
      </c>
      <c r="B129" s="8">
        <v>10</v>
      </c>
      <c r="C129" s="9">
        <v>56.4705908298492</v>
      </c>
      <c r="D129" s="9"/>
      <c r="E129" s="10" t="s">
        <v>2096</v>
      </c>
      <c r="F129" s="10" t="s">
        <v>2097</v>
      </c>
      <c r="G129" s="11">
        <v>1.04177367687225</v>
      </c>
      <c r="H129" s="9">
        <v>1.0035110771793376</v>
      </c>
      <c r="I129" s="12">
        <v>0.875465273857117</v>
      </c>
      <c r="J129" s="12">
        <f t="shared" si="5"/>
        <v>0.05904188921061571</v>
      </c>
      <c r="K129" s="12">
        <f t="shared" si="6"/>
        <v>0.005056541865945739</v>
      </c>
      <c r="L129" s="12">
        <f t="shared" si="7"/>
        <v>-0.19187814093181838</v>
      </c>
      <c r="M129" s="12">
        <f t="shared" si="8"/>
        <v>0.032049215538280725</v>
      </c>
      <c r="N129" s="12">
        <f t="shared" si="9"/>
        <v>1.02246340993463</v>
      </c>
      <c r="O129" s="13" t="s">
        <v>2096</v>
      </c>
      <c r="P129" s="14" t="s">
        <v>2484</v>
      </c>
      <c r="Q129" s="15" t="s">
        <v>2485</v>
      </c>
      <c r="R129" s="15" t="s">
        <v>2486</v>
      </c>
      <c r="S129" s="15" t="s">
        <v>2487</v>
      </c>
      <c r="T129" s="15">
        <v>56.38</v>
      </c>
      <c r="U129" s="15">
        <v>4.81</v>
      </c>
      <c r="V129" s="15" t="s">
        <v>1359</v>
      </c>
      <c r="W129" s="14" t="s">
        <v>1360</v>
      </c>
      <c r="X129" s="14" t="s">
        <v>1360</v>
      </c>
      <c r="Y129" s="36" t="s">
        <v>2096</v>
      </c>
      <c r="Z129" s="36" t="s">
        <v>2484</v>
      </c>
      <c r="AA129" s="35" t="s">
        <v>1563</v>
      </c>
    </row>
    <row r="130" spans="1:27" ht="15.75">
      <c r="A130" s="8">
        <v>27</v>
      </c>
      <c r="B130" s="8">
        <v>16.34</v>
      </c>
      <c r="C130" s="9">
        <v>73.2793509960175</v>
      </c>
      <c r="D130" s="9"/>
      <c r="E130" s="10" t="s">
        <v>2122</v>
      </c>
      <c r="F130" s="10" t="s">
        <v>2123</v>
      </c>
      <c r="G130" s="11">
        <v>0.859547197818756</v>
      </c>
      <c r="H130" s="9">
        <v>0.8142297001856249</v>
      </c>
      <c r="I130" s="12">
        <v>0.862884283065796</v>
      </c>
      <c r="J130" s="12">
        <f aca="true" t="shared" si="10" ref="J130:J193">LOG(G130,2)</f>
        <v>-0.21835123448646337</v>
      </c>
      <c r="K130" s="12">
        <f aca="true" t="shared" si="11" ref="K130:K193">LOG(H130,2)</f>
        <v>-0.2964922480974414</v>
      </c>
      <c r="L130" s="12">
        <f aca="true" t="shared" si="12" ref="L130:L193">LOG(I130,2)</f>
        <v>-0.21276099485814481</v>
      </c>
      <c r="M130" s="12">
        <f aca="true" t="shared" si="13" ref="M130:M193">(J130+K130)/2</f>
        <v>-0.2574217412919524</v>
      </c>
      <c r="N130" s="12">
        <f aca="true" t="shared" si="14" ref="N130:N193">2^M130</f>
        <v>0.8365816500350457</v>
      </c>
      <c r="O130" s="13" t="s">
        <v>2122</v>
      </c>
      <c r="P130" s="14" t="s">
        <v>2488</v>
      </c>
      <c r="Q130" s="15" t="s">
        <v>2489</v>
      </c>
      <c r="R130" s="15" t="s">
        <v>2490</v>
      </c>
      <c r="S130" s="15" t="s">
        <v>2491</v>
      </c>
      <c r="T130" s="15">
        <v>27.2</v>
      </c>
      <c r="U130" s="15">
        <v>4.78</v>
      </c>
      <c r="V130" s="15" t="s">
        <v>1359</v>
      </c>
      <c r="W130" s="14" t="s">
        <v>1360</v>
      </c>
      <c r="X130" s="14" t="s">
        <v>1360</v>
      </c>
      <c r="Y130" s="36" t="s">
        <v>2122</v>
      </c>
      <c r="Z130" s="36" t="s">
        <v>2488</v>
      </c>
      <c r="AA130" s="35" t="s">
        <v>1563</v>
      </c>
    </row>
    <row r="131" spans="1:27" ht="15.75">
      <c r="A131" s="8">
        <v>13</v>
      </c>
      <c r="B131" s="8">
        <v>24.85</v>
      </c>
      <c r="C131" s="9">
        <v>77.4999976158142</v>
      </c>
      <c r="D131" s="9"/>
      <c r="E131" s="10" t="s">
        <v>2189</v>
      </c>
      <c r="F131" s="10" t="s">
        <v>2190</v>
      </c>
      <c r="G131" s="11">
        <v>1.06362855434418</v>
      </c>
      <c r="H131" s="9">
        <v>1.1378594194380534</v>
      </c>
      <c r="I131" s="12">
        <v>0.902690410614014</v>
      </c>
      <c r="J131" s="12">
        <f t="shared" si="10"/>
        <v>0.08899441365249487</v>
      </c>
      <c r="K131" s="12">
        <f t="shared" si="11"/>
        <v>0.18632232617897332</v>
      </c>
      <c r="L131" s="12">
        <f t="shared" si="12"/>
        <v>-0.1476968133319897</v>
      </c>
      <c r="M131" s="12">
        <f t="shared" si="13"/>
        <v>0.1376583699157341</v>
      </c>
      <c r="N131" s="12">
        <f t="shared" si="14"/>
        <v>1.100118070637786</v>
      </c>
      <c r="O131" s="13" t="s">
        <v>2189</v>
      </c>
      <c r="P131" s="14" t="s">
        <v>2492</v>
      </c>
      <c r="Q131" s="15" t="s">
        <v>2493</v>
      </c>
      <c r="R131" s="15" t="s">
        <v>2494</v>
      </c>
      <c r="S131" s="15" t="s">
        <v>2495</v>
      </c>
      <c r="T131" s="15">
        <v>43.07</v>
      </c>
      <c r="U131" s="15">
        <v>4.82</v>
      </c>
      <c r="V131" s="15" t="s">
        <v>1359</v>
      </c>
      <c r="W131" s="14" t="s">
        <v>1360</v>
      </c>
      <c r="X131" s="14" t="s">
        <v>1360</v>
      </c>
      <c r="Y131" s="36" t="s">
        <v>2189</v>
      </c>
      <c r="Z131" s="36" t="s">
        <v>2492</v>
      </c>
      <c r="AA131" s="35" t="s">
        <v>1563</v>
      </c>
    </row>
    <row r="132" spans="1:27" ht="15.75">
      <c r="A132" s="8">
        <v>17</v>
      </c>
      <c r="B132" s="8">
        <v>21.82</v>
      </c>
      <c r="C132" s="9">
        <v>66.8656706809998</v>
      </c>
      <c r="D132" s="9"/>
      <c r="E132" s="10" t="s">
        <v>2197</v>
      </c>
      <c r="F132" s="10" t="s">
        <v>2198</v>
      </c>
      <c r="G132" s="11">
        <v>0.968052089214325</v>
      </c>
      <c r="H132" s="9">
        <v>0.9840789721272949</v>
      </c>
      <c r="I132" s="12">
        <v>1.02417230606079</v>
      </c>
      <c r="J132" s="12">
        <f t="shared" si="10"/>
        <v>-0.04684341636544804</v>
      </c>
      <c r="K132" s="12">
        <f t="shared" si="11"/>
        <v>-0.023153998708256494</v>
      </c>
      <c r="L132" s="12">
        <f t="shared" si="12"/>
        <v>0.03445845380212083</v>
      </c>
      <c r="M132" s="12">
        <f t="shared" si="13"/>
        <v>-0.03499870753685227</v>
      </c>
      <c r="N132" s="12">
        <f t="shared" si="14"/>
        <v>0.9760326351714441</v>
      </c>
      <c r="O132" s="13" t="s">
        <v>2197</v>
      </c>
      <c r="P132" s="14" t="s">
        <v>2496</v>
      </c>
      <c r="Q132" s="15" t="s">
        <v>2497</v>
      </c>
      <c r="R132" s="15" t="s">
        <v>2498</v>
      </c>
      <c r="S132" s="15" t="s">
        <v>2499</v>
      </c>
      <c r="T132" s="15">
        <v>36.04</v>
      </c>
      <c r="U132" s="15">
        <v>5.79</v>
      </c>
      <c r="V132" s="15" t="s">
        <v>1359</v>
      </c>
      <c r="W132" s="14" t="s">
        <v>1360</v>
      </c>
      <c r="X132" s="14" t="s">
        <v>1360</v>
      </c>
      <c r="Y132" s="36" t="s">
        <v>2197</v>
      </c>
      <c r="Z132" s="36" t="s">
        <v>2496</v>
      </c>
      <c r="AA132" s="35" t="s">
        <v>1563</v>
      </c>
    </row>
    <row r="133" spans="1:27" ht="15.75">
      <c r="A133" s="8">
        <v>85</v>
      </c>
      <c r="B133" s="8">
        <v>8.08</v>
      </c>
      <c r="C133" s="9">
        <v>58.7973296642303</v>
      </c>
      <c r="D133" s="9"/>
      <c r="E133" s="10" t="s">
        <v>2046</v>
      </c>
      <c r="F133" s="10" t="s">
        <v>2047</v>
      </c>
      <c r="G133" s="11">
        <v>1.14645648002625</v>
      </c>
      <c r="H133" s="9">
        <v>1.0215653026161775</v>
      </c>
      <c r="I133" s="12">
        <v>0.979723513126373</v>
      </c>
      <c r="J133" s="12">
        <f t="shared" si="10"/>
        <v>0.19718159064309707</v>
      </c>
      <c r="K133" s="12">
        <f t="shared" si="11"/>
        <v>0.030781429963702627</v>
      </c>
      <c r="L133" s="12">
        <f t="shared" si="12"/>
        <v>-0.029553429864433607</v>
      </c>
      <c r="M133" s="12">
        <f t="shared" si="13"/>
        <v>0.11398151030339984</v>
      </c>
      <c r="N133" s="12">
        <f t="shared" si="14"/>
        <v>1.0822107747358154</v>
      </c>
      <c r="O133" s="13" t="s">
        <v>2046</v>
      </c>
      <c r="P133" s="14" t="s">
        <v>2400</v>
      </c>
      <c r="Q133" s="15" t="s">
        <v>2401</v>
      </c>
      <c r="R133" s="15" t="s">
        <v>2402</v>
      </c>
      <c r="S133" s="15" t="s">
        <v>2403</v>
      </c>
      <c r="T133" s="15">
        <v>50.54</v>
      </c>
      <c r="U133" s="15">
        <v>5.4</v>
      </c>
      <c r="V133" s="15" t="s">
        <v>1359</v>
      </c>
      <c r="W133" s="14" t="s">
        <v>1360</v>
      </c>
      <c r="X133" s="14" t="s">
        <v>1360</v>
      </c>
      <c r="Y133" s="35" t="s">
        <v>2046</v>
      </c>
      <c r="Z133" s="35" t="s">
        <v>2400</v>
      </c>
      <c r="AA133" s="35" t="s">
        <v>1563</v>
      </c>
    </row>
    <row r="134" spans="1:27" ht="15.75">
      <c r="A134" s="8">
        <v>37</v>
      </c>
      <c r="B134" s="8">
        <v>14.57</v>
      </c>
      <c r="C134" s="9">
        <v>53.2423198223114</v>
      </c>
      <c r="D134" s="9"/>
      <c r="E134" s="10" t="s">
        <v>2142</v>
      </c>
      <c r="F134" s="10" t="s">
        <v>2143</v>
      </c>
      <c r="G134" s="11">
        <v>0.945579409599304</v>
      </c>
      <c r="H134" s="9">
        <v>0.8958887794325366</v>
      </c>
      <c r="I134" s="12">
        <v>0.989575505256653</v>
      </c>
      <c r="J134" s="12">
        <f t="shared" si="10"/>
        <v>-0.08072947433849754</v>
      </c>
      <c r="K134" s="12">
        <f t="shared" si="11"/>
        <v>-0.15860845559638292</v>
      </c>
      <c r="L134" s="12">
        <f t="shared" si="12"/>
        <v>-0.015118304841989564</v>
      </c>
      <c r="M134" s="12">
        <f t="shared" si="13"/>
        <v>-0.11966896496744023</v>
      </c>
      <c r="N134" s="12">
        <f t="shared" si="14"/>
        <v>0.9203988174277817</v>
      </c>
      <c r="O134" s="13" t="s">
        <v>2142</v>
      </c>
      <c r="P134" s="14" t="s">
        <v>2427</v>
      </c>
      <c r="Q134" s="15" t="s">
        <v>2428</v>
      </c>
      <c r="R134" s="15" t="s">
        <v>2429</v>
      </c>
      <c r="S134" s="15" t="s">
        <v>2430</v>
      </c>
      <c r="T134" s="15">
        <v>63.12</v>
      </c>
      <c r="U134" s="15">
        <v>4.74</v>
      </c>
      <c r="V134" s="15" t="s">
        <v>1359</v>
      </c>
      <c r="W134" s="14" t="s">
        <v>1360</v>
      </c>
      <c r="X134" s="14" t="s">
        <v>1360</v>
      </c>
      <c r="Y134" s="35" t="s">
        <v>2142</v>
      </c>
      <c r="Z134" s="35" t="s">
        <v>2427</v>
      </c>
      <c r="AA134" s="35" t="s">
        <v>1563</v>
      </c>
    </row>
    <row r="135" spans="1:27" ht="15.75">
      <c r="A135" s="8">
        <v>75</v>
      </c>
      <c r="B135" s="8">
        <v>8.83</v>
      </c>
      <c r="C135" s="9">
        <v>47.6489037275314</v>
      </c>
      <c r="D135" s="9"/>
      <c r="E135" s="10" t="s">
        <v>2027</v>
      </c>
      <c r="F135" s="10" t="s">
        <v>2028</v>
      </c>
      <c r="G135" s="11">
        <v>0.864350199699402</v>
      </c>
      <c r="H135" s="9">
        <v>0.8693163417865156</v>
      </c>
      <c r="I135" s="12">
        <v>1.12149906158447</v>
      </c>
      <c r="J135" s="12">
        <f t="shared" si="10"/>
        <v>-0.2103121424451733</v>
      </c>
      <c r="K135" s="12">
        <f t="shared" si="11"/>
        <v>-0.20204682961063897</v>
      </c>
      <c r="L135" s="12">
        <f t="shared" si="12"/>
        <v>0.16542841324808374</v>
      </c>
      <c r="M135" s="12">
        <f t="shared" si="13"/>
        <v>-0.20617948602790614</v>
      </c>
      <c r="N135" s="12">
        <f t="shared" si="14"/>
        <v>0.86682971431829</v>
      </c>
      <c r="O135" s="13" t="s">
        <v>2027</v>
      </c>
      <c r="P135" s="14" t="s">
        <v>2431</v>
      </c>
      <c r="Q135" s="15" t="s">
        <v>2432</v>
      </c>
      <c r="R135" s="15" t="s">
        <v>2433</v>
      </c>
      <c r="S135" s="15" t="s">
        <v>2434</v>
      </c>
      <c r="T135" s="15">
        <v>34.21</v>
      </c>
      <c r="U135" s="15">
        <v>7.5</v>
      </c>
      <c r="V135" s="15" t="s">
        <v>1359</v>
      </c>
      <c r="W135" s="14" t="s">
        <v>1360</v>
      </c>
      <c r="X135" s="14" t="s">
        <v>1360</v>
      </c>
      <c r="Y135" s="35" t="s">
        <v>2027</v>
      </c>
      <c r="Z135" s="35" t="s">
        <v>2431</v>
      </c>
      <c r="AA135" s="35" t="s">
        <v>1563</v>
      </c>
    </row>
    <row r="136" spans="1:27" ht="15.75">
      <c r="A136" s="8">
        <v>325</v>
      </c>
      <c r="B136" s="8">
        <v>2.05</v>
      </c>
      <c r="C136" s="9">
        <v>49.4923859834671</v>
      </c>
      <c r="D136" s="9"/>
      <c r="E136" s="10" t="s">
        <v>1506</v>
      </c>
      <c r="F136" s="10" t="s">
        <v>1507</v>
      </c>
      <c r="G136" s="11">
        <v>0.858659148216248</v>
      </c>
      <c r="H136" s="9">
        <v>0.8141071397203785</v>
      </c>
      <c r="I136" s="12">
        <v>0.946227788925171</v>
      </c>
      <c r="J136" s="12">
        <f t="shared" si="10"/>
        <v>-0.2198425395030459</v>
      </c>
      <c r="K136" s="12">
        <f t="shared" si="11"/>
        <v>-0.2967094235262846</v>
      </c>
      <c r="L136" s="12">
        <f t="shared" si="12"/>
        <v>-0.07974056418380666</v>
      </c>
      <c r="M136" s="12">
        <f t="shared" si="13"/>
        <v>-0.25827598151466524</v>
      </c>
      <c r="N136" s="12">
        <f t="shared" si="14"/>
        <v>0.8360864447825154</v>
      </c>
      <c r="O136" s="13" t="s">
        <v>1506</v>
      </c>
      <c r="P136" s="14" t="s">
        <v>785</v>
      </c>
      <c r="Q136" s="15" t="s">
        <v>786</v>
      </c>
      <c r="R136" s="15" t="s">
        <v>787</v>
      </c>
      <c r="S136" s="15"/>
      <c r="T136" s="15">
        <v>42.72</v>
      </c>
      <c r="U136" s="15">
        <v>4.95</v>
      </c>
      <c r="V136" s="15" t="s">
        <v>1359</v>
      </c>
      <c r="W136" s="14" t="s">
        <v>1360</v>
      </c>
      <c r="X136" s="14" t="s">
        <v>1360</v>
      </c>
      <c r="Y136" s="37" t="s">
        <v>1506</v>
      </c>
      <c r="Z136" s="37" t="s">
        <v>785</v>
      </c>
      <c r="AA136" s="37" t="s">
        <v>1489</v>
      </c>
    </row>
    <row r="137" spans="1:27" ht="31.5">
      <c r="A137" s="8">
        <v>129</v>
      </c>
      <c r="B137" s="8">
        <v>6.28</v>
      </c>
      <c r="C137" s="9">
        <v>44.0604746341705</v>
      </c>
      <c r="D137" s="9"/>
      <c r="E137" s="10" t="s">
        <v>1946</v>
      </c>
      <c r="F137" s="10" t="s">
        <v>1947</v>
      </c>
      <c r="G137" s="11">
        <v>0.636849105358124</v>
      </c>
      <c r="H137" s="9">
        <v>0.6667476858466181</v>
      </c>
      <c r="I137" s="12">
        <v>1.10319626331329</v>
      </c>
      <c r="J137" s="12">
        <f t="shared" si="10"/>
        <v>-0.6509765132060216</v>
      </c>
      <c r="K137" s="12">
        <f t="shared" si="11"/>
        <v>-0.5847871824203499</v>
      </c>
      <c r="L137" s="12">
        <f t="shared" si="12"/>
        <v>0.14168947535420115</v>
      </c>
      <c r="M137" s="12">
        <f t="shared" si="13"/>
        <v>-0.6178818478131858</v>
      </c>
      <c r="N137" s="12">
        <f t="shared" si="14"/>
        <v>0.6516269386934661</v>
      </c>
      <c r="O137" s="17" t="s">
        <v>1946</v>
      </c>
      <c r="P137" s="18" t="s">
        <v>276</v>
      </c>
      <c r="Q137" s="19" t="s">
        <v>277</v>
      </c>
      <c r="R137" s="19" t="s">
        <v>278</v>
      </c>
      <c r="S137" s="19" t="s">
        <v>279</v>
      </c>
      <c r="T137" s="19">
        <v>50.69</v>
      </c>
      <c r="U137" s="19">
        <v>5.72</v>
      </c>
      <c r="V137" s="19" t="s">
        <v>1359</v>
      </c>
      <c r="W137" s="19" t="s">
        <v>1360</v>
      </c>
      <c r="X137" s="19" t="s">
        <v>1360</v>
      </c>
      <c r="Y137" s="38" t="s">
        <v>1946</v>
      </c>
      <c r="Z137" s="38" t="s">
        <v>276</v>
      </c>
      <c r="AA137" s="37" t="s">
        <v>1489</v>
      </c>
    </row>
    <row r="138" spans="1:27" ht="31.5">
      <c r="A138" s="8">
        <v>435</v>
      </c>
      <c r="B138" s="8">
        <v>1.41</v>
      </c>
      <c r="C138" s="9">
        <v>31.7258894443512</v>
      </c>
      <c r="D138" s="9"/>
      <c r="E138" s="10" t="s">
        <v>2233</v>
      </c>
      <c r="F138" s="10" t="s">
        <v>1970</v>
      </c>
      <c r="G138" s="11">
        <v>0.76856917142868</v>
      </c>
      <c r="H138" s="9">
        <v>0.8148857212410751</v>
      </c>
      <c r="I138" s="12">
        <v>0.915213227272034</v>
      </c>
      <c r="J138" s="12">
        <f t="shared" si="10"/>
        <v>-0.37975298619280906</v>
      </c>
      <c r="K138" s="12">
        <f t="shared" si="11"/>
        <v>-0.2953303434685544</v>
      </c>
      <c r="L138" s="12">
        <f t="shared" si="12"/>
        <v>-0.12782019182933385</v>
      </c>
      <c r="M138" s="12">
        <f t="shared" si="13"/>
        <v>-0.3375416648306817</v>
      </c>
      <c r="N138" s="12">
        <f t="shared" si="14"/>
        <v>0.7913886804745917</v>
      </c>
      <c r="O138" s="13" t="s">
        <v>2233</v>
      </c>
      <c r="P138" s="14" t="s">
        <v>1186</v>
      </c>
      <c r="Q138" s="15" t="s">
        <v>1187</v>
      </c>
      <c r="R138" s="15" t="s">
        <v>1188</v>
      </c>
      <c r="S138" s="15" t="s">
        <v>1189</v>
      </c>
      <c r="T138" s="15">
        <v>44.11</v>
      </c>
      <c r="U138" s="15">
        <v>4.99</v>
      </c>
      <c r="V138" s="15" t="s">
        <v>1190</v>
      </c>
      <c r="W138" s="14" t="s">
        <v>1360</v>
      </c>
      <c r="X138" s="14" t="s">
        <v>1191</v>
      </c>
      <c r="Y138" s="39" t="s">
        <v>2233</v>
      </c>
      <c r="Z138" s="39" t="s">
        <v>1186</v>
      </c>
      <c r="AA138" s="39" t="s">
        <v>1462</v>
      </c>
    </row>
    <row r="139" spans="1:27" ht="31.5">
      <c r="A139" s="8">
        <v>11</v>
      </c>
      <c r="B139" s="8">
        <v>27.39</v>
      </c>
      <c r="C139" s="9">
        <v>67.3770487308502</v>
      </c>
      <c r="D139" s="9"/>
      <c r="E139" s="10" t="s">
        <v>2185</v>
      </c>
      <c r="F139" s="10" t="s">
        <v>2186</v>
      </c>
      <c r="G139" s="11">
        <v>0.883857190608978</v>
      </c>
      <c r="H139" s="9">
        <v>0.8905310122888173</v>
      </c>
      <c r="I139" s="12">
        <v>1.06977427005768</v>
      </c>
      <c r="J139" s="12">
        <f t="shared" si="10"/>
        <v>-0.17811481016208489</v>
      </c>
      <c r="K139" s="12">
        <f t="shared" si="11"/>
        <v>-0.16726224156582675</v>
      </c>
      <c r="L139" s="12">
        <f t="shared" si="12"/>
        <v>0.09730640987485664</v>
      </c>
      <c r="M139" s="12">
        <f t="shared" si="13"/>
        <v>-0.17268852586395583</v>
      </c>
      <c r="N139" s="12">
        <f t="shared" si="14"/>
        <v>0.8871878260389754</v>
      </c>
      <c r="O139" s="13" t="s">
        <v>2185</v>
      </c>
      <c r="P139" s="14" t="s">
        <v>1019</v>
      </c>
      <c r="Q139" s="15" t="s">
        <v>1020</v>
      </c>
      <c r="R139" s="15" t="s">
        <v>1021</v>
      </c>
      <c r="S139" s="15" t="s">
        <v>1022</v>
      </c>
      <c r="T139" s="15">
        <v>67.43</v>
      </c>
      <c r="U139" s="15">
        <v>4.97</v>
      </c>
      <c r="V139" s="15" t="s">
        <v>1359</v>
      </c>
      <c r="W139" s="14" t="s">
        <v>1360</v>
      </c>
      <c r="X139" s="14" t="s">
        <v>1360</v>
      </c>
      <c r="Y139" s="39" t="s">
        <v>2185</v>
      </c>
      <c r="Z139" s="39" t="s">
        <v>1019</v>
      </c>
      <c r="AA139" s="39" t="s">
        <v>1462</v>
      </c>
    </row>
    <row r="140" spans="1:27" ht="15.75">
      <c r="A140" s="8">
        <v>78</v>
      </c>
      <c r="B140" s="8">
        <v>8.58</v>
      </c>
      <c r="C140" s="9">
        <v>50.629723072052</v>
      </c>
      <c r="D140" s="9"/>
      <c r="E140" s="10" t="s">
        <v>2033</v>
      </c>
      <c r="F140" s="10" t="s">
        <v>2034</v>
      </c>
      <c r="G140" s="11">
        <v>1.75645303726196</v>
      </c>
      <c r="H140" s="9">
        <v>1.4464150929406947</v>
      </c>
      <c r="I140" s="12">
        <v>0.933170080184937</v>
      </c>
      <c r="J140" s="12">
        <f t="shared" si="10"/>
        <v>0.8126650033664146</v>
      </c>
      <c r="K140" s="12">
        <f t="shared" si="11"/>
        <v>0.532481637067264</v>
      </c>
      <c r="L140" s="12">
        <f t="shared" si="12"/>
        <v>-0.09978804330978627</v>
      </c>
      <c r="M140" s="12">
        <f t="shared" si="13"/>
        <v>0.6725733202168394</v>
      </c>
      <c r="N140" s="12">
        <f t="shared" si="14"/>
        <v>1.5939134804427824</v>
      </c>
      <c r="O140" s="21" t="s">
        <v>2033</v>
      </c>
      <c r="P140" s="22" t="s">
        <v>1027</v>
      </c>
      <c r="Q140" s="23" t="s">
        <v>1028</v>
      </c>
      <c r="R140" s="23" t="s">
        <v>1029</v>
      </c>
      <c r="S140" s="23" t="s">
        <v>1030</v>
      </c>
      <c r="T140" s="23">
        <v>43.54</v>
      </c>
      <c r="U140" s="23">
        <v>4.92</v>
      </c>
      <c r="V140" s="23" t="s">
        <v>1359</v>
      </c>
      <c r="W140" s="23" t="s">
        <v>1360</v>
      </c>
      <c r="X140" s="23" t="s">
        <v>1360</v>
      </c>
      <c r="Y140" s="40" t="s">
        <v>2033</v>
      </c>
      <c r="Z140" s="40" t="s">
        <v>1027</v>
      </c>
      <c r="AA140" s="39" t="s">
        <v>1462</v>
      </c>
    </row>
    <row r="141" spans="1:27" ht="15.75">
      <c r="A141" s="8">
        <v>204</v>
      </c>
      <c r="B141" s="8">
        <v>4.01</v>
      </c>
      <c r="C141" s="9">
        <v>46.4646458625793</v>
      </c>
      <c r="D141" s="9"/>
      <c r="E141" s="10" t="s">
        <v>1819</v>
      </c>
      <c r="F141" s="10" t="s">
        <v>1820</v>
      </c>
      <c r="G141" s="11">
        <v>1.2629519701004</v>
      </c>
      <c r="H141" s="9">
        <v>1.3778345355114061</v>
      </c>
      <c r="I141" s="12">
        <v>1.26014494895935</v>
      </c>
      <c r="J141" s="12">
        <f t="shared" si="10"/>
        <v>0.3367997746634359</v>
      </c>
      <c r="K141" s="12">
        <f t="shared" si="11"/>
        <v>0.46240264484175203</v>
      </c>
      <c r="L141" s="12">
        <f t="shared" si="12"/>
        <v>0.3335896901676203</v>
      </c>
      <c r="M141" s="12">
        <f t="shared" si="13"/>
        <v>0.39960120975259394</v>
      </c>
      <c r="N141" s="12">
        <f t="shared" si="14"/>
        <v>1.3191432223593085</v>
      </c>
      <c r="O141" s="13" t="s">
        <v>1819</v>
      </c>
      <c r="P141" s="14" t="s">
        <v>968</v>
      </c>
      <c r="Q141" s="15" t="s">
        <v>969</v>
      </c>
      <c r="R141" s="15" t="s">
        <v>970</v>
      </c>
      <c r="S141" s="15"/>
      <c r="T141" s="15">
        <v>22.72</v>
      </c>
      <c r="U141" s="15">
        <v>5.01</v>
      </c>
      <c r="V141" s="15" t="s">
        <v>1359</v>
      </c>
      <c r="W141" s="14" t="s">
        <v>1360</v>
      </c>
      <c r="X141" s="14" t="s">
        <v>1360</v>
      </c>
      <c r="Y141" s="39" t="s">
        <v>1819</v>
      </c>
      <c r="Z141" s="39" t="s">
        <v>968</v>
      </c>
      <c r="AA141" s="39" t="s">
        <v>1462</v>
      </c>
    </row>
    <row r="142" spans="1:27" ht="31.5">
      <c r="A142" s="8">
        <v>6</v>
      </c>
      <c r="B142" s="8">
        <v>34.76</v>
      </c>
      <c r="C142" s="9">
        <v>88.7218058109283</v>
      </c>
      <c r="D142" s="9"/>
      <c r="E142" s="10" t="s">
        <v>2175</v>
      </c>
      <c r="F142" s="10" t="s">
        <v>2176</v>
      </c>
      <c r="G142" s="11">
        <v>0.975430309772491</v>
      </c>
      <c r="H142" s="9">
        <v>0.9900352175842452</v>
      </c>
      <c r="I142" s="12">
        <v>1.08528423309326</v>
      </c>
      <c r="J142" s="12">
        <f t="shared" si="10"/>
        <v>-0.035889292619102724</v>
      </c>
      <c r="K142" s="12">
        <f t="shared" si="11"/>
        <v>-0.014448249159301629</v>
      </c>
      <c r="L142" s="12">
        <f t="shared" si="12"/>
        <v>0.11807293020189844</v>
      </c>
      <c r="M142" s="12">
        <f t="shared" si="13"/>
        <v>-0.025168770889202177</v>
      </c>
      <c r="N142" s="12">
        <f t="shared" si="14"/>
        <v>0.9827056319030006</v>
      </c>
      <c r="O142" s="13" t="s">
        <v>2175</v>
      </c>
      <c r="P142" s="14" t="s">
        <v>975</v>
      </c>
      <c r="Q142" s="15" t="s">
        <v>976</v>
      </c>
      <c r="R142" s="15" t="s">
        <v>977</v>
      </c>
      <c r="S142" s="15" t="s">
        <v>978</v>
      </c>
      <c r="T142" s="15">
        <v>44.24</v>
      </c>
      <c r="U142" s="15">
        <v>4.94</v>
      </c>
      <c r="V142" s="15" t="s">
        <v>1359</v>
      </c>
      <c r="W142" s="14" t="s">
        <v>1360</v>
      </c>
      <c r="X142" s="14" t="s">
        <v>1360</v>
      </c>
      <c r="Y142" s="39" t="s">
        <v>2175</v>
      </c>
      <c r="Z142" s="39" t="s">
        <v>975</v>
      </c>
      <c r="AA142" s="39" t="s">
        <v>1462</v>
      </c>
    </row>
    <row r="143" spans="1:27" ht="15.75">
      <c r="A143" s="8">
        <v>76</v>
      </c>
      <c r="B143" s="8">
        <v>8.65</v>
      </c>
      <c r="C143" s="9">
        <v>61.3382875919342</v>
      </c>
      <c r="D143" s="9"/>
      <c r="E143" s="10" t="s">
        <v>2029</v>
      </c>
      <c r="F143" s="10" t="s">
        <v>2030</v>
      </c>
      <c r="G143" s="11">
        <v>0.799691557884216</v>
      </c>
      <c r="H143" s="9">
        <v>0.8720103610773959</v>
      </c>
      <c r="I143" s="12">
        <v>1.21366167068481</v>
      </c>
      <c r="J143" s="12">
        <f t="shared" si="10"/>
        <v>-0.32248443703240176</v>
      </c>
      <c r="K143" s="12">
        <f t="shared" si="11"/>
        <v>-0.19758281792854032</v>
      </c>
      <c r="L143" s="12">
        <f t="shared" si="12"/>
        <v>0.2793663012864154</v>
      </c>
      <c r="M143" s="12">
        <f t="shared" si="13"/>
        <v>-0.26003362748047104</v>
      </c>
      <c r="N143" s="12">
        <f t="shared" si="14"/>
        <v>0.8350684547635364</v>
      </c>
      <c r="O143" s="13" t="s">
        <v>2029</v>
      </c>
      <c r="P143" s="14" t="s">
        <v>979</v>
      </c>
      <c r="Q143" s="15" t="s">
        <v>980</v>
      </c>
      <c r="R143" s="15" t="s">
        <v>981</v>
      </c>
      <c r="S143" s="15" t="s">
        <v>982</v>
      </c>
      <c r="T143" s="15">
        <v>28.8</v>
      </c>
      <c r="U143" s="15">
        <v>6.79</v>
      </c>
      <c r="V143" s="15" t="s">
        <v>1359</v>
      </c>
      <c r="W143" s="14" t="s">
        <v>1360</v>
      </c>
      <c r="X143" s="14" t="s">
        <v>1360</v>
      </c>
      <c r="Y143" s="39" t="s">
        <v>2029</v>
      </c>
      <c r="Z143" s="39" t="s">
        <v>979</v>
      </c>
      <c r="AA143" s="39" t="s">
        <v>1462</v>
      </c>
    </row>
    <row r="144" spans="1:27" ht="31.5">
      <c r="A144" s="8">
        <v>26</v>
      </c>
      <c r="B144" s="8">
        <v>16.81</v>
      </c>
      <c r="C144" s="9">
        <v>50.7317066192627</v>
      </c>
      <c r="D144" s="9"/>
      <c r="E144" s="10" t="s">
        <v>2120</v>
      </c>
      <c r="F144" s="10" t="s">
        <v>2121</v>
      </c>
      <c r="G144" s="11">
        <v>1.0628080368042</v>
      </c>
      <c r="H144" s="9">
        <v>1.049613017661449</v>
      </c>
      <c r="I144" s="12">
        <v>0.904852449893951</v>
      </c>
      <c r="J144" s="12">
        <f t="shared" si="10"/>
        <v>0.08788104243835249</v>
      </c>
      <c r="K144" s="12">
        <f t="shared" si="11"/>
        <v>0.0698575179794145</v>
      </c>
      <c r="L144" s="12">
        <f t="shared" si="12"/>
        <v>-0.14424553712376675</v>
      </c>
      <c r="M144" s="12">
        <f t="shared" si="13"/>
        <v>0.0788692802088835</v>
      </c>
      <c r="N144" s="12">
        <f t="shared" si="14"/>
        <v>1.0561899217020094</v>
      </c>
      <c r="O144" s="13" t="s">
        <v>2120</v>
      </c>
      <c r="P144" s="14" t="s">
        <v>983</v>
      </c>
      <c r="Q144" s="15" t="s">
        <v>984</v>
      </c>
      <c r="R144" s="15" t="s">
        <v>985</v>
      </c>
      <c r="S144" s="15" t="s">
        <v>986</v>
      </c>
      <c r="T144" s="15">
        <v>46.6</v>
      </c>
      <c r="U144" s="15">
        <v>4.71</v>
      </c>
      <c r="V144" s="15" t="s">
        <v>1359</v>
      </c>
      <c r="W144" s="14" t="s">
        <v>1360</v>
      </c>
      <c r="X144" s="14" t="s">
        <v>1360</v>
      </c>
      <c r="Y144" s="39" t="s">
        <v>2120</v>
      </c>
      <c r="Z144" s="39" t="s">
        <v>983</v>
      </c>
      <c r="AA144" s="39" t="s">
        <v>1462</v>
      </c>
    </row>
    <row r="145" spans="1:27" ht="31.5">
      <c r="A145" s="8">
        <v>42</v>
      </c>
      <c r="B145" s="8">
        <v>13.52</v>
      </c>
      <c r="C145" s="9">
        <v>57.5999975204468</v>
      </c>
      <c r="D145" s="9"/>
      <c r="E145" s="10" t="s">
        <v>2152</v>
      </c>
      <c r="F145" s="10" t="s">
        <v>2121</v>
      </c>
      <c r="G145" s="11">
        <v>1.24470448493958</v>
      </c>
      <c r="H145" s="9">
        <v>1.0909312701990699</v>
      </c>
      <c r="I145" s="12">
        <v>0.966197550296783</v>
      </c>
      <c r="J145" s="12">
        <f t="shared" si="10"/>
        <v>0.31580326139511555</v>
      </c>
      <c r="K145" s="12">
        <f t="shared" si="11"/>
        <v>0.125560213241385</v>
      </c>
      <c r="L145" s="12">
        <f t="shared" si="12"/>
        <v>-0.049609899930623466</v>
      </c>
      <c r="M145" s="12">
        <f t="shared" si="13"/>
        <v>0.22068173731825028</v>
      </c>
      <c r="N145" s="12">
        <f t="shared" si="14"/>
        <v>1.1652841047476856</v>
      </c>
      <c r="O145" s="13" t="s">
        <v>2152</v>
      </c>
      <c r="P145" s="14" t="s">
        <v>983</v>
      </c>
      <c r="Q145" s="15" t="s">
        <v>987</v>
      </c>
      <c r="R145" s="15" t="s">
        <v>988</v>
      </c>
      <c r="S145" s="15" t="s">
        <v>989</v>
      </c>
      <c r="T145" s="15">
        <v>42.37</v>
      </c>
      <c r="U145" s="15">
        <v>5.05</v>
      </c>
      <c r="V145" s="15" t="s">
        <v>1359</v>
      </c>
      <c r="W145" s="14" t="s">
        <v>1360</v>
      </c>
      <c r="X145" s="14" t="s">
        <v>1360</v>
      </c>
      <c r="Y145" s="39" t="s">
        <v>2152</v>
      </c>
      <c r="Z145" s="39" t="s">
        <v>983</v>
      </c>
      <c r="AA145" s="39" t="s">
        <v>1462</v>
      </c>
    </row>
    <row r="146" spans="1:27" ht="15.75">
      <c r="A146" s="8">
        <v>296</v>
      </c>
      <c r="B146" s="8">
        <v>2.2</v>
      </c>
      <c r="C146" s="9">
        <v>45.3125</v>
      </c>
      <c r="D146" s="9"/>
      <c r="E146" s="10" t="s">
        <v>1576</v>
      </c>
      <c r="F146" s="10" t="s">
        <v>1577</v>
      </c>
      <c r="G146" s="11">
        <v>0.828454613685608</v>
      </c>
      <c r="H146" s="9">
        <v>0.6060791371584557</v>
      </c>
      <c r="I146" s="12">
        <v>0.890511572360992</v>
      </c>
      <c r="J146" s="12">
        <f t="shared" si="10"/>
        <v>-0.2715054323281006</v>
      </c>
      <c r="K146" s="12">
        <f t="shared" si="11"/>
        <v>-0.7224219128525725</v>
      </c>
      <c r="L146" s="12">
        <f t="shared" si="12"/>
        <v>-0.16729373535234437</v>
      </c>
      <c r="M146" s="12">
        <f t="shared" si="13"/>
        <v>-0.4969636725903366</v>
      </c>
      <c r="N146" s="12">
        <f t="shared" si="14"/>
        <v>0.7085965406615495</v>
      </c>
      <c r="O146" s="13" t="s">
        <v>1576</v>
      </c>
      <c r="P146" s="14" t="s">
        <v>871</v>
      </c>
      <c r="Q146" s="15" t="s">
        <v>872</v>
      </c>
      <c r="R146" s="15" t="s">
        <v>873</v>
      </c>
      <c r="S146" s="15"/>
      <c r="T146" s="15">
        <v>21.8</v>
      </c>
      <c r="U146" s="15">
        <v>4.93</v>
      </c>
      <c r="V146" s="15" t="s">
        <v>1359</v>
      </c>
      <c r="W146" s="14" t="s">
        <v>1360</v>
      </c>
      <c r="X146" s="14" t="s">
        <v>1360</v>
      </c>
      <c r="Y146" s="39" t="s">
        <v>1576</v>
      </c>
      <c r="Z146" s="39" t="s">
        <v>871</v>
      </c>
      <c r="AA146" s="39" t="s">
        <v>1462</v>
      </c>
    </row>
    <row r="147" spans="1:27" ht="15.75">
      <c r="A147" s="8">
        <v>21</v>
      </c>
      <c r="B147" s="8">
        <v>17.61</v>
      </c>
      <c r="C147" s="9">
        <v>57.5569331645966</v>
      </c>
      <c r="D147" s="9"/>
      <c r="E147" s="10" t="s">
        <v>2110</v>
      </c>
      <c r="F147" s="10" t="s">
        <v>2111</v>
      </c>
      <c r="G147" s="11">
        <v>1.42848753929138</v>
      </c>
      <c r="H147" s="9">
        <v>1.3316998913984428</v>
      </c>
      <c r="I147" s="12">
        <v>0.866709351539612</v>
      </c>
      <c r="J147" s="12">
        <f t="shared" si="10"/>
        <v>0.5144884516883986</v>
      </c>
      <c r="K147" s="12">
        <f t="shared" si="11"/>
        <v>0.41326899684347396</v>
      </c>
      <c r="L147" s="12">
        <f t="shared" si="12"/>
        <v>-0.20637982392349258</v>
      </c>
      <c r="M147" s="12">
        <f t="shared" si="13"/>
        <v>0.4638787242659363</v>
      </c>
      <c r="N147" s="12">
        <f t="shared" si="14"/>
        <v>1.379244974954906</v>
      </c>
      <c r="O147" s="7" t="s">
        <v>2110</v>
      </c>
      <c r="P147" s="6" t="s">
        <v>874</v>
      </c>
      <c r="Q147" s="68" t="s">
        <v>875</v>
      </c>
      <c r="R147" s="68" t="s">
        <v>876</v>
      </c>
      <c r="S147" s="68" t="s">
        <v>877</v>
      </c>
      <c r="T147" s="68">
        <v>52.56</v>
      </c>
      <c r="U147" s="68">
        <v>4.63</v>
      </c>
      <c r="V147" s="68" t="s">
        <v>1359</v>
      </c>
      <c r="W147" s="68" t="s">
        <v>1360</v>
      </c>
      <c r="X147" s="68" t="s">
        <v>1360</v>
      </c>
      <c r="Y147" s="39" t="s">
        <v>1481</v>
      </c>
      <c r="Z147" s="39" t="s">
        <v>1482</v>
      </c>
      <c r="AA147" s="39" t="s">
        <v>1462</v>
      </c>
    </row>
    <row r="148" spans="1:27" ht="15.75">
      <c r="A148" s="8">
        <v>347</v>
      </c>
      <c r="B148" s="8">
        <v>2.01</v>
      </c>
      <c r="C148" s="9">
        <v>34.7258478403091</v>
      </c>
      <c r="D148" s="9"/>
      <c r="E148" s="10" t="s">
        <v>2534</v>
      </c>
      <c r="F148" s="10" t="s">
        <v>2535</v>
      </c>
      <c r="G148" s="11">
        <v>1.15249860286713</v>
      </c>
      <c r="H148" s="9">
        <v>1.112752468591362</v>
      </c>
      <c r="I148" s="12">
        <v>0.942344605922699</v>
      </c>
      <c r="J148" s="12">
        <f t="shared" si="10"/>
        <v>0.20476500172803216</v>
      </c>
      <c r="K148" s="12">
        <f t="shared" si="11"/>
        <v>0.15413270134786844</v>
      </c>
      <c r="L148" s="12">
        <f t="shared" si="12"/>
        <v>-0.08567335952783228</v>
      </c>
      <c r="M148" s="12">
        <f t="shared" si="13"/>
        <v>0.17944885153795032</v>
      </c>
      <c r="N148" s="12">
        <f t="shared" si="14"/>
        <v>1.1324511757195075</v>
      </c>
      <c r="O148" s="13" t="s">
        <v>2534</v>
      </c>
      <c r="P148" s="14" t="s">
        <v>899</v>
      </c>
      <c r="Q148" s="15" t="s">
        <v>900</v>
      </c>
      <c r="R148" s="15" t="s">
        <v>901</v>
      </c>
      <c r="S148" s="15" t="s">
        <v>902</v>
      </c>
      <c r="T148" s="15">
        <v>42.74</v>
      </c>
      <c r="U148" s="15">
        <v>7.91</v>
      </c>
      <c r="V148" s="15" t="s">
        <v>1359</v>
      </c>
      <c r="W148" s="14" t="s">
        <v>1360</v>
      </c>
      <c r="X148" s="14" t="s">
        <v>1360</v>
      </c>
      <c r="Y148" s="39" t="s">
        <v>2534</v>
      </c>
      <c r="Z148" s="39" t="s">
        <v>899</v>
      </c>
      <c r="AA148" s="39" t="s">
        <v>1462</v>
      </c>
    </row>
    <row r="149" spans="1:27" ht="15.75">
      <c r="A149" s="8">
        <v>159</v>
      </c>
      <c r="B149" s="8">
        <v>4.75</v>
      </c>
      <c r="C149" s="9">
        <v>40.4056161642075</v>
      </c>
      <c r="D149" s="9"/>
      <c r="E149" s="10" t="s">
        <v>1912</v>
      </c>
      <c r="F149" s="10" t="s">
        <v>1913</v>
      </c>
      <c r="G149" s="11">
        <v>1.18995630741119</v>
      </c>
      <c r="H149" s="9">
        <v>1.3152362953821042</v>
      </c>
      <c r="I149" s="12">
        <v>0.942816972732544</v>
      </c>
      <c r="J149" s="12">
        <f t="shared" si="10"/>
        <v>0.25090860190427716</v>
      </c>
      <c r="K149" s="12">
        <f t="shared" si="11"/>
        <v>0.39532201742698175</v>
      </c>
      <c r="L149" s="12">
        <f t="shared" si="12"/>
        <v>-0.0849503644530096</v>
      </c>
      <c r="M149" s="12">
        <f t="shared" si="13"/>
        <v>0.32311530966562946</v>
      </c>
      <c r="N149" s="12">
        <f t="shared" si="14"/>
        <v>1.251029066579215</v>
      </c>
      <c r="O149" s="13" t="s">
        <v>1912</v>
      </c>
      <c r="P149" s="14" t="s">
        <v>754</v>
      </c>
      <c r="Q149" s="15" t="s">
        <v>755</v>
      </c>
      <c r="R149" s="15" t="s">
        <v>756</v>
      </c>
      <c r="S149" s="15"/>
      <c r="T149" s="15">
        <v>69.13</v>
      </c>
      <c r="U149" s="15">
        <v>5.57</v>
      </c>
      <c r="V149" s="15" t="s">
        <v>1359</v>
      </c>
      <c r="W149" s="14" t="s">
        <v>1360</v>
      </c>
      <c r="X149" s="14" t="s">
        <v>1360</v>
      </c>
      <c r="Y149" s="39" t="s">
        <v>1912</v>
      </c>
      <c r="Z149" s="39" t="s">
        <v>754</v>
      </c>
      <c r="AA149" s="39" t="s">
        <v>1462</v>
      </c>
    </row>
    <row r="150" spans="1:27" ht="31.5">
      <c r="A150" s="8">
        <v>378</v>
      </c>
      <c r="B150" s="8">
        <v>2</v>
      </c>
      <c r="C150" s="9">
        <v>37.7643495798111</v>
      </c>
      <c r="D150" s="9"/>
      <c r="E150" s="10" t="s">
        <v>2475</v>
      </c>
      <c r="F150" s="10" t="s">
        <v>2476</v>
      </c>
      <c r="G150" s="11">
        <v>0.816801965236664</v>
      </c>
      <c r="H150" s="9">
        <v>0.6992821873441931</v>
      </c>
      <c r="I150" s="12">
        <v>1.07157254219055</v>
      </c>
      <c r="J150" s="12">
        <f t="shared" si="10"/>
        <v>-0.2919417575235351</v>
      </c>
      <c r="K150" s="12">
        <f t="shared" si="11"/>
        <v>-0.5160533386733973</v>
      </c>
      <c r="L150" s="12">
        <f t="shared" si="12"/>
        <v>0.099729519371462</v>
      </c>
      <c r="M150" s="12">
        <f t="shared" si="13"/>
        <v>-0.4039975480984662</v>
      </c>
      <c r="N150" s="12">
        <f t="shared" si="14"/>
        <v>0.7557612485949052</v>
      </c>
      <c r="O150" s="13" t="s">
        <v>2475</v>
      </c>
      <c r="P150" s="14" t="s">
        <v>757</v>
      </c>
      <c r="Q150" s="15" t="s">
        <v>758</v>
      </c>
      <c r="R150" s="15" t="s">
        <v>759</v>
      </c>
      <c r="S150" s="15"/>
      <c r="T150" s="15">
        <v>36.11</v>
      </c>
      <c r="U150" s="15">
        <v>4.85</v>
      </c>
      <c r="V150" s="15" t="s">
        <v>1359</v>
      </c>
      <c r="W150" s="14" t="s">
        <v>1360</v>
      </c>
      <c r="X150" s="14" t="s">
        <v>1360</v>
      </c>
      <c r="Y150" s="39" t="s">
        <v>2475</v>
      </c>
      <c r="Z150" s="39" t="s">
        <v>757</v>
      </c>
      <c r="AA150" s="39" t="s">
        <v>1462</v>
      </c>
    </row>
    <row r="151" spans="1:27" ht="15.75">
      <c r="A151" s="8">
        <v>316</v>
      </c>
      <c r="B151" s="8">
        <v>2.07</v>
      </c>
      <c r="C151" s="9">
        <v>31.0344815254211</v>
      </c>
      <c r="D151" s="9"/>
      <c r="E151" s="10" t="s">
        <v>1608</v>
      </c>
      <c r="F151" s="10" t="s">
        <v>1609</v>
      </c>
      <c r="G151" s="11">
        <v>0.693667113780975</v>
      </c>
      <c r="H151" s="9">
        <v>0.8035885656523901</v>
      </c>
      <c r="I151" s="12">
        <v>1.19797766208649</v>
      </c>
      <c r="J151" s="12">
        <f t="shared" si="10"/>
        <v>-0.5276846057352885</v>
      </c>
      <c r="K151" s="12">
        <f t="shared" si="11"/>
        <v>-0.31547105893208044</v>
      </c>
      <c r="L151" s="12">
        <f t="shared" si="12"/>
        <v>0.26060100737753417</v>
      </c>
      <c r="M151" s="12">
        <f t="shared" si="13"/>
        <v>-0.4215778323336845</v>
      </c>
      <c r="N151" s="12">
        <f t="shared" si="14"/>
        <v>0.7466076352432293</v>
      </c>
      <c r="O151" s="13" t="s">
        <v>1608</v>
      </c>
      <c r="P151" s="14" t="s">
        <v>813</v>
      </c>
      <c r="Q151" s="15" t="s">
        <v>814</v>
      </c>
      <c r="R151" s="15" t="s">
        <v>815</v>
      </c>
      <c r="S151" s="15"/>
      <c r="T151" s="15">
        <v>51.39</v>
      </c>
      <c r="U151" s="15">
        <v>4.9</v>
      </c>
      <c r="V151" s="15" t="s">
        <v>1359</v>
      </c>
      <c r="W151" s="14" t="s">
        <v>1360</v>
      </c>
      <c r="X151" s="14" t="s">
        <v>1360</v>
      </c>
      <c r="Y151" s="39" t="s">
        <v>1608</v>
      </c>
      <c r="Z151" s="39" t="s">
        <v>813</v>
      </c>
      <c r="AA151" s="39" t="s">
        <v>1462</v>
      </c>
    </row>
    <row r="152" spans="1:27" ht="15.75">
      <c r="A152" s="8">
        <v>358</v>
      </c>
      <c r="B152" s="8">
        <v>2.01</v>
      </c>
      <c r="C152" s="9">
        <v>30.0813019275665</v>
      </c>
      <c r="D152" s="9"/>
      <c r="E152" s="10" t="s">
        <v>2553</v>
      </c>
      <c r="F152" s="10" t="s">
        <v>2554</v>
      </c>
      <c r="G152" s="11">
        <v>1.44401657581329</v>
      </c>
      <c r="H152" s="9">
        <v>1.1967529372926513</v>
      </c>
      <c r="I152" s="12">
        <v>1.06596875190735</v>
      </c>
      <c r="J152" s="12">
        <f t="shared" si="10"/>
        <v>0.5300873029635732</v>
      </c>
      <c r="K152" s="12">
        <f t="shared" si="11"/>
        <v>0.25912534699132567</v>
      </c>
      <c r="L152" s="12">
        <f t="shared" si="12"/>
        <v>0.09216514716926322</v>
      </c>
      <c r="M152" s="12">
        <f t="shared" si="13"/>
        <v>0.3946063249774494</v>
      </c>
      <c r="N152" s="12">
        <f t="shared" si="14"/>
        <v>1.31458399450314</v>
      </c>
      <c r="O152" s="13" t="s">
        <v>2553</v>
      </c>
      <c r="P152" s="14" t="s">
        <v>826</v>
      </c>
      <c r="Q152" s="15" t="s">
        <v>827</v>
      </c>
      <c r="R152" s="15" t="s">
        <v>828</v>
      </c>
      <c r="S152" s="15" t="s">
        <v>829</v>
      </c>
      <c r="T152" s="15">
        <v>14.57</v>
      </c>
      <c r="U152" s="15">
        <v>4.6</v>
      </c>
      <c r="V152" s="15" t="s">
        <v>1359</v>
      </c>
      <c r="W152" s="14" t="s">
        <v>1360</v>
      </c>
      <c r="X152" s="14" t="s">
        <v>1360</v>
      </c>
      <c r="Y152" s="39" t="s">
        <v>2553</v>
      </c>
      <c r="Z152" s="39" t="s">
        <v>826</v>
      </c>
      <c r="AA152" s="39" t="s">
        <v>1462</v>
      </c>
    </row>
    <row r="153" spans="1:27" ht="15.75">
      <c r="A153" s="8">
        <v>221</v>
      </c>
      <c r="B153" s="8">
        <v>3.79</v>
      </c>
      <c r="C153" s="9">
        <v>39.9022787809372</v>
      </c>
      <c r="D153" s="9"/>
      <c r="E153" s="10" t="s">
        <v>1757</v>
      </c>
      <c r="F153" s="10" t="s">
        <v>1758</v>
      </c>
      <c r="G153" s="11">
        <v>0.994438171386719</v>
      </c>
      <c r="H153" s="9">
        <v>0.9317801531438784</v>
      </c>
      <c r="I153" s="12">
        <v>0.956153154373169</v>
      </c>
      <c r="J153" s="12">
        <f t="shared" si="10"/>
        <v>-0.008046419762663808</v>
      </c>
      <c r="K153" s="12">
        <f t="shared" si="11"/>
        <v>-0.10193849342343651</v>
      </c>
      <c r="L153" s="12">
        <f t="shared" si="12"/>
        <v>-0.06468637065865566</v>
      </c>
      <c r="M153" s="12">
        <f t="shared" si="13"/>
        <v>-0.05499245659305016</v>
      </c>
      <c r="N153" s="12">
        <f t="shared" si="14"/>
        <v>0.9625994762240604</v>
      </c>
      <c r="O153" s="13" t="s">
        <v>1757</v>
      </c>
      <c r="P153" s="14" t="s">
        <v>647</v>
      </c>
      <c r="Q153" s="15" t="s">
        <v>648</v>
      </c>
      <c r="R153" s="15" t="s">
        <v>649</v>
      </c>
      <c r="S153" s="15"/>
      <c r="T153" s="15">
        <v>70.82</v>
      </c>
      <c r="U153" s="15">
        <v>5.72</v>
      </c>
      <c r="V153" s="15" t="s">
        <v>1359</v>
      </c>
      <c r="W153" s="14" t="s">
        <v>1360</v>
      </c>
      <c r="X153" s="14" t="s">
        <v>1360</v>
      </c>
      <c r="Y153" s="39" t="s">
        <v>1757</v>
      </c>
      <c r="Z153" s="39" t="s">
        <v>647</v>
      </c>
      <c r="AA153" s="39" t="s">
        <v>1462</v>
      </c>
    </row>
    <row r="154" spans="1:27" ht="15.75">
      <c r="A154" s="8">
        <v>195</v>
      </c>
      <c r="B154" s="8">
        <v>4.03</v>
      </c>
      <c r="C154" s="9">
        <v>56.9491505622864</v>
      </c>
      <c r="D154" s="9"/>
      <c r="E154" s="10" t="s">
        <v>1804</v>
      </c>
      <c r="F154" s="10" t="s">
        <v>1805</v>
      </c>
      <c r="G154" s="11">
        <v>1.16626274585724</v>
      </c>
      <c r="H154" s="9">
        <v>1.1218214770849326</v>
      </c>
      <c r="I154" s="12">
        <v>0.972476959228516</v>
      </c>
      <c r="J154" s="12">
        <f t="shared" si="10"/>
        <v>0.2218928480948692</v>
      </c>
      <c r="K154" s="12">
        <f t="shared" si="11"/>
        <v>0.16584310855248444</v>
      </c>
      <c r="L154" s="12">
        <f t="shared" si="12"/>
        <v>-0.040264025971607574</v>
      </c>
      <c r="M154" s="12">
        <f t="shared" si="13"/>
        <v>0.1938679783236768</v>
      </c>
      <c r="N154" s="12">
        <f t="shared" si="14"/>
        <v>1.1438262963521595</v>
      </c>
      <c r="O154" s="13" t="s">
        <v>1804</v>
      </c>
      <c r="P154" s="14" t="s">
        <v>687</v>
      </c>
      <c r="Q154" s="15" t="s">
        <v>688</v>
      </c>
      <c r="R154" s="15" t="s">
        <v>689</v>
      </c>
      <c r="S154" s="15" t="s">
        <v>690</v>
      </c>
      <c r="T154" s="15">
        <v>32.69</v>
      </c>
      <c r="U154" s="15">
        <v>4.81</v>
      </c>
      <c r="V154" s="15" t="s">
        <v>1359</v>
      </c>
      <c r="W154" s="14" t="s">
        <v>1360</v>
      </c>
      <c r="X154" s="14" t="s">
        <v>1360</v>
      </c>
      <c r="Y154" s="39" t="s">
        <v>1804</v>
      </c>
      <c r="Z154" s="39" t="s">
        <v>687</v>
      </c>
      <c r="AA154" s="39" t="s">
        <v>1462</v>
      </c>
    </row>
    <row r="155" spans="1:27" ht="15.75">
      <c r="A155" s="8">
        <v>440</v>
      </c>
      <c r="B155" s="8">
        <v>1.34</v>
      </c>
      <c r="C155" s="9">
        <v>35.1807236671448</v>
      </c>
      <c r="D155" s="9"/>
      <c r="E155" s="10" t="s">
        <v>2239</v>
      </c>
      <c r="F155" s="10" t="s">
        <v>2240</v>
      </c>
      <c r="G155" s="11">
        <v>1.56311690807343</v>
      </c>
      <c r="H155" s="9">
        <v>1.3742679764297683</v>
      </c>
      <c r="I155" s="12">
        <v>1.0434992313385</v>
      </c>
      <c r="J155" s="12">
        <f t="shared" si="10"/>
        <v>0.644425683897616</v>
      </c>
      <c r="K155" s="12">
        <f t="shared" si="11"/>
        <v>0.4586633510048959</v>
      </c>
      <c r="L155" s="12">
        <f t="shared" si="12"/>
        <v>0.06142953778136803</v>
      </c>
      <c r="M155" s="12">
        <f t="shared" si="13"/>
        <v>0.551544517451256</v>
      </c>
      <c r="N155" s="12">
        <f t="shared" si="14"/>
        <v>1.4656539530807497</v>
      </c>
      <c r="O155" s="13" t="s">
        <v>2239</v>
      </c>
      <c r="P155" s="14" t="s">
        <v>706</v>
      </c>
      <c r="Q155" s="15" t="s">
        <v>707</v>
      </c>
      <c r="R155" s="15" t="s">
        <v>708</v>
      </c>
      <c r="S155" s="15"/>
      <c r="T155" s="15">
        <v>47.79</v>
      </c>
      <c r="U155" s="15">
        <v>4.81</v>
      </c>
      <c r="V155" s="15" t="s">
        <v>1359</v>
      </c>
      <c r="W155" s="14" t="s">
        <v>1360</v>
      </c>
      <c r="X155" s="14" t="s">
        <v>1360</v>
      </c>
      <c r="Y155" s="39" t="s">
        <v>2239</v>
      </c>
      <c r="Z155" s="39" t="s">
        <v>706</v>
      </c>
      <c r="AA155" s="39" t="s">
        <v>1462</v>
      </c>
    </row>
    <row r="156" spans="1:27" ht="15.75">
      <c r="A156" s="8">
        <v>44</v>
      </c>
      <c r="B156" s="8">
        <v>13.26</v>
      </c>
      <c r="C156" s="9">
        <v>67.5062954425812</v>
      </c>
      <c r="D156" s="9"/>
      <c r="E156" s="10" t="s">
        <v>2060</v>
      </c>
      <c r="F156" s="10" t="s">
        <v>2061</v>
      </c>
      <c r="G156" s="11">
        <v>0.910352766513824</v>
      </c>
      <c r="H156" s="9">
        <v>0.9722689313281102</v>
      </c>
      <c r="I156" s="12">
        <v>1.11282789707184</v>
      </c>
      <c r="J156" s="12">
        <f t="shared" si="10"/>
        <v>-0.13550238926840166</v>
      </c>
      <c r="K156" s="12">
        <f t="shared" si="11"/>
        <v>-0.040572673824146005</v>
      </c>
      <c r="L156" s="12">
        <f t="shared" si="12"/>
        <v>0.15423049183564233</v>
      </c>
      <c r="M156" s="12">
        <f t="shared" si="13"/>
        <v>-0.08803753154627383</v>
      </c>
      <c r="N156" s="12">
        <f t="shared" si="14"/>
        <v>0.9408016323487032</v>
      </c>
      <c r="O156" s="13" t="s">
        <v>2060</v>
      </c>
      <c r="P156" s="14" t="s">
        <v>724</v>
      </c>
      <c r="Q156" s="15" t="s">
        <v>725</v>
      </c>
      <c r="R156" s="15" t="s">
        <v>726</v>
      </c>
      <c r="S156" s="15" t="s">
        <v>727</v>
      </c>
      <c r="T156" s="15">
        <v>43.82</v>
      </c>
      <c r="U156" s="15">
        <v>6.41</v>
      </c>
      <c r="V156" s="15" t="s">
        <v>1359</v>
      </c>
      <c r="W156" s="14" t="s">
        <v>1360</v>
      </c>
      <c r="X156" s="14" t="s">
        <v>1360</v>
      </c>
      <c r="Y156" s="39" t="s">
        <v>2060</v>
      </c>
      <c r="Z156" s="39" t="s">
        <v>724</v>
      </c>
      <c r="AA156" s="39" t="s">
        <v>1462</v>
      </c>
    </row>
    <row r="157" spans="1:27" ht="47.25">
      <c r="A157" s="8">
        <v>93</v>
      </c>
      <c r="B157" s="8">
        <v>7.98</v>
      </c>
      <c r="C157" s="9">
        <v>52.0100474357605</v>
      </c>
      <c r="D157" s="9"/>
      <c r="E157" s="10" t="s">
        <v>1969</v>
      </c>
      <c r="F157" s="10" t="s">
        <v>1970</v>
      </c>
      <c r="G157" s="11">
        <v>1.1497597694397</v>
      </c>
      <c r="H157" s="9">
        <v>1.3130817005398303</v>
      </c>
      <c r="I157" s="12">
        <v>1.05277621746063</v>
      </c>
      <c r="J157" s="12">
        <f t="shared" si="10"/>
        <v>0.2013324562630329</v>
      </c>
      <c r="K157" s="12">
        <f t="shared" si="11"/>
        <v>0.39295668416426893</v>
      </c>
      <c r="L157" s="12">
        <f t="shared" si="12"/>
        <v>0.07419880362808572</v>
      </c>
      <c r="M157" s="12">
        <f t="shared" si="13"/>
        <v>0.2971445702136509</v>
      </c>
      <c r="N157" s="12">
        <f t="shared" si="14"/>
        <v>1.2287101013942079</v>
      </c>
      <c r="O157" s="13" t="s">
        <v>1969</v>
      </c>
      <c r="P157" s="14" t="s">
        <v>1186</v>
      </c>
      <c r="Q157" s="15" t="s">
        <v>565</v>
      </c>
      <c r="R157" s="15" t="s">
        <v>566</v>
      </c>
      <c r="S157" s="15"/>
      <c r="T157" s="15">
        <v>44.64</v>
      </c>
      <c r="U157" s="15">
        <v>4.82</v>
      </c>
      <c r="V157" s="15" t="s">
        <v>1359</v>
      </c>
      <c r="W157" s="14" t="s">
        <v>567</v>
      </c>
      <c r="X157" s="14" t="s">
        <v>1360</v>
      </c>
      <c r="Y157" s="39" t="s">
        <v>1969</v>
      </c>
      <c r="Z157" s="39" t="s">
        <v>1186</v>
      </c>
      <c r="AA157" s="39" t="s">
        <v>1462</v>
      </c>
    </row>
    <row r="158" spans="1:27" ht="15.75">
      <c r="A158" s="8">
        <v>69</v>
      </c>
      <c r="B158" s="8">
        <v>9.28</v>
      </c>
      <c r="C158" s="9">
        <v>58.8362097740173</v>
      </c>
      <c r="D158" s="9"/>
      <c r="E158" s="10" t="s">
        <v>2015</v>
      </c>
      <c r="F158" s="10" t="s">
        <v>2016</v>
      </c>
      <c r="G158" s="11">
        <v>0.992782831192017</v>
      </c>
      <c r="H158" s="9">
        <v>1.0242189843201948</v>
      </c>
      <c r="I158" s="12">
        <v>1.00095927715302</v>
      </c>
      <c r="J158" s="12">
        <f t="shared" si="10"/>
        <v>-0.01044992862166088</v>
      </c>
      <c r="K158" s="12">
        <f t="shared" si="11"/>
        <v>0.03452420539332179</v>
      </c>
      <c r="L158" s="12">
        <f t="shared" si="12"/>
        <v>0.0013832810225846942</v>
      </c>
      <c r="M158" s="12">
        <f t="shared" si="13"/>
        <v>0.012037138385830454</v>
      </c>
      <c r="N158" s="12">
        <f t="shared" si="14"/>
        <v>1.008378412608092</v>
      </c>
      <c r="O158" s="13" t="s">
        <v>2015</v>
      </c>
      <c r="P158" s="14" t="s">
        <v>620</v>
      </c>
      <c r="Q158" s="15" t="s">
        <v>621</v>
      </c>
      <c r="R158" s="15" t="s">
        <v>622</v>
      </c>
      <c r="S158" s="15" t="s">
        <v>623</v>
      </c>
      <c r="T158" s="15">
        <v>49.6</v>
      </c>
      <c r="U158" s="15">
        <v>4.84</v>
      </c>
      <c r="V158" s="15" t="s">
        <v>1359</v>
      </c>
      <c r="W158" s="14" t="s">
        <v>1360</v>
      </c>
      <c r="X158" s="14" t="s">
        <v>1360</v>
      </c>
      <c r="Y158" s="39" t="s">
        <v>2015</v>
      </c>
      <c r="Z158" s="39" t="s">
        <v>620</v>
      </c>
      <c r="AA158" s="39" t="s">
        <v>1462</v>
      </c>
    </row>
    <row r="159" spans="1:27" ht="15.75">
      <c r="A159" s="8">
        <v>219</v>
      </c>
      <c r="B159" s="8">
        <v>3.83</v>
      </c>
      <c r="C159" s="9">
        <v>40.6876802444458</v>
      </c>
      <c r="D159" s="9"/>
      <c r="E159" s="10" t="s">
        <v>1755</v>
      </c>
      <c r="F159" s="10" t="s">
        <v>1843</v>
      </c>
      <c r="G159" s="11">
        <v>0.27307653427124</v>
      </c>
      <c r="H159" s="9">
        <v>0.2423383248482548</v>
      </c>
      <c r="I159" s="12">
        <v>0.996215403079987</v>
      </c>
      <c r="J159" s="12">
        <f t="shared" si="10"/>
        <v>-1.872622747627883</v>
      </c>
      <c r="K159" s="12">
        <f t="shared" si="11"/>
        <v>-2.044905515536578</v>
      </c>
      <c r="L159" s="12">
        <f t="shared" si="12"/>
        <v>-0.005470377336692047</v>
      </c>
      <c r="M159" s="12">
        <f t="shared" si="13"/>
        <v>-1.9587641315822304</v>
      </c>
      <c r="N159" s="12">
        <f t="shared" si="14"/>
        <v>0.2572487315239073</v>
      </c>
      <c r="O159" s="17" t="s">
        <v>1755</v>
      </c>
      <c r="P159" s="18" t="s">
        <v>624</v>
      </c>
      <c r="Q159" s="19" t="s">
        <v>625</v>
      </c>
      <c r="R159" s="19" t="s">
        <v>626</v>
      </c>
      <c r="S159" s="19" t="s">
        <v>627</v>
      </c>
      <c r="T159" s="19">
        <v>39.81</v>
      </c>
      <c r="U159" s="19">
        <v>5.02</v>
      </c>
      <c r="V159" s="19" t="s">
        <v>1359</v>
      </c>
      <c r="W159" s="19" t="s">
        <v>1360</v>
      </c>
      <c r="X159" s="19" t="s">
        <v>1360</v>
      </c>
      <c r="Y159" s="40" t="s">
        <v>1755</v>
      </c>
      <c r="Z159" s="40" t="s">
        <v>624</v>
      </c>
      <c r="AA159" s="39" t="s">
        <v>1462</v>
      </c>
    </row>
    <row r="160" spans="1:27" ht="31.5">
      <c r="A160" s="8">
        <v>302</v>
      </c>
      <c r="B160" s="8">
        <v>2.16</v>
      </c>
      <c r="C160" s="9">
        <v>52.7777791023254</v>
      </c>
      <c r="D160" s="9"/>
      <c r="E160" s="10" t="s">
        <v>1587</v>
      </c>
      <c r="F160" s="10" t="s">
        <v>1588</v>
      </c>
      <c r="G160" s="11">
        <v>0.492299407720566</v>
      </c>
      <c r="H160" s="9">
        <v>0.5666041587541124</v>
      </c>
      <c r="I160" s="12">
        <v>1.0978342294693</v>
      </c>
      <c r="J160" s="12">
        <f t="shared" si="10"/>
        <v>-1.0223920910024056</v>
      </c>
      <c r="K160" s="12">
        <f t="shared" si="11"/>
        <v>-0.8195869040574866</v>
      </c>
      <c r="L160" s="12">
        <f t="shared" si="12"/>
        <v>0.13466022704102187</v>
      </c>
      <c r="M160" s="12">
        <f t="shared" si="13"/>
        <v>-0.9209894975299461</v>
      </c>
      <c r="N160" s="12">
        <f t="shared" si="14"/>
        <v>0.5281466574415283</v>
      </c>
      <c r="O160" s="13" t="s">
        <v>1587</v>
      </c>
      <c r="P160" s="14" t="s">
        <v>628</v>
      </c>
      <c r="Q160" s="15" t="s">
        <v>629</v>
      </c>
      <c r="R160" s="15" t="s">
        <v>630</v>
      </c>
      <c r="S160" s="15" t="s">
        <v>631</v>
      </c>
      <c r="T160" s="15">
        <v>27.58</v>
      </c>
      <c r="U160" s="15">
        <v>4.97</v>
      </c>
      <c r="V160" s="15" t="s">
        <v>1359</v>
      </c>
      <c r="W160" s="14" t="s">
        <v>1360</v>
      </c>
      <c r="X160" s="14" t="s">
        <v>1360</v>
      </c>
      <c r="Y160" s="39" t="s">
        <v>1587</v>
      </c>
      <c r="Z160" s="39" t="s">
        <v>628</v>
      </c>
      <c r="AA160" s="39" t="s">
        <v>1462</v>
      </c>
    </row>
    <row r="161" spans="1:27" ht="47.25">
      <c r="A161" s="8">
        <v>151</v>
      </c>
      <c r="B161" s="8">
        <v>5.22</v>
      </c>
      <c r="C161" s="9">
        <v>24.3243247270584</v>
      </c>
      <c r="D161" s="9"/>
      <c r="E161" s="10" t="s">
        <v>1896</v>
      </c>
      <c r="F161" s="10" t="s">
        <v>1897</v>
      </c>
      <c r="G161" s="11">
        <v>0.732415974140167</v>
      </c>
      <c r="H161" s="9">
        <v>0.7126130590215425</v>
      </c>
      <c r="I161" s="12">
        <v>0.830791175365448</v>
      </c>
      <c r="J161" s="12">
        <f t="shared" si="10"/>
        <v>-0.4492648379390557</v>
      </c>
      <c r="K161" s="12">
        <f t="shared" si="11"/>
        <v>-0.48880917300331134</v>
      </c>
      <c r="L161" s="12">
        <f t="shared" si="12"/>
        <v>-0.2674422028792373</v>
      </c>
      <c r="M161" s="12">
        <f t="shared" si="13"/>
        <v>-0.46903700547118354</v>
      </c>
      <c r="N161" s="12">
        <f t="shared" si="14"/>
        <v>0.7224466677951165</v>
      </c>
      <c r="O161" s="13" t="s">
        <v>1896</v>
      </c>
      <c r="P161" s="14" t="s">
        <v>632</v>
      </c>
      <c r="Q161" s="15" t="s">
        <v>633</v>
      </c>
      <c r="R161" s="15" t="s">
        <v>634</v>
      </c>
      <c r="S161" s="15" t="s">
        <v>635</v>
      </c>
      <c r="T161" s="15">
        <v>25.68</v>
      </c>
      <c r="U161" s="15">
        <v>5.09</v>
      </c>
      <c r="V161" s="15" t="s">
        <v>1359</v>
      </c>
      <c r="W161" s="14" t="s">
        <v>1360</v>
      </c>
      <c r="X161" s="14" t="s">
        <v>636</v>
      </c>
      <c r="Y161" s="39" t="s">
        <v>1896</v>
      </c>
      <c r="Z161" s="39" t="s">
        <v>632</v>
      </c>
      <c r="AA161" s="39" t="s">
        <v>1462</v>
      </c>
    </row>
    <row r="162" spans="1:27" ht="15.75">
      <c r="A162" s="8">
        <v>344</v>
      </c>
      <c r="B162" s="8">
        <v>2.01</v>
      </c>
      <c r="C162" s="9">
        <v>74.1721868515015</v>
      </c>
      <c r="D162" s="9"/>
      <c r="E162" s="10" t="s">
        <v>2528</v>
      </c>
      <c r="F162" s="10" t="s">
        <v>2529</v>
      </c>
      <c r="G162" s="11">
        <v>0.801130831241608</v>
      </c>
      <c r="H162" s="9">
        <v>0.7357154120856614</v>
      </c>
      <c r="I162" s="12">
        <v>0.845238327980042</v>
      </c>
      <c r="J162" s="12">
        <f t="shared" si="10"/>
        <v>-0.31989022906930215</v>
      </c>
      <c r="K162" s="12">
        <f t="shared" si="11"/>
        <v>-0.44278028101144173</v>
      </c>
      <c r="L162" s="12">
        <f t="shared" si="12"/>
        <v>-0.24256990601843156</v>
      </c>
      <c r="M162" s="12">
        <f t="shared" si="13"/>
        <v>-0.3813352550403719</v>
      </c>
      <c r="N162" s="12">
        <f t="shared" si="14"/>
        <v>0.7677267089540706</v>
      </c>
      <c r="O162" s="13" t="s">
        <v>2528</v>
      </c>
      <c r="P162" s="14" t="s">
        <v>637</v>
      </c>
      <c r="Q162" s="15" t="s">
        <v>638</v>
      </c>
      <c r="R162" s="15" t="s">
        <v>639</v>
      </c>
      <c r="S162" s="15" t="s">
        <v>640</v>
      </c>
      <c r="T162" s="15">
        <v>32.67</v>
      </c>
      <c r="U162" s="15">
        <v>5.11</v>
      </c>
      <c r="V162" s="15" t="s">
        <v>1230</v>
      </c>
      <c r="W162" s="14" t="s">
        <v>1360</v>
      </c>
      <c r="X162" s="14" t="s">
        <v>1360</v>
      </c>
      <c r="Y162" s="39" t="s">
        <v>2528</v>
      </c>
      <c r="Z162" s="39" t="s">
        <v>637</v>
      </c>
      <c r="AA162" s="39" t="s">
        <v>1462</v>
      </c>
    </row>
    <row r="163" spans="1:27" ht="15.75">
      <c r="A163" s="8">
        <v>271</v>
      </c>
      <c r="B163" s="8">
        <v>2.68</v>
      </c>
      <c r="C163" s="9">
        <v>28.3208012580872</v>
      </c>
      <c r="D163" s="9"/>
      <c r="E163" s="10" t="s">
        <v>1682</v>
      </c>
      <c r="F163" s="10" t="s">
        <v>1683</v>
      </c>
      <c r="G163" s="11">
        <v>0.715445339679718</v>
      </c>
      <c r="H163" s="9">
        <v>0.6447992957838522</v>
      </c>
      <c r="I163" s="12">
        <v>1.04435253143311</v>
      </c>
      <c r="J163" s="12">
        <f t="shared" si="10"/>
        <v>-0.4830865462237856</v>
      </c>
      <c r="K163" s="12">
        <f t="shared" si="11"/>
        <v>-0.6330779266568712</v>
      </c>
      <c r="L163" s="12">
        <f t="shared" si="12"/>
        <v>0.06260878997290473</v>
      </c>
      <c r="M163" s="12">
        <f t="shared" si="13"/>
        <v>-0.5580822364403284</v>
      </c>
      <c r="N163" s="12">
        <f t="shared" si="14"/>
        <v>0.679204425189737</v>
      </c>
      <c r="O163" s="13" t="s">
        <v>1682</v>
      </c>
      <c r="P163" s="14" t="s">
        <v>500</v>
      </c>
      <c r="Q163" s="15" t="s">
        <v>501</v>
      </c>
      <c r="R163" s="15" t="s">
        <v>502</v>
      </c>
      <c r="S163" s="15" t="s">
        <v>503</v>
      </c>
      <c r="T163" s="15">
        <v>44.63</v>
      </c>
      <c r="U163" s="15">
        <v>5.26</v>
      </c>
      <c r="V163" s="15" t="s">
        <v>1359</v>
      </c>
      <c r="W163" s="14" t="s">
        <v>1360</v>
      </c>
      <c r="X163" s="14" t="s">
        <v>1360</v>
      </c>
      <c r="Y163" s="39" t="s">
        <v>1682</v>
      </c>
      <c r="Z163" s="39" t="s">
        <v>500</v>
      </c>
      <c r="AA163" s="39" t="s">
        <v>1462</v>
      </c>
    </row>
    <row r="164" spans="1:27" ht="47.25">
      <c r="A164" s="8">
        <v>422</v>
      </c>
      <c r="B164" s="8">
        <v>1.73</v>
      </c>
      <c r="C164" s="9">
        <v>34.1246277093887</v>
      </c>
      <c r="D164" s="9"/>
      <c r="E164" s="10" t="s">
        <v>2210</v>
      </c>
      <c r="F164" s="10" t="s">
        <v>2211</v>
      </c>
      <c r="G164" s="11">
        <v>0.735036730766296</v>
      </c>
      <c r="H164" s="9">
        <v>0.6103475367335225</v>
      </c>
      <c r="I164" s="12">
        <v>1.01935017108917</v>
      </c>
      <c r="J164" s="12">
        <f t="shared" si="10"/>
        <v>-0.4441117497406209</v>
      </c>
      <c r="K164" s="12">
        <f t="shared" si="11"/>
        <v>-0.7122971362326734</v>
      </c>
      <c r="L164" s="12">
        <f t="shared" si="12"/>
        <v>0.027649736794648078</v>
      </c>
      <c r="M164" s="12">
        <f t="shared" si="13"/>
        <v>-0.5782044429866472</v>
      </c>
      <c r="N164" s="12">
        <f t="shared" si="14"/>
        <v>0.6697968781891046</v>
      </c>
      <c r="O164" s="13" t="s">
        <v>2210</v>
      </c>
      <c r="P164" s="14" t="s">
        <v>519</v>
      </c>
      <c r="Q164" s="15" t="s">
        <v>520</v>
      </c>
      <c r="R164" s="15" t="s">
        <v>521</v>
      </c>
      <c r="S164" s="15"/>
      <c r="T164" s="15">
        <v>36.69</v>
      </c>
      <c r="U164" s="15">
        <v>6.53</v>
      </c>
      <c r="V164" s="15" t="s">
        <v>1359</v>
      </c>
      <c r="W164" s="14" t="s">
        <v>1360</v>
      </c>
      <c r="X164" s="14" t="s">
        <v>1360</v>
      </c>
      <c r="Y164" s="39" t="s">
        <v>2210</v>
      </c>
      <c r="Z164" s="39" t="s">
        <v>519</v>
      </c>
      <c r="AA164" s="39" t="s">
        <v>1462</v>
      </c>
    </row>
    <row r="165" spans="1:27" ht="15.75">
      <c r="A165" s="8">
        <v>177</v>
      </c>
      <c r="B165" s="8">
        <v>4.38</v>
      </c>
      <c r="C165" s="9">
        <v>56.2929034233093</v>
      </c>
      <c r="D165" s="9"/>
      <c r="E165" s="10" t="s">
        <v>1858</v>
      </c>
      <c r="F165" s="10" t="s">
        <v>1859</v>
      </c>
      <c r="G165" s="11">
        <v>0.962914347648621</v>
      </c>
      <c r="H165" s="9">
        <v>0.7020428317190226</v>
      </c>
      <c r="I165" s="12">
        <v>0.85260945558548</v>
      </c>
      <c r="J165" s="12">
        <f t="shared" si="10"/>
        <v>-0.0545206205136116</v>
      </c>
      <c r="K165" s="12">
        <f t="shared" si="11"/>
        <v>-0.5103690426715067</v>
      </c>
      <c r="L165" s="12">
        <f t="shared" si="12"/>
        <v>-0.2300430397606983</v>
      </c>
      <c r="M165" s="12">
        <f t="shared" si="13"/>
        <v>-0.2824448315925592</v>
      </c>
      <c r="N165" s="12">
        <f t="shared" si="14"/>
        <v>0.8221965186779334</v>
      </c>
      <c r="O165" s="13" t="s">
        <v>1858</v>
      </c>
      <c r="P165" s="14" t="s">
        <v>522</v>
      </c>
      <c r="Q165" s="15" t="s">
        <v>523</v>
      </c>
      <c r="R165" s="15" t="s">
        <v>524</v>
      </c>
      <c r="S165" s="15" t="s">
        <v>525</v>
      </c>
      <c r="T165" s="15">
        <v>48.59</v>
      </c>
      <c r="U165" s="15">
        <v>6.39</v>
      </c>
      <c r="V165" s="15" t="s">
        <v>1359</v>
      </c>
      <c r="W165" s="14" t="s">
        <v>1360</v>
      </c>
      <c r="X165" s="14" t="s">
        <v>1360</v>
      </c>
      <c r="Y165" s="39" t="s">
        <v>1858</v>
      </c>
      <c r="Z165" s="39" t="s">
        <v>522</v>
      </c>
      <c r="AA165" s="39" t="s">
        <v>1462</v>
      </c>
    </row>
    <row r="166" spans="1:27" ht="31.5">
      <c r="A166" s="8">
        <v>200</v>
      </c>
      <c r="B166" s="8">
        <v>4.01</v>
      </c>
      <c r="C166" s="9">
        <v>51.5320360660553</v>
      </c>
      <c r="D166" s="9"/>
      <c r="E166" s="10" t="s">
        <v>1813</v>
      </c>
      <c r="F166" s="10" t="s">
        <v>1814</v>
      </c>
      <c r="G166" s="11">
        <v>0.905049800872803</v>
      </c>
      <c r="H166" s="9">
        <v>0.9184992800792713</v>
      </c>
      <c r="I166" s="12">
        <v>0.857058465480804</v>
      </c>
      <c r="J166" s="12">
        <f t="shared" si="10"/>
        <v>-0.14393091540371294</v>
      </c>
      <c r="K166" s="12">
        <f t="shared" si="11"/>
        <v>-0.12264950433622716</v>
      </c>
      <c r="L166" s="12">
        <f t="shared" si="12"/>
        <v>-0.22253447166720894</v>
      </c>
      <c r="M166" s="12">
        <f t="shared" si="13"/>
        <v>-0.13329020986997006</v>
      </c>
      <c r="N166" s="12">
        <f t="shared" si="14"/>
        <v>0.911749741177675</v>
      </c>
      <c r="O166" s="13" t="s">
        <v>1813</v>
      </c>
      <c r="P166" s="14" t="s">
        <v>526</v>
      </c>
      <c r="Q166" s="15" t="s">
        <v>527</v>
      </c>
      <c r="R166" s="15" t="s">
        <v>528</v>
      </c>
      <c r="S166" s="15" t="s">
        <v>529</v>
      </c>
      <c r="T166" s="15">
        <v>39.04</v>
      </c>
      <c r="U166" s="15">
        <v>7.5</v>
      </c>
      <c r="V166" s="15" t="s">
        <v>1190</v>
      </c>
      <c r="W166" s="14" t="s">
        <v>1360</v>
      </c>
      <c r="X166" s="14" t="s">
        <v>1360</v>
      </c>
      <c r="Y166" s="39" t="s">
        <v>1813</v>
      </c>
      <c r="Z166" s="39" t="s">
        <v>526</v>
      </c>
      <c r="AA166" s="39" t="s">
        <v>1462</v>
      </c>
    </row>
    <row r="167" spans="1:27" ht="15.75">
      <c r="A167" s="8">
        <v>306</v>
      </c>
      <c r="B167" s="8">
        <v>2.13</v>
      </c>
      <c r="C167" s="9">
        <v>40.0000005960464</v>
      </c>
      <c r="D167" s="9"/>
      <c r="E167" s="10" t="s">
        <v>1594</v>
      </c>
      <c r="F167" s="10" t="s">
        <v>1595</v>
      </c>
      <c r="G167" s="11">
        <v>1.01004183292389</v>
      </c>
      <c r="H167" s="9">
        <v>1.0460603556023214</v>
      </c>
      <c r="I167" s="12">
        <v>0.961602807044983</v>
      </c>
      <c r="J167" s="12">
        <f t="shared" si="10"/>
        <v>0.014415046345408291</v>
      </c>
      <c r="K167" s="12">
        <f t="shared" si="11"/>
        <v>0.06496609462127044</v>
      </c>
      <c r="L167" s="12">
        <f t="shared" si="12"/>
        <v>-0.056486987415670646</v>
      </c>
      <c r="M167" s="12">
        <f t="shared" si="13"/>
        <v>0.03969057048333936</v>
      </c>
      <c r="N167" s="12">
        <f t="shared" si="14"/>
        <v>1.0278933402457595</v>
      </c>
      <c r="O167" s="13" t="s">
        <v>1594</v>
      </c>
      <c r="P167" s="14" t="s">
        <v>355</v>
      </c>
      <c r="Q167" s="15" t="s">
        <v>356</v>
      </c>
      <c r="R167" s="15" t="s">
        <v>357</v>
      </c>
      <c r="S167" s="15"/>
      <c r="T167" s="15">
        <v>24.24</v>
      </c>
      <c r="U167" s="15">
        <v>5.01</v>
      </c>
      <c r="V167" s="15" t="s">
        <v>1359</v>
      </c>
      <c r="W167" s="14" t="s">
        <v>1360</v>
      </c>
      <c r="X167" s="14" t="s">
        <v>1360</v>
      </c>
      <c r="Y167" s="39" t="s">
        <v>1594</v>
      </c>
      <c r="Z167" s="39" t="s">
        <v>355</v>
      </c>
      <c r="AA167" s="39" t="s">
        <v>1462</v>
      </c>
    </row>
    <row r="168" spans="1:27" ht="15.75">
      <c r="A168" s="8">
        <v>341</v>
      </c>
      <c r="B168" s="8">
        <v>2.02</v>
      </c>
      <c r="C168" s="9">
        <v>26.9521415233612</v>
      </c>
      <c r="D168" s="9"/>
      <c r="E168" s="10" t="s">
        <v>2523</v>
      </c>
      <c r="F168" s="10" t="s">
        <v>2524</v>
      </c>
      <c r="G168" s="11">
        <v>1.3224755525589</v>
      </c>
      <c r="H168" s="9">
        <v>1.1340552745633</v>
      </c>
      <c r="I168" s="12">
        <v>1.04606962203979</v>
      </c>
      <c r="J168" s="12">
        <f t="shared" si="10"/>
        <v>0.40324105275288147</v>
      </c>
      <c r="K168" s="12">
        <f t="shared" si="11"/>
        <v>0.18149095985239405</v>
      </c>
      <c r="L168" s="12">
        <f t="shared" si="12"/>
        <v>0.06497887455705428</v>
      </c>
      <c r="M168" s="12">
        <f t="shared" si="13"/>
        <v>0.29236600630263776</v>
      </c>
      <c r="N168" s="12">
        <f t="shared" si="14"/>
        <v>1.224647041339028</v>
      </c>
      <c r="O168" s="13" t="s">
        <v>2523</v>
      </c>
      <c r="P168" s="14" t="s">
        <v>370</v>
      </c>
      <c r="Q168" s="15" t="s">
        <v>371</v>
      </c>
      <c r="R168" s="15" t="s">
        <v>372</v>
      </c>
      <c r="S168" s="15" t="s">
        <v>373</v>
      </c>
      <c r="T168" s="15">
        <v>43.22</v>
      </c>
      <c r="U168" s="15">
        <v>4.7</v>
      </c>
      <c r="V168" s="15" t="s">
        <v>1359</v>
      </c>
      <c r="W168" s="14" t="s">
        <v>1360</v>
      </c>
      <c r="X168" s="14" t="s">
        <v>1360</v>
      </c>
      <c r="Y168" s="39" t="s">
        <v>2523</v>
      </c>
      <c r="Z168" s="39" t="s">
        <v>370</v>
      </c>
      <c r="AA168" s="39" t="s">
        <v>1462</v>
      </c>
    </row>
    <row r="169" spans="1:27" ht="15.75">
      <c r="A169" s="8">
        <v>361</v>
      </c>
      <c r="B169" s="8">
        <v>2</v>
      </c>
      <c r="C169" s="9">
        <v>43.4497803449631</v>
      </c>
      <c r="D169" s="9"/>
      <c r="E169" s="10" t="s">
        <v>2557</v>
      </c>
      <c r="F169" s="10" t="s">
        <v>1758</v>
      </c>
      <c r="G169" s="11">
        <v>1.52337861061096</v>
      </c>
      <c r="H169" s="9">
        <v>0.9178349942447981</v>
      </c>
      <c r="I169" s="12">
        <v>0.896768093109131</v>
      </c>
      <c r="J169" s="12">
        <f t="shared" si="10"/>
        <v>0.6072745444307839</v>
      </c>
      <c r="K169" s="12">
        <f t="shared" si="11"/>
        <v>-0.12369328153336491</v>
      </c>
      <c r="L169" s="12">
        <f t="shared" si="12"/>
        <v>-0.1571931467307777</v>
      </c>
      <c r="M169" s="12">
        <f t="shared" si="13"/>
        <v>0.2417906314487095</v>
      </c>
      <c r="N169" s="12">
        <f t="shared" si="14"/>
        <v>1.1824593854770484</v>
      </c>
      <c r="O169" s="13" t="s">
        <v>2557</v>
      </c>
      <c r="P169" s="14" t="s">
        <v>647</v>
      </c>
      <c r="Q169" s="15" t="s">
        <v>403</v>
      </c>
      <c r="R169" s="15" t="s">
        <v>404</v>
      </c>
      <c r="S169" s="15" t="s">
        <v>405</v>
      </c>
      <c r="T169" s="15">
        <v>52.18</v>
      </c>
      <c r="U169" s="15">
        <v>5.55</v>
      </c>
      <c r="V169" s="15" t="s">
        <v>1359</v>
      </c>
      <c r="W169" s="14" t="s">
        <v>1360</v>
      </c>
      <c r="X169" s="14" t="s">
        <v>1360</v>
      </c>
      <c r="Y169" s="39" t="s">
        <v>2557</v>
      </c>
      <c r="Z169" s="39" t="s">
        <v>647</v>
      </c>
      <c r="AA169" s="39" t="s">
        <v>1462</v>
      </c>
    </row>
    <row r="170" spans="1:27" ht="31.5">
      <c r="A170" s="8">
        <v>241</v>
      </c>
      <c r="B170" s="8">
        <v>3.32</v>
      </c>
      <c r="C170" s="9">
        <v>52.6077091693878</v>
      </c>
      <c r="D170" s="9"/>
      <c r="E170" s="10" t="s">
        <v>1702</v>
      </c>
      <c r="F170" s="10" t="s">
        <v>1703</v>
      </c>
      <c r="G170" s="11">
        <v>2.13823866844177</v>
      </c>
      <c r="H170" s="9">
        <v>1.9686496260646469</v>
      </c>
      <c r="I170" s="12">
        <v>0.871122360229492</v>
      </c>
      <c r="J170" s="12">
        <f t="shared" si="10"/>
        <v>1.0964228944802759</v>
      </c>
      <c r="K170" s="12">
        <f t="shared" si="11"/>
        <v>0.9772063678578418</v>
      </c>
      <c r="L170" s="12">
        <f t="shared" si="12"/>
        <v>-0.19905271693822607</v>
      </c>
      <c r="M170" s="12">
        <f t="shared" si="13"/>
        <v>1.036814631169059</v>
      </c>
      <c r="N170" s="12">
        <f t="shared" si="14"/>
        <v>2.0516926560927344</v>
      </c>
      <c r="O170" s="21" t="s">
        <v>1702</v>
      </c>
      <c r="P170" s="22" t="s">
        <v>406</v>
      </c>
      <c r="Q170" s="23" t="s">
        <v>407</v>
      </c>
      <c r="R170" s="23" t="s">
        <v>408</v>
      </c>
      <c r="S170" s="23" t="s">
        <v>409</v>
      </c>
      <c r="T170" s="23">
        <v>48.2</v>
      </c>
      <c r="U170" s="23">
        <v>4.95</v>
      </c>
      <c r="V170" s="23" t="s">
        <v>1190</v>
      </c>
      <c r="W170" s="23" t="s">
        <v>1360</v>
      </c>
      <c r="X170" s="23" t="s">
        <v>1360</v>
      </c>
      <c r="Y170" s="40" t="s">
        <v>1702</v>
      </c>
      <c r="Z170" s="40" t="s">
        <v>406</v>
      </c>
      <c r="AA170" s="39" t="s">
        <v>1462</v>
      </c>
    </row>
    <row r="171" spans="1:27" ht="15.75">
      <c r="A171" s="8">
        <v>365</v>
      </c>
      <c r="B171" s="8">
        <v>2</v>
      </c>
      <c r="C171" s="9">
        <v>33.8521391153336</v>
      </c>
      <c r="D171" s="9"/>
      <c r="E171" s="10" t="s">
        <v>2563</v>
      </c>
      <c r="F171" s="10" t="s">
        <v>2453</v>
      </c>
      <c r="G171" s="11">
        <v>0.373019605875015</v>
      </c>
      <c r="H171" s="9">
        <v>0.5768274643490362</v>
      </c>
      <c r="I171" s="12">
        <v>1.15504908561707</v>
      </c>
      <c r="J171" s="12">
        <f t="shared" si="10"/>
        <v>-1.4226766344998598</v>
      </c>
      <c r="K171" s="12">
        <f t="shared" si="11"/>
        <v>-0.7937882379770247</v>
      </c>
      <c r="L171" s="12">
        <f t="shared" si="12"/>
        <v>0.20795416252583102</v>
      </c>
      <c r="M171" s="12">
        <f t="shared" si="13"/>
        <v>-1.1082324362384424</v>
      </c>
      <c r="N171" s="12">
        <f t="shared" si="14"/>
        <v>0.4638619982380123</v>
      </c>
      <c r="O171" s="13" t="s">
        <v>2563</v>
      </c>
      <c r="P171" s="14" t="s">
        <v>280</v>
      </c>
      <c r="Q171" s="15" t="s">
        <v>281</v>
      </c>
      <c r="R171" s="15" t="s">
        <v>282</v>
      </c>
      <c r="S171" s="15" t="s">
        <v>283</v>
      </c>
      <c r="T171" s="15">
        <v>56.14</v>
      </c>
      <c r="U171" s="15">
        <v>5.54</v>
      </c>
      <c r="V171" s="15" t="s">
        <v>1359</v>
      </c>
      <c r="W171" s="14" t="s">
        <v>1360</v>
      </c>
      <c r="X171" s="14" t="s">
        <v>1360</v>
      </c>
      <c r="Y171" s="39" t="s">
        <v>2563</v>
      </c>
      <c r="Z171" s="39" t="s">
        <v>280</v>
      </c>
      <c r="AA171" s="39" t="s">
        <v>1462</v>
      </c>
    </row>
    <row r="172" spans="1:27" ht="15.75">
      <c r="A172" s="8">
        <v>294</v>
      </c>
      <c r="B172" s="8">
        <v>2.23</v>
      </c>
      <c r="C172" s="9">
        <v>26.1574059724808</v>
      </c>
      <c r="D172" s="9"/>
      <c r="E172" s="10" t="s">
        <v>1572</v>
      </c>
      <c r="F172" s="10" t="s">
        <v>1573</v>
      </c>
      <c r="G172" s="11">
        <v>1.07239031791687</v>
      </c>
      <c r="H172" s="9">
        <v>1.1121282195670925</v>
      </c>
      <c r="I172" s="12">
        <v>0.892510175704956</v>
      </c>
      <c r="J172" s="12">
        <f t="shared" si="10"/>
        <v>0.10083009911012272</v>
      </c>
      <c r="K172" s="12">
        <f t="shared" si="11"/>
        <v>0.15332312895145256</v>
      </c>
      <c r="L172" s="12">
        <f t="shared" si="12"/>
        <v>-0.16405947716815736</v>
      </c>
      <c r="M172" s="12">
        <f t="shared" si="13"/>
        <v>0.12707661403078763</v>
      </c>
      <c r="N172" s="12">
        <f t="shared" si="14"/>
        <v>1.092078538817551</v>
      </c>
      <c r="O172" s="13" t="s">
        <v>1572</v>
      </c>
      <c r="P172" s="14" t="s">
        <v>316</v>
      </c>
      <c r="Q172" s="15" t="s">
        <v>317</v>
      </c>
      <c r="R172" s="15" t="s">
        <v>318</v>
      </c>
      <c r="S172" s="15"/>
      <c r="T172" s="15">
        <v>50.07</v>
      </c>
      <c r="U172" s="15">
        <v>7.4</v>
      </c>
      <c r="V172" s="15" t="s">
        <v>1359</v>
      </c>
      <c r="W172" s="14" t="s">
        <v>1360</v>
      </c>
      <c r="X172" s="14" t="s">
        <v>1360</v>
      </c>
      <c r="Y172" s="39" t="s">
        <v>1572</v>
      </c>
      <c r="Z172" s="39" t="s">
        <v>316</v>
      </c>
      <c r="AA172" s="39" t="s">
        <v>1462</v>
      </c>
    </row>
    <row r="173" spans="1:27" ht="15.75">
      <c r="A173" s="8">
        <v>327</v>
      </c>
      <c r="B173" s="8">
        <v>2.05</v>
      </c>
      <c r="C173" s="9">
        <v>33.7868481874466</v>
      </c>
      <c r="D173" s="9"/>
      <c r="E173" s="10" t="s">
        <v>1510</v>
      </c>
      <c r="F173" s="10" t="s">
        <v>1511</v>
      </c>
      <c r="G173" s="11">
        <v>0.723954498767853</v>
      </c>
      <c r="H173" s="9">
        <v>0.7524906055379063</v>
      </c>
      <c r="I173" s="12">
        <v>1.01402759552002</v>
      </c>
      <c r="J173" s="12">
        <f t="shared" si="10"/>
        <v>-0.46602906949163897</v>
      </c>
      <c r="K173" s="12">
        <f t="shared" si="11"/>
        <v>-0.4102545242156571</v>
      </c>
      <c r="L173" s="12">
        <f t="shared" si="12"/>
        <v>0.02009691405541748</v>
      </c>
      <c r="M173" s="12">
        <f t="shared" si="13"/>
        <v>-0.43814179685364807</v>
      </c>
      <c r="N173" s="12">
        <f t="shared" si="14"/>
        <v>0.7380846558218869</v>
      </c>
      <c r="O173" s="13" t="s">
        <v>1510</v>
      </c>
      <c r="P173" s="14" t="s">
        <v>2572</v>
      </c>
      <c r="Q173" s="15" t="s">
        <v>2573</v>
      </c>
      <c r="R173" s="15" t="s">
        <v>2574</v>
      </c>
      <c r="S173" s="15" t="s">
        <v>2575</v>
      </c>
      <c r="T173" s="15">
        <v>50.22</v>
      </c>
      <c r="U173" s="15">
        <v>5.19</v>
      </c>
      <c r="V173" s="15" t="s">
        <v>1359</v>
      </c>
      <c r="W173" s="14" t="s">
        <v>1360</v>
      </c>
      <c r="X173" s="14" t="s">
        <v>1360</v>
      </c>
      <c r="Y173" s="39" t="s">
        <v>1510</v>
      </c>
      <c r="Z173" s="39" t="s">
        <v>2572</v>
      </c>
      <c r="AA173" s="39" t="s">
        <v>1462</v>
      </c>
    </row>
    <row r="174" spans="1:27" ht="15.75">
      <c r="A174" s="8">
        <v>169</v>
      </c>
      <c r="B174" s="8">
        <v>4.5</v>
      </c>
      <c r="C174" s="9">
        <v>43.3242499828339</v>
      </c>
      <c r="D174" s="9"/>
      <c r="E174" s="10" t="s">
        <v>1842</v>
      </c>
      <c r="F174" s="10" t="s">
        <v>1843</v>
      </c>
      <c r="G174" s="11">
        <v>0.989241242408752</v>
      </c>
      <c r="H174" s="9">
        <v>1.0622999863106457</v>
      </c>
      <c r="I174" s="12">
        <v>0.997438251972198</v>
      </c>
      <c r="J174" s="12">
        <f t="shared" si="10"/>
        <v>-0.015605706576562494</v>
      </c>
      <c r="K174" s="12">
        <f t="shared" si="11"/>
        <v>0.08719123097129881</v>
      </c>
      <c r="L174" s="12">
        <f t="shared" si="12"/>
        <v>-0.003700563157260106</v>
      </c>
      <c r="M174" s="12">
        <f t="shared" si="13"/>
        <v>0.03579276219736816</v>
      </c>
      <c r="N174" s="12">
        <f t="shared" si="14"/>
        <v>1.025119972622104</v>
      </c>
      <c r="O174" s="13" t="s">
        <v>1842</v>
      </c>
      <c r="P174" s="14" t="s">
        <v>2576</v>
      </c>
      <c r="Q174" s="15" t="s">
        <v>2577</v>
      </c>
      <c r="R174" s="15" t="s">
        <v>2578</v>
      </c>
      <c r="S174" s="15"/>
      <c r="T174" s="15">
        <v>41.96</v>
      </c>
      <c r="U174" s="15">
        <v>4.82</v>
      </c>
      <c r="V174" s="15" t="s">
        <v>1359</v>
      </c>
      <c r="W174" s="14" t="s">
        <v>1360</v>
      </c>
      <c r="X174" s="14" t="s">
        <v>1360</v>
      </c>
      <c r="Y174" s="39" t="s">
        <v>1842</v>
      </c>
      <c r="Z174" s="39" t="s">
        <v>2576</v>
      </c>
      <c r="AA174" s="39" t="s">
        <v>1462</v>
      </c>
    </row>
    <row r="175" spans="1:27" ht="15.75">
      <c r="A175" s="8">
        <v>53</v>
      </c>
      <c r="B175" s="8">
        <v>10.47</v>
      </c>
      <c r="C175" s="9">
        <v>65.9259259700775</v>
      </c>
      <c r="D175" s="9"/>
      <c r="E175" s="10" t="s">
        <v>2078</v>
      </c>
      <c r="F175" s="10" t="s">
        <v>2079</v>
      </c>
      <c r="G175" s="11">
        <v>1.50513350963593</v>
      </c>
      <c r="H175" s="9">
        <v>1.4721536039175964</v>
      </c>
      <c r="I175" s="12">
        <v>1.08840453624725</v>
      </c>
      <c r="J175" s="12">
        <f t="shared" si="10"/>
        <v>0.5898914638266535</v>
      </c>
      <c r="K175" s="12">
        <f t="shared" si="11"/>
        <v>0.5579282094715287</v>
      </c>
      <c r="L175" s="12">
        <f t="shared" si="12"/>
        <v>0.1222148745702899</v>
      </c>
      <c r="M175" s="12">
        <f t="shared" si="13"/>
        <v>0.5739098366490911</v>
      </c>
      <c r="N175" s="12">
        <f t="shared" si="14"/>
        <v>1.4885522229964505</v>
      </c>
      <c r="O175" s="21" t="s">
        <v>2078</v>
      </c>
      <c r="P175" s="22" t="s">
        <v>2585</v>
      </c>
      <c r="Q175" s="23" t="s">
        <v>2586</v>
      </c>
      <c r="R175" s="23" t="s">
        <v>2587</v>
      </c>
      <c r="S175" s="23" t="s">
        <v>2588</v>
      </c>
      <c r="T175" s="23">
        <v>42.99</v>
      </c>
      <c r="U175" s="23">
        <v>5.43</v>
      </c>
      <c r="V175" s="23" t="s">
        <v>1359</v>
      </c>
      <c r="W175" s="23" t="s">
        <v>1360</v>
      </c>
      <c r="X175" s="23" t="s">
        <v>1360</v>
      </c>
      <c r="Y175" s="40" t="s">
        <v>2078</v>
      </c>
      <c r="Z175" s="40" t="s">
        <v>2585</v>
      </c>
      <c r="AA175" s="39" t="s">
        <v>1462</v>
      </c>
    </row>
    <row r="176" spans="1:27" ht="15.75">
      <c r="A176" s="8">
        <v>40</v>
      </c>
      <c r="B176" s="8">
        <v>14.16</v>
      </c>
      <c r="C176" s="9">
        <v>57.6315760612488</v>
      </c>
      <c r="D176" s="9"/>
      <c r="E176" s="10" t="s">
        <v>2148</v>
      </c>
      <c r="F176" s="10" t="s">
        <v>2149</v>
      </c>
      <c r="G176" s="11">
        <v>3.67338013648987</v>
      </c>
      <c r="H176" s="9">
        <v>3.1345141775761554</v>
      </c>
      <c r="I176" s="12">
        <v>0.865318059921265</v>
      </c>
      <c r="J176" s="12">
        <f t="shared" si="10"/>
        <v>1.8771081998134818</v>
      </c>
      <c r="K176" s="12">
        <f t="shared" si="11"/>
        <v>1.6482418551756295</v>
      </c>
      <c r="L176" s="12">
        <f t="shared" si="12"/>
        <v>-0.2086975816410139</v>
      </c>
      <c r="M176" s="12">
        <f t="shared" si="13"/>
        <v>1.7626750274945557</v>
      </c>
      <c r="N176" s="12">
        <f t="shared" si="14"/>
        <v>3.3932671744874634</v>
      </c>
      <c r="O176" s="21" t="s">
        <v>2148</v>
      </c>
      <c r="P176" s="22" t="s">
        <v>205</v>
      </c>
      <c r="Q176" s="23" t="s">
        <v>206</v>
      </c>
      <c r="R176" s="23" t="s">
        <v>207</v>
      </c>
      <c r="S176" s="23"/>
      <c r="T176" s="23">
        <v>42.37</v>
      </c>
      <c r="U176" s="23">
        <v>5.04</v>
      </c>
      <c r="V176" s="23" t="s">
        <v>1359</v>
      </c>
      <c r="W176" s="23" t="s">
        <v>1360</v>
      </c>
      <c r="X176" s="23" t="s">
        <v>1360</v>
      </c>
      <c r="Y176" s="40" t="s">
        <v>2148</v>
      </c>
      <c r="Z176" s="40" t="s">
        <v>205</v>
      </c>
      <c r="AA176" s="39" t="s">
        <v>1462</v>
      </c>
    </row>
    <row r="177" spans="1:27" ht="15.75">
      <c r="A177" s="8">
        <v>340</v>
      </c>
      <c r="B177" s="8">
        <v>2.02</v>
      </c>
      <c r="C177" s="9">
        <v>39.1304343938828</v>
      </c>
      <c r="D177" s="9"/>
      <c r="E177" s="10" t="s">
        <v>2521</v>
      </c>
      <c r="F177" s="10" t="s">
        <v>2522</v>
      </c>
      <c r="G177" s="11">
        <v>1.32552123069763</v>
      </c>
      <c r="H177" s="9">
        <v>0.5382626784301593</v>
      </c>
      <c r="I177" s="12">
        <v>0.799940466880798</v>
      </c>
      <c r="J177" s="12">
        <f t="shared" si="10"/>
        <v>0.406559777845225</v>
      </c>
      <c r="K177" s="12">
        <f t="shared" si="11"/>
        <v>-0.8936176983436266</v>
      </c>
      <c r="L177" s="12">
        <f t="shared" si="12"/>
        <v>-0.3220354590520409</v>
      </c>
      <c r="M177" s="12">
        <f t="shared" si="13"/>
        <v>-0.2435289602492008</v>
      </c>
      <c r="N177" s="12">
        <f t="shared" si="14"/>
        <v>0.8446766292205246</v>
      </c>
      <c r="O177" s="13" t="s">
        <v>2521</v>
      </c>
      <c r="P177" s="14" t="s">
        <v>223</v>
      </c>
      <c r="Q177" s="15" t="s">
        <v>224</v>
      </c>
      <c r="R177" s="15" t="s">
        <v>225</v>
      </c>
      <c r="S177" s="15" t="s">
        <v>226</v>
      </c>
      <c r="T177" s="15">
        <v>30.66</v>
      </c>
      <c r="U177" s="15">
        <v>6.5</v>
      </c>
      <c r="V177" s="15" t="s">
        <v>1359</v>
      </c>
      <c r="W177" s="14" t="s">
        <v>1360</v>
      </c>
      <c r="X177" s="14" t="s">
        <v>1360</v>
      </c>
      <c r="Y177" s="39" t="s">
        <v>2521</v>
      </c>
      <c r="Z177" s="39" t="s">
        <v>223</v>
      </c>
      <c r="AA177" s="39" t="s">
        <v>1462</v>
      </c>
    </row>
    <row r="178" spans="1:27" ht="15.75">
      <c r="A178" s="8">
        <v>94</v>
      </c>
      <c r="B178" s="8">
        <v>7.97</v>
      </c>
      <c r="C178" s="9">
        <v>55.5865943431854</v>
      </c>
      <c r="D178" s="9"/>
      <c r="E178" s="10" t="s">
        <v>1971</v>
      </c>
      <c r="F178" s="10" t="s">
        <v>1972</v>
      </c>
      <c r="G178" s="11">
        <v>0.953123152256012</v>
      </c>
      <c r="H178" s="9">
        <v>0.924493488568211</v>
      </c>
      <c r="I178" s="12">
        <v>0.972133576869965</v>
      </c>
      <c r="J178" s="12">
        <f t="shared" si="10"/>
        <v>-0.06926545927244203</v>
      </c>
      <c r="K178" s="12">
        <f t="shared" si="11"/>
        <v>-0.11326493647307034</v>
      </c>
      <c r="L178" s="12">
        <f t="shared" si="12"/>
        <v>-0.04077353265355024</v>
      </c>
      <c r="M178" s="12">
        <f t="shared" si="13"/>
        <v>-0.09126519787275619</v>
      </c>
      <c r="N178" s="12">
        <f t="shared" si="14"/>
        <v>0.9386991786852116</v>
      </c>
      <c r="O178" s="13" t="s">
        <v>1971</v>
      </c>
      <c r="P178" s="14" t="s">
        <v>231</v>
      </c>
      <c r="Q178" s="15" t="s">
        <v>232</v>
      </c>
      <c r="R178" s="15" t="s">
        <v>233</v>
      </c>
      <c r="S178" s="15"/>
      <c r="T178" s="15">
        <v>39.83</v>
      </c>
      <c r="U178" s="15">
        <v>4.55</v>
      </c>
      <c r="V178" s="15" t="s">
        <v>1359</v>
      </c>
      <c r="W178" s="14" t="s">
        <v>1360</v>
      </c>
      <c r="X178" s="14" t="s">
        <v>1360</v>
      </c>
      <c r="Y178" s="39" t="s">
        <v>1971</v>
      </c>
      <c r="Z178" s="39" t="s">
        <v>231</v>
      </c>
      <c r="AA178" s="39" t="s">
        <v>1462</v>
      </c>
    </row>
    <row r="179" spans="1:27" ht="15.75">
      <c r="A179" s="8">
        <v>266</v>
      </c>
      <c r="B179" s="8">
        <v>2.76</v>
      </c>
      <c r="C179" s="9">
        <v>38.8185650110245</v>
      </c>
      <c r="D179" s="9"/>
      <c r="E179" s="10" t="s">
        <v>1672</v>
      </c>
      <c r="F179" s="10" t="s">
        <v>1673</v>
      </c>
      <c r="G179" s="11">
        <v>1.25591146945953</v>
      </c>
      <c r="H179" s="9">
        <v>1.1596395341788592</v>
      </c>
      <c r="I179" s="12">
        <v>0.929713010787964</v>
      </c>
      <c r="J179" s="12">
        <f t="shared" si="10"/>
        <v>0.32873477069988405</v>
      </c>
      <c r="K179" s="12">
        <f t="shared" si="11"/>
        <v>0.2136764233960018</v>
      </c>
      <c r="L179" s="12">
        <f t="shared" si="12"/>
        <v>-0.10514264943038416</v>
      </c>
      <c r="M179" s="12">
        <f t="shared" si="13"/>
        <v>0.2712055970479429</v>
      </c>
      <c r="N179" s="12">
        <f t="shared" si="14"/>
        <v>1.2068158896094863</v>
      </c>
      <c r="O179" s="13" t="s">
        <v>1672</v>
      </c>
      <c r="P179" s="14" t="s">
        <v>103</v>
      </c>
      <c r="Q179" s="15" t="s">
        <v>104</v>
      </c>
      <c r="R179" s="15" t="s">
        <v>105</v>
      </c>
      <c r="S179" s="15"/>
      <c r="T179" s="15">
        <v>26.98</v>
      </c>
      <c r="U179" s="15">
        <v>5.81</v>
      </c>
      <c r="V179" s="15" t="s">
        <v>1359</v>
      </c>
      <c r="W179" s="14" t="s">
        <v>1360</v>
      </c>
      <c r="X179" s="14" t="s">
        <v>1360</v>
      </c>
      <c r="Y179" s="39" t="s">
        <v>1672</v>
      </c>
      <c r="Z179" s="39" t="s">
        <v>103</v>
      </c>
      <c r="AA179" s="39" t="s">
        <v>1462</v>
      </c>
    </row>
    <row r="180" spans="1:27" ht="15.75">
      <c r="A180" s="8">
        <v>376</v>
      </c>
      <c r="B180" s="8">
        <v>2</v>
      </c>
      <c r="C180" s="9">
        <v>28.5353541374207</v>
      </c>
      <c r="D180" s="9"/>
      <c r="E180" s="10" t="s">
        <v>2472</v>
      </c>
      <c r="F180" s="10" t="s">
        <v>2149</v>
      </c>
      <c r="H180" s="9" t="e">
        <v>#DIV/0!</v>
      </c>
      <c r="J180" s="12" t="e">
        <f t="shared" si="10"/>
        <v>#NUM!</v>
      </c>
      <c r="K180" s="12" t="e">
        <f t="shared" si="11"/>
        <v>#DIV/0!</v>
      </c>
      <c r="L180" s="12" t="e">
        <f t="shared" si="12"/>
        <v>#NUM!</v>
      </c>
      <c r="M180" s="12" t="e">
        <f t="shared" si="13"/>
        <v>#NUM!</v>
      </c>
      <c r="N180" s="12" t="e">
        <f t="shared" si="14"/>
        <v>#NUM!</v>
      </c>
      <c r="O180" s="13" t="s">
        <v>2472</v>
      </c>
      <c r="P180" s="14" t="s">
        <v>148</v>
      </c>
      <c r="Q180" s="15" t="s">
        <v>149</v>
      </c>
      <c r="R180" s="15" t="s">
        <v>150</v>
      </c>
      <c r="S180" s="15"/>
      <c r="T180" s="15">
        <v>45.87</v>
      </c>
      <c r="U180" s="15">
        <v>4.97</v>
      </c>
      <c r="V180" s="15" t="s">
        <v>1359</v>
      </c>
      <c r="W180" s="14" t="s">
        <v>1360</v>
      </c>
      <c r="X180" s="14" t="s">
        <v>1360</v>
      </c>
      <c r="Y180" s="39" t="s">
        <v>2472</v>
      </c>
      <c r="Z180" s="39" t="s">
        <v>148</v>
      </c>
      <c r="AA180" s="39" t="s">
        <v>1462</v>
      </c>
    </row>
    <row r="181" spans="1:27" ht="15.75">
      <c r="A181" s="8">
        <v>83</v>
      </c>
      <c r="B181" s="8">
        <v>8.2</v>
      </c>
      <c r="C181" s="9">
        <v>52.4154603481293</v>
      </c>
      <c r="D181" s="9"/>
      <c r="E181" s="10" t="s">
        <v>2042</v>
      </c>
      <c r="F181" s="10" t="s">
        <v>2043</v>
      </c>
      <c r="G181" s="11">
        <v>0.887236714363098</v>
      </c>
      <c r="H181" s="9">
        <v>0.9378007483304301</v>
      </c>
      <c r="I181" s="12">
        <v>1.13326549530029</v>
      </c>
      <c r="J181" s="12">
        <f t="shared" si="10"/>
        <v>-0.17260902860590852</v>
      </c>
      <c r="K181" s="12">
        <f t="shared" si="11"/>
        <v>-0.09264666461070413</v>
      </c>
      <c r="L181" s="12">
        <f t="shared" si="12"/>
        <v>0.1804858875332328</v>
      </c>
      <c r="M181" s="12">
        <f t="shared" si="13"/>
        <v>-0.13262784660830632</v>
      </c>
      <c r="N181" s="12">
        <f t="shared" si="14"/>
        <v>0.9121684354744718</v>
      </c>
      <c r="O181" s="13" t="s">
        <v>2042</v>
      </c>
      <c r="P181" s="14" t="s">
        <v>168</v>
      </c>
      <c r="Q181" s="15" t="s">
        <v>169</v>
      </c>
      <c r="R181" s="15" t="s">
        <v>170</v>
      </c>
      <c r="S181" s="15" t="s">
        <v>171</v>
      </c>
      <c r="T181" s="15">
        <v>45.8</v>
      </c>
      <c r="U181" s="15">
        <v>5.83</v>
      </c>
      <c r="V181" s="15" t="s">
        <v>1359</v>
      </c>
      <c r="W181" s="14" t="s">
        <v>1360</v>
      </c>
      <c r="X181" s="14" t="s">
        <v>1360</v>
      </c>
      <c r="Y181" s="39" t="s">
        <v>2042</v>
      </c>
      <c r="Z181" s="39" t="s">
        <v>168</v>
      </c>
      <c r="AA181" s="39" t="s">
        <v>1462</v>
      </c>
    </row>
    <row r="182" spans="1:27" ht="15.75">
      <c r="A182" s="8">
        <v>297</v>
      </c>
      <c r="B182" s="8">
        <v>2.19</v>
      </c>
      <c r="C182" s="9">
        <v>38.3442252874374</v>
      </c>
      <c r="D182" s="9"/>
      <c r="E182" s="10" t="s">
        <v>1578</v>
      </c>
      <c r="F182" s="10" t="s">
        <v>1579</v>
      </c>
      <c r="G182" s="11">
        <v>0.926905751228333</v>
      </c>
      <c r="H182" s="9">
        <v>0.9414053552745267</v>
      </c>
      <c r="I182" s="12">
        <v>1.12185978889465</v>
      </c>
      <c r="J182" s="12">
        <f t="shared" si="10"/>
        <v>-0.10950544335927587</v>
      </c>
      <c r="K182" s="12">
        <f t="shared" si="11"/>
        <v>-0.08711203492793822</v>
      </c>
      <c r="L182" s="12">
        <f t="shared" si="12"/>
        <v>0.1658923778125439</v>
      </c>
      <c r="M182" s="12">
        <f t="shared" si="13"/>
        <v>-0.09830873914360705</v>
      </c>
      <c r="N182" s="12">
        <f t="shared" si="14"/>
        <v>0.9341274206665336</v>
      </c>
      <c r="O182" s="13" t="s">
        <v>1578</v>
      </c>
      <c r="P182" s="14" t="s">
        <v>193</v>
      </c>
      <c r="Q182" s="15" t="s">
        <v>194</v>
      </c>
      <c r="R182" s="15" t="s">
        <v>195</v>
      </c>
      <c r="S182" s="15"/>
      <c r="T182" s="15">
        <v>52.94</v>
      </c>
      <c r="U182" s="15">
        <v>4.79</v>
      </c>
      <c r="V182" s="15" t="s">
        <v>1359</v>
      </c>
      <c r="W182" s="14" t="s">
        <v>1360</v>
      </c>
      <c r="X182" s="14" t="s">
        <v>1360</v>
      </c>
      <c r="Y182" s="39" t="s">
        <v>1578</v>
      </c>
      <c r="Z182" s="39" t="s">
        <v>193</v>
      </c>
      <c r="AA182" s="39" t="s">
        <v>1462</v>
      </c>
    </row>
    <row r="183" spans="1:27" ht="15.75">
      <c r="A183" s="8">
        <v>375</v>
      </c>
      <c r="B183" s="8">
        <v>2</v>
      </c>
      <c r="C183" s="9">
        <v>34.324324131012</v>
      </c>
      <c r="D183" s="9"/>
      <c r="E183" s="10" t="s">
        <v>2470</v>
      </c>
      <c r="F183" s="10" t="s">
        <v>2471</v>
      </c>
      <c r="G183" s="11">
        <v>1.18400907516479</v>
      </c>
      <c r="H183" s="9">
        <v>0.3703381523249177</v>
      </c>
      <c r="I183" s="12">
        <v>0.287637025117874</v>
      </c>
      <c r="J183" s="12">
        <f t="shared" si="10"/>
        <v>0.24368013894411056</v>
      </c>
      <c r="K183" s="12">
        <f t="shared" si="11"/>
        <v>-1.4330849109337715</v>
      </c>
      <c r="L183" s="12">
        <f t="shared" si="12"/>
        <v>-1.797678701043732</v>
      </c>
      <c r="M183" s="12">
        <f t="shared" si="13"/>
        <v>-0.5947023859948305</v>
      </c>
      <c r="N183" s="12">
        <f t="shared" si="14"/>
        <v>0.6621810426405025</v>
      </c>
      <c r="O183" s="13" t="s">
        <v>2470</v>
      </c>
      <c r="P183" s="14" t="s">
        <v>57</v>
      </c>
      <c r="Q183" s="15" t="s">
        <v>58</v>
      </c>
      <c r="R183" s="15" t="s">
        <v>59</v>
      </c>
      <c r="S183" s="15"/>
      <c r="T183" s="15">
        <v>40.11</v>
      </c>
      <c r="U183" s="15">
        <v>4.94</v>
      </c>
      <c r="V183" s="15" t="s">
        <v>1359</v>
      </c>
      <c r="W183" s="14" t="s">
        <v>1360</v>
      </c>
      <c r="X183" s="14" t="s">
        <v>1360</v>
      </c>
      <c r="Y183" s="39" t="s">
        <v>2470</v>
      </c>
      <c r="Z183" s="39" t="s">
        <v>57</v>
      </c>
      <c r="AA183" s="39" t="s">
        <v>1462</v>
      </c>
    </row>
    <row r="184" spans="1:27" ht="15.75">
      <c r="A184" s="8">
        <v>337</v>
      </c>
      <c r="B184" s="8">
        <v>2.02</v>
      </c>
      <c r="C184" s="9">
        <v>29.6213805675507</v>
      </c>
      <c r="D184" s="9"/>
      <c r="E184" s="10" t="s">
        <v>2516</v>
      </c>
      <c r="F184" s="10" t="s">
        <v>2517</v>
      </c>
      <c r="G184" s="11">
        <v>1.36067581176758</v>
      </c>
      <c r="H184" s="9">
        <v>1.3658609816145613</v>
      </c>
      <c r="I184" s="12">
        <v>0.966607213020325</v>
      </c>
      <c r="J184" s="12">
        <f t="shared" si="10"/>
        <v>0.44432337803413946</v>
      </c>
      <c r="K184" s="12">
        <f t="shared" si="11"/>
        <v>0.44981065248484664</v>
      </c>
      <c r="L184" s="12">
        <f t="shared" si="12"/>
        <v>-0.048998334396681886</v>
      </c>
      <c r="M184" s="12">
        <f t="shared" si="13"/>
        <v>0.44706701525949305</v>
      </c>
      <c r="N184" s="12">
        <f t="shared" si="14"/>
        <v>1.3632659314748743</v>
      </c>
      <c r="O184" s="13" t="s">
        <v>2516</v>
      </c>
      <c r="P184" s="14" t="s">
        <v>66</v>
      </c>
      <c r="Q184" s="15" t="s">
        <v>67</v>
      </c>
      <c r="R184" s="15" t="s">
        <v>68</v>
      </c>
      <c r="S184" s="15"/>
      <c r="T184" s="15">
        <v>49.13</v>
      </c>
      <c r="U184" s="15">
        <v>4.56</v>
      </c>
      <c r="V184" s="15" t="s">
        <v>1359</v>
      </c>
      <c r="W184" s="14" t="s">
        <v>1360</v>
      </c>
      <c r="X184" s="14" t="s">
        <v>69</v>
      </c>
      <c r="Y184" s="39" t="s">
        <v>2516</v>
      </c>
      <c r="Z184" s="39" t="s">
        <v>66</v>
      </c>
      <c r="AA184" s="39" t="s">
        <v>1462</v>
      </c>
    </row>
    <row r="185" spans="1:27" ht="15.75">
      <c r="A185" s="8">
        <v>320</v>
      </c>
      <c r="B185" s="8">
        <v>2.07</v>
      </c>
      <c r="C185" s="9">
        <v>31.0580193996429</v>
      </c>
      <c r="D185" s="9"/>
      <c r="E185" s="10" t="s">
        <v>1616</v>
      </c>
      <c r="F185" s="10" t="s">
        <v>1617</v>
      </c>
      <c r="G185" s="11">
        <v>0.989520967006683</v>
      </c>
      <c r="H185" s="9">
        <v>1.0923038590441594</v>
      </c>
      <c r="I185" s="12">
        <v>1.1020827293396</v>
      </c>
      <c r="J185" s="12">
        <f t="shared" si="10"/>
        <v>-0.015197817957083413</v>
      </c>
      <c r="K185" s="12">
        <f t="shared" si="11"/>
        <v>0.12737424358045923</v>
      </c>
      <c r="L185" s="12">
        <f t="shared" si="12"/>
        <v>0.14023252584024973</v>
      </c>
      <c r="M185" s="12">
        <f t="shared" si="13"/>
        <v>0.05608821281168791</v>
      </c>
      <c r="N185" s="12">
        <f t="shared" si="14"/>
        <v>1.039643001643597</v>
      </c>
      <c r="O185" s="13" t="s">
        <v>1616</v>
      </c>
      <c r="P185" s="14" t="s">
        <v>1619</v>
      </c>
      <c r="Q185" s="15" t="s">
        <v>1620</v>
      </c>
      <c r="R185" s="15" t="s">
        <v>1621</v>
      </c>
      <c r="S185" s="15" t="s">
        <v>1622</v>
      </c>
      <c r="T185" s="15">
        <v>33.67</v>
      </c>
      <c r="U185" s="15">
        <v>4.94</v>
      </c>
      <c r="V185" s="15" t="s">
        <v>1359</v>
      </c>
      <c r="W185" s="14" t="s">
        <v>1360</v>
      </c>
      <c r="X185" s="14" t="s">
        <v>1360</v>
      </c>
      <c r="Y185" s="39" t="s">
        <v>1616</v>
      </c>
      <c r="Z185" s="39" t="s">
        <v>1619</v>
      </c>
      <c r="AA185" s="39" t="s">
        <v>1462</v>
      </c>
    </row>
    <row r="186" spans="1:27" ht="15.75">
      <c r="A186" s="8">
        <v>362</v>
      </c>
      <c r="B186" s="8">
        <v>2</v>
      </c>
      <c r="C186" s="9">
        <v>34.3453496694565</v>
      </c>
      <c r="D186" s="9"/>
      <c r="E186" s="10" t="s">
        <v>2558</v>
      </c>
      <c r="F186" s="10" t="s">
        <v>2559</v>
      </c>
      <c r="G186" s="11">
        <v>1.32268834114075</v>
      </c>
      <c r="H186" s="9">
        <v>1.063562526617248</v>
      </c>
      <c r="I186" s="12">
        <v>0.682361900806427</v>
      </c>
      <c r="J186" s="12">
        <f t="shared" si="10"/>
        <v>0.40347316618311996</v>
      </c>
      <c r="K186" s="12">
        <f t="shared" si="11"/>
        <v>0.08890485152985426</v>
      </c>
      <c r="L186" s="12">
        <f t="shared" si="12"/>
        <v>-0.5513909978385471</v>
      </c>
      <c r="M186" s="12">
        <f t="shared" si="13"/>
        <v>0.24618900885648712</v>
      </c>
      <c r="N186" s="12">
        <f t="shared" si="14"/>
        <v>1.1860698773811063</v>
      </c>
      <c r="O186" s="13" t="s">
        <v>2558</v>
      </c>
      <c r="P186" s="14" t="s">
        <v>2504</v>
      </c>
      <c r="Q186" s="15" t="s">
        <v>2505</v>
      </c>
      <c r="R186" s="15" t="s">
        <v>2506</v>
      </c>
      <c r="S186" s="15"/>
      <c r="T186" s="15">
        <v>59.04</v>
      </c>
      <c r="U186" s="15">
        <v>4.85</v>
      </c>
      <c r="V186" s="15" t="s">
        <v>1359</v>
      </c>
      <c r="W186" s="14" t="s">
        <v>1360</v>
      </c>
      <c r="X186" s="14" t="s">
        <v>1360</v>
      </c>
      <c r="Y186" s="40" t="s">
        <v>2558</v>
      </c>
      <c r="Z186" s="40" t="s">
        <v>2504</v>
      </c>
      <c r="AA186" s="39" t="s">
        <v>1462</v>
      </c>
    </row>
    <row r="187" spans="1:27" ht="15.75">
      <c r="A187" s="8">
        <v>277</v>
      </c>
      <c r="B187" s="8">
        <v>2.48</v>
      </c>
      <c r="C187" s="9">
        <v>40.5541568994522</v>
      </c>
      <c r="D187" s="9"/>
      <c r="E187" s="10" t="s">
        <v>1644</v>
      </c>
      <c r="F187" s="10" t="s">
        <v>1645</v>
      </c>
      <c r="G187" s="11">
        <v>0.876327753067017</v>
      </c>
      <c r="H187" s="9">
        <v>1.1298429176927067</v>
      </c>
      <c r="I187" s="12">
        <v>1.15000462532043</v>
      </c>
      <c r="J187" s="12">
        <f t="shared" si="10"/>
        <v>-0.1904575455071224</v>
      </c>
      <c r="K187" s="12">
        <f t="shared" si="11"/>
        <v>0.1761222083761647</v>
      </c>
      <c r="L187" s="12">
        <f t="shared" si="12"/>
        <v>0.2016396637030657</v>
      </c>
      <c r="M187" s="12">
        <f t="shared" si="13"/>
        <v>-0.007167668565478846</v>
      </c>
      <c r="N187" s="12">
        <f t="shared" si="14"/>
        <v>0.9950440720793889</v>
      </c>
      <c r="O187" s="13" t="s">
        <v>1644</v>
      </c>
      <c r="P187" s="14" t="s">
        <v>2510</v>
      </c>
      <c r="Q187" s="15" t="s">
        <v>2511</v>
      </c>
      <c r="R187" s="15" t="s">
        <v>2512</v>
      </c>
      <c r="S187" s="15" t="s">
        <v>2513</v>
      </c>
      <c r="T187" s="15">
        <v>43.42</v>
      </c>
      <c r="U187" s="15">
        <v>5</v>
      </c>
      <c r="V187" s="15" t="s">
        <v>1359</v>
      </c>
      <c r="W187" s="14" t="s">
        <v>1360</v>
      </c>
      <c r="X187" s="14" t="s">
        <v>1360</v>
      </c>
      <c r="Y187" s="40" t="s">
        <v>1644</v>
      </c>
      <c r="Z187" s="40" t="s">
        <v>2510</v>
      </c>
      <c r="AA187" s="39" t="s">
        <v>1462</v>
      </c>
    </row>
    <row r="188" spans="1:27" ht="15.75">
      <c r="A188" s="8">
        <v>97</v>
      </c>
      <c r="B188" s="8">
        <v>7.85</v>
      </c>
      <c r="C188" s="9">
        <v>48.4641641378403</v>
      </c>
      <c r="D188" s="9"/>
      <c r="E188" s="10" t="s">
        <v>1977</v>
      </c>
      <c r="F188" s="10" t="s">
        <v>1978</v>
      </c>
      <c r="G188" s="11">
        <v>0.735453009605408</v>
      </c>
      <c r="H188" s="9">
        <v>0.7351719303866848</v>
      </c>
      <c r="I188" s="12">
        <v>1.00173258781433</v>
      </c>
      <c r="J188" s="12">
        <f t="shared" si="10"/>
        <v>-0.443294928764087</v>
      </c>
      <c r="K188" s="12">
        <f t="shared" si="11"/>
        <v>-0.4438464107753861</v>
      </c>
      <c r="L188" s="12">
        <f t="shared" si="12"/>
        <v>0.0024974329608857242</v>
      </c>
      <c r="M188" s="12">
        <f t="shared" si="13"/>
        <v>-0.4435706697697366</v>
      </c>
      <c r="N188" s="12">
        <f t="shared" si="14"/>
        <v>0.7353124565654419</v>
      </c>
      <c r="O188" s="7" t="s">
        <v>1977</v>
      </c>
      <c r="P188" s="6" t="s">
        <v>2349</v>
      </c>
      <c r="Q188" s="68" t="s">
        <v>2350</v>
      </c>
      <c r="R188" s="68" t="s">
        <v>2351</v>
      </c>
      <c r="S188" s="68" t="s">
        <v>2352</v>
      </c>
      <c r="T188" s="68">
        <v>31.79</v>
      </c>
      <c r="U188" s="68">
        <v>5.02</v>
      </c>
      <c r="V188" s="68" t="s">
        <v>1359</v>
      </c>
      <c r="W188" s="68" t="s">
        <v>1360</v>
      </c>
      <c r="X188" s="68" t="s">
        <v>1360</v>
      </c>
      <c r="Y188" s="40" t="s">
        <v>1977</v>
      </c>
      <c r="Z188" s="40" t="s">
        <v>2349</v>
      </c>
      <c r="AA188" s="39" t="s">
        <v>1462</v>
      </c>
    </row>
    <row r="189" spans="1:27" ht="15.75">
      <c r="A189" s="8">
        <v>188</v>
      </c>
      <c r="B189" s="8">
        <v>4.08</v>
      </c>
      <c r="C189" s="9">
        <v>40.8408403396606</v>
      </c>
      <c r="D189" s="9"/>
      <c r="E189" s="10" t="s">
        <v>1790</v>
      </c>
      <c r="F189" s="10" t="s">
        <v>1791</v>
      </c>
      <c r="G189" s="11">
        <v>0.861475706100464</v>
      </c>
      <c r="H189" s="9">
        <v>0.8546978381216921</v>
      </c>
      <c r="I189" s="12">
        <v>0.969259440898895</v>
      </c>
      <c r="J189" s="12">
        <f t="shared" si="10"/>
        <v>-0.2151179823402986</v>
      </c>
      <c r="K189" s="12">
        <f t="shared" si="11"/>
        <v>-0.2265136216621095</v>
      </c>
      <c r="L189" s="12">
        <f t="shared" si="12"/>
        <v>-0.04504521252846243</v>
      </c>
      <c r="M189" s="12">
        <f t="shared" si="13"/>
        <v>-0.22081580200120404</v>
      </c>
      <c r="N189" s="12">
        <f t="shared" si="14"/>
        <v>0.8580800799450041</v>
      </c>
      <c r="O189" s="13" t="s">
        <v>1790</v>
      </c>
      <c r="P189" s="14" t="s">
        <v>2353</v>
      </c>
      <c r="Q189" s="15" t="s">
        <v>2354</v>
      </c>
      <c r="R189" s="15" t="s">
        <v>2355</v>
      </c>
      <c r="S189" s="15" t="s">
        <v>2356</v>
      </c>
      <c r="T189" s="15">
        <v>36.76</v>
      </c>
      <c r="U189" s="15">
        <v>4.91</v>
      </c>
      <c r="V189" s="15" t="s">
        <v>1230</v>
      </c>
      <c r="W189" s="14" t="s">
        <v>1360</v>
      </c>
      <c r="X189" s="14" t="s">
        <v>1360</v>
      </c>
      <c r="Y189" s="40" t="s">
        <v>1790</v>
      </c>
      <c r="Z189" s="40" t="s">
        <v>2353</v>
      </c>
      <c r="AA189" s="39" t="s">
        <v>1462</v>
      </c>
    </row>
    <row r="190" spans="1:27" ht="15.75">
      <c r="A190" s="8">
        <v>253</v>
      </c>
      <c r="B190" s="8">
        <v>3</v>
      </c>
      <c r="C190" s="9">
        <v>61.3559305667877</v>
      </c>
      <c r="D190" s="9"/>
      <c r="E190" s="10" t="s">
        <v>1724</v>
      </c>
      <c r="F190" s="10" t="s">
        <v>1978</v>
      </c>
      <c r="G190" s="11">
        <v>1.60507392883301</v>
      </c>
      <c r="H190" s="9">
        <v>1.4263859728474098</v>
      </c>
      <c r="I190" s="12">
        <v>0.930311441421509</v>
      </c>
      <c r="J190" s="12">
        <f t="shared" si="10"/>
        <v>0.6826397486276086</v>
      </c>
      <c r="K190" s="12">
        <f t="shared" si="11"/>
        <v>0.5123644206085063</v>
      </c>
      <c r="L190" s="12">
        <f t="shared" si="12"/>
        <v>-0.1042143251429319</v>
      </c>
      <c r="M190" s="12">
        <f t="shared" si="13"/>
        <v>0.5975020846180574</v>
      </c>
      <c r="N190" s="12">
        <f t="shared" si="14"/>
        <v>1.5130944905955104</v>
      </c>
      <c r="O190" s="21" t="s">
        <v>1724</v>
      </c>
      <c r="P190" s="22" t="s">
        <v>2357</v>
      </c>
      <c r="Q190" s="23" t="s">
        <v>2358</v>
      </c>
      <c r="R190" s="23" t="s">
        <v>2359</v>
      </c>
      <c r="S190" s="23" t="s">
        <v>2360</v>
      </c>
      <c r="T190" s="23">
        <v>31.6</v>
      </c>
      <c r="U190" s="23">
        <v>4.89</v>
      </c>
      <c r="V190" s="23" t="s">
        <v>1359</v>
      </c>
      <c r="W190" s="23" t="s">
        <v>1360</v>
      </c>
      <c r="X190" s="23" t="s">
        <v>1360</v>
      </c>
      <c r="Y190" s="40" t="s">
        <v>1724</v>
      </c>
      <c r="Z190" s="40" t="s">
        <v>2357</v>
      </c>
      <c r="AA190" s="39" t="s">
        <v>1462</v>
      </c>
    </row>
    <row r="191" spans="1:27" ht="15.75">
      <c r="A191" s="8">
        <v>190</v>
      </c>
      <c r="B191" s="8">
        <v>4.06</v>
      </c>
      <c r="C191" s="9">
        <v>46.5863466262817</v>
      </c>
      <c r="D191" s="9"/>
      <c r="E191" s="10" t="s">
        <v>1794</v>
      </c>
      <c r="F191" s="10" t="s">
        <v>1795</v>
      </c>
      <c r="G191" s="11">
        <v>1.3079217672348</v>
      </c>
      <c r="H191" s="9">
        <v>1.1011931418807763</v>
      </c>
      <c r="I191" s="12">
        <v>0.82522064447403</v>
      </c>
      <c r="J191" s="12">
        <f t="shared" si="10"/>
        <v>0.38727624924743476</v>
      </c>
      <c r="K191" s="12">
        <f t="shared" si="11"/>
        <v>0.1390675301156689</v>
      </c>
      <c r="L191" s="12">
        <f t="shared" si="12"/>
        <v>-0.27714818143350056</v>
      </c>
      <c r="M191" s="12">
        <f t="shared" si="13"/>
        <v>0.2631718896815518</v>
      </c>
      <c r="N191" s="12">
        <f t="shared" si="14"/>
        <v>1.2001143612987668</v>
      </c>
      <c r="O191" s="13" t="s">
        <v>1794</v>
      </c>
      <c r="P191" s="14" t="s">
        <v>2361</v>
      </c>
      <c r="Q191" s="15" t="s">
        <v>2362</v>
      </c>
      <c r="R191" s="15" t="s">
        <v>2363</v>
      </c>
      <c r="S191" s="15" t="s">
        <v>2364</v>
      </c>
      <c r="T191" s="15">
        <v>27.29</v>
      </c>
      <c r="U191" s="15">
        <v>5.62</v>
      </c>
      <c r="V191" s="15" t="s">
        <v>1359</v>
      </c>
      <c r="W191" s="14" t="s">
        <v>1360</v>
      </c>
      <c r="X191" s="14" t="s">
        <v>1360</v>
      </c>
      <c r="Y191" s="40" t="s">
        <v>1794</v>
      </c>
      <c r="Z191" s="40" t="s">
        <v>2361</v>
      </c>
      <c r="AA191" s="39" t="s">
        <v>1462</v>
      </c>
    </row>
    <row r="192" spans="1:27" ht="31.5">
      <c r="A192" s="8">
        <v>95</v>
      </c>
      <c r="B192" s="8">
        <v>7.93</v>
      </c>
      <c r="C192" s="9">
        <v>61.7647051811218</v>
      </c>
      <c r="D192" s="9"/>
      <c r="E192" s="10" t="s">
        <v>1973</v>
      </c>
      <c r="F192" s="10" t="s">
        <v>1974</v>
      </c>
      <c r="G192" s="11">
        <v>0.915435791015625</v>
      </c>
      <c r="H192" s="9">
        <v>0.9792807477763207</v>
      </c>
      <c r="I192" s="12">
        <v>1.17407155036926</v>
      </c>
      <c r="J192" s="12">
        <f t="shared" si="10"/>
        <v>-0.12746939644743946</v>
      </c>
      <c r="K192" s="12">
        <f t="shared" si="11"/>
        <v>-0.03020557279073883</v>
      </c>
      <c r="L192" s="12">
        <f t="shared" si="12"/>
        <v>0.2315203319722044</v>
      </c>
      <c r="M192" s="12">
        <f t="shared" si="13"/>
        <v>-0.07883748461908914</v>
      </c>
      <c r="N192" s="12">
        <f t="shared" si="14"/>
        <v>0.9468202817678701</v>
      </c>
      <c r="O192" s="13" t="s">
        <v>1973</v>
      </c>
      <c r="P192" s="14" t="s">
        <v>2365</v>
      </c>
      <c r="Q192" s="15" t="s">
        <v>2366</v>
      </c>
      <c r="R192" s="15" t="s">
        <v>2367</v>
      </c>
      <c r="S192" s="15" t="s">
        <v>2368</v>
      </c>
      <c r="T192" s="15">
        <v>25.33</v>
      </c>
      <c r="U192" s="15">
        <v>5.37</v>
      </c>
      <c r="V192" s="15" t="s">
        <v>1359</v>
      </c>
      <c r="W192" s="14" t="s">
        <v>1360</v>
      </c>
      <c r="X192" s="14" t="s">
        <v>1360</v>
      </c>
      <c r="Y192" s="40" t="s">
        <v>1973</v>
      </c>
      <c r="Z192" s="40" t="s">
        <v>2365</v>
      </c>
      <c r="AA192" s="39" t="s">
        <v>1462</v>
      </c>
    </row>
    <row r="193" spans="1:27" ht="15.75">
      <c r="A193" s="8">
        <v>77</v>
      </c>
      <c r="B193" s="8">
        <v>8.65</v>
      </c>
      <c r="C193" s="9">
        <v>51.9402980804443</v>
      </c>
      <c r="D193" s="9"/>
      <c r="E193" s="10" t="s">
        <v>2031</v>
      </c>
      <c r="F193" s="10" t="s">
        <v>2032</v>
      </c>
      <c r="G193" s="11">
        <v>2.72811961174011</v>
      </c>
      <c r="H193" s="9">
        <v>2.357576037769068</v>
      </c>
      <c r="I193" s="12">
        <v>0.824538588523865</v>
      </c>
      <c r="J193" s="12">
        <f t="shared" si="10"/>
        <v>1.4479068993039108</v>
      </c>
      <c r="K193" s="12">
        <f t="shared" si="11"/>
        <v>1.2373043022018761</v>
      </c>
      <c r="L193" s="12">
        <f t="shared" si="12"/>
        <v>-0.27834108131039503</v>
      </c>
      <c r="M193" s="12">
        <f t="shared" si="13"/>
        <v>1.3426056007528935</v>
      </c>
      <c r="N193" s="12">
        <f t="shared" si="14"/>
        <v>2.536089396059677</v>
      </c>
      <c r="O193" s="21" t="s">
        <v>2031</v>
      </c>
      <c r="P193" s="22" t="s">
        <v>2369</v>
      </c>
      <c r="Q193" s="23" t="s">
        <v>2370</v>
      </c>
      <c r="R193" s="23" t="s">
        <v>2371</v>
      </c>
      <c r="S193" s="23" t="s">
        <v>2372</v>
      </c>
      <c r="T193" s="23">
        <v>36.22</v>
      </c>
      <c r="U193" s="23">
        <v>5.42</v>
      </c>
      <c r="V193" s="23" t="s">
        <v>1359</v>
      </c>
      <c r="W193" s="23" t="s">
        <v>1360</v>
      </c>
      <c r="X193" s="23" t="s">
        <v>1360</v>
      </c>
      <c r="Y193" s="40" t="s">
        <v>2031</v>
      </c>
      <c r="Z193" s="40" t="s">
        <v>2369</v>
      </c>
      <c r="AA193" s="39" t="s">
        <v>1462</v>
      </c>
    </row>
    <row r="194" spans="1:27" ht="15.75">
      <c r="A194" s="8">
        <v>65</v>
      </c>
      <c r="B194" s="8">
        <v>9.65</v>
      </c>
      <c r="C194" s="9">
        <v>87.5</v>
      </c>
      <c r="D194" s="9"/>
      <c r="E194" s="10" t="s">
        <v>2102</v>
      </c>
      <c r="F194" s="10" t="s">
        <v>2103</v>
      </c>
      <c r="G194" s="11">
        <v>1.42057645320892</v>
      </c>
      <c r="H194" s="9">
        <v>1.1293256040000108</v>
      </c>
      <c r="I194" s="12">
        <v>0.929919719696045</v>
      </c>
      <c r="J194" s="12">
        <f aca="true" t="shared" si="15" ref="J194:J257">LOG(G194,2)</f>
        <v>0.5064764772136665</v>
      </c>
      <c r="K194" s="12">
        <f aca="true" t="shared" si="16" ref="K194:K257">LOG(H194,2)</f>
        <v>0.17546149988548393</v>
      </c>
      <c r="L194" s="12">
        <f aca="true" t="shared" si="17" ref="L194:L257">LOG(I194,2)</f>
        <v>-0.10482192167276214</v>
      </c>
      <c r="M194" s="12">
        <f aca="true" t="shared" si="18" ref="M194:M257">(J194+K194)/2</f>
        <v>0.34096898854957525</v>
      </c>
      <c r="N194" s="12">
        <f aca="true" t="shared" si="19" ref="N194:N257">2^M194</f>
        <v>1.2666070270799688</v>
      </c>
      <c r="O194" s="13" t="s">
        <v>2102</v>
      </c>
      <c r="P194" s="14" t="s">
        <v>2373</v>
      </c>
      <c r="Q194" s="15" t="s">
        <v>2374</v>
      </c>
      <c r="R194" s="15" t="s">
        <v>2375</v>
      </c>
      <c r="S194" s="15" t="s">
        <v>2376</v>
      </c>
      <c r="T194" s="15">
        <v>25.58</v>
      </c>
      <c r="U194" s="15">
        <v>6.02</v>
      </c>
      <c r="V194" s="15" t="s">
        <v>1359</v>
      </c>
      <c r="W194" s="14" t="s">
        <v>1360</v>
      </c>
      <c r="X194" s="14" t="s">
        <v>1360</v>
      </c>
      <c r="Y194" s="40" t="s">
        <v>2102</v>
      </c>
      <c r="Z194" s="40" t="s">
        <v>2373</v>
      </c>
      <c r="AA194" s="39" t="s">
        <v>1462</v>
      </c>
    </row>
    <row r="195" spans="1:27" ht="15.75">
      <c r="A195" s="8">
        <v>96</v>
      </c>
      <c r="B195" s="8">
        <v>7.89</v>
      </c>
      <c r="C195" s="9">
        <v>46.3258773088455</v>
      </c>
      <c r="D195" s="9"/>
      <c r="E195" s="10" t="s">
        <v>1975</v>
      </c>
      <c r="F195" s="10" t="s">
        <v>1976</v>
      </c>
      <c r="G195" s="11">
        <v>1.89280569553375</v>
      </c>
      <c r="H195" s="9">
        <v>1.5740230712390835</v>
      </c>
      <c r="I195" s="12">
        <v>0.78363561630249</v>
      </c>
      <c r="J195" s="12">
        <f t="shared" si="15"/>
        <v>0.9205263199283007</v>
      </c>
      <c r="K195" s="12">
        <f t="shared" si="16"/>
        <v>0.6544566872991961</v>
      </c>
      <c r="L195" s="12">
        <f t="shared" si="17"/>
        <v>-0.35174512518478723</v>
      </c>
      <c r="M195" s="12">
        <f t="shared" si="18"/>
        <v>0.7874915036137484</v>
      </c>
      <c r="N195" s="12">
        <f t="shared" si="19"/>
        <v>1.7260706341696632</v>
      </c>
      <c r="O195" s="21" t="s">
        <v>1975</v>
      </c>
      <c r="P195" s="22" t="s">
        <v>2377</v>
      </c>
      <c r="Q195" s="23" t="s">
        <v>2378</v>
      </c>
      <c r="R195" s="23" t="s">
        <v>2379</v>
      </c>
      <c r="S195" s="23" t="s">
        <v>2380</v>
      </c>
      <c r="T195" s="23">
        <v>67.63</v>
      </c>
      <c r="U195" s="23">
        <v>4.73</v>
      </c>
      <c r="V195" s="23" t="s">
        <v>1359</v>
      </c>
      <c r="W195" s="23" t="s">
        <v>1360</v>
      </c>
      <c r="X195" s="23" t="s">
        <v>1360</v>
      </c>
      <c r="Y195" s="39" t="s">
        <v>1404</v>
      </c>
      <c r="Z195" s="39" t="s">
        <v>1405</v>
      </c>
      <c r="AA195" s="39" t="s">
        <v>1462</v>
      </c>
    </row>
    <row r="196" spans="1:27" ht="15.75">
      <c r="A196" s="8">
        <v>166</v>
      </c>
      <c r="B196" s="8">
        <v>4.55</v>
      </c>
      <c r="C196" s="9">
        <v>58.5812330245972</v>
      </c>
      <c r="D196" s="9"/>
      <c r="E196" s="10" t="s">
        <v>1836</v>
      </c>
      <c r="F196" s="10" t="s">
        <v>1837</v>
      </c>
      <c r="G196" s="11">
        <v>1.51905798912048</v>
      </c>
      <c r="H196" s="9">
        <v>1.4159126890120362</v>
      </c>
      <c r="I196" s="12">
        <v>0.893216788768768</v>
      </c>
      <c r="J196" s="12">
        <f t="shared" si="15"/>
        <v>0.6031769449023237</v>
      </c>
      <c r="K196" s="12">
        <f t="shared" si="16"/>
        <v>0.5017323056659864</v>
      </c>
      <c r="L196" s="12">
        <f t="shared" si="17"/>
        <v>-0.162917726792566</v>
      </c>
      <c r="M196" s="12">
        <f t="shared" si="18"/>
        <v>0.552454625284155</v>
      </c>
      <c r="N196" s="12">
        <f t="shared" si="19"/>
        <v>1.4665788359787535</v>
      </c>
      <c r="O196" s="13" t="s">
        <v>1836</v>
      </c>
      <c r="P196" s="14" t="s">
        <v>2381</v>
      </c>
      <c r="Q196" s="15" t="s">
        <v>2382</v>
      </c>
      <c r="R196" s="15" t="s">
        <v>2383</v>
      </c>
      <c r="S196" s="15" t="s">
        <v>2384</v>
      </c>
      <c r="T196" s="15">
        <v>46.85</v>
      </c>
      <c r="U196" s="15">
        <v>6.92</v>
      </c>
      <c r="V196" s="15" t="s">
        <v>1359</v>
      </c>
      <c r="W196" s="14" t="s">
        <v>1360</v>
      </c>
      <c r="X196" s="14" t="s">
        <v>1360</v>
      </c>
      <c r="Y196" s="40" t="s">
        <v>1836</v>
      </c>
      <c r="Z196" s="40" t="s">
        <v>2381</v>
      </c>
      <c r="AA196" s="39" t="s">
        <v>1462</v>
      </c>
    </row>
    <row r="197" spans="1:27" ht="15.75">
      <c r="A197" s="8">
        <v>371</v>
      </c>
      <c r="B197" s="8">
        <v>2</v>
      </c>
      <c r="C197" s="9">
        <v>23.4006732702255</v>
      </c>
      <c r="D197" s="9"/>
      <c r="E197" s="10" t="s">
        <v>2463</v>
      </c>
      <c r="F197" s="10" t="s">
        <v>2464</v>
      </c>
      <c r="G197" s="11">
        <v>1.06930112838745</v>
      </c>
      <c r="H197" s="9">
        <v>1.4650795190772685</v>
      </c>
      <c r="I197" s="12">
        <v>0.976668655872345</v>
      </c>
      <c r="J197" s="12">
        <f t="shared" si="15"/>
        <v>0.09666819099495474</v>
      </c>
      <c r="K197" s="12">
        <f t="shared" si="16"/>
        <v>0.5509789709035224</v>
      </c>
      <c r="L197" s="12">
        <f t="shared" si="17"/>
        <v>-0.034058897697273056</v>
      </c>
      <c r="M197" s="12">
        <f t="shared" si="18"/>
        <v>0.3238235809492386</v>
      </c>
      <c r="N197" s="12">
        <f t="shared" si="19"/>
        <v>1.2516433928746102</v>
      </c>
      <c r="O197" s="13" t="s">
        <v>2463</v>
      </c>
      <c r="P197" s="14" t="s">
        <v>2395</v>
      </c>
      <c r="Q197" s="15" t="s">
        <v>2396</v>
      </c>
      <c r="R197" s="15" t="s">
        <v>2397</v>
      </c>
      <c r="S197" s="15" t="s">
        <v>2398</v>
      </c>
      <c r="T197" s="15">
        <v>68.86</v>
      </c>
      <c r="U197" s="15">
        <v>5</v>
      </c>
      <c r="V197" s="15" t="s">
        <v>1359</v>
      </c>
      <c r="W197" s="14" t="s">
        <v>1360</v>
      </c>
      <c r="X197" s="14" t="s">
        <v>2399</v>
      </c>
      <c r="Y197" s="39" t="s">
        <v>2463</v>
      </c>
      <c r="Z197" s="39" t="s">
        <v>2395</v>
      </c>
      <c r="AA197" s="39" t="s">
        <v>1462</v>
      </c>
    </row>
    <row r="198" spans="1:27" ht="15.75">
      <c r="A198" s="8">
        <v>349</v>
      </c>
      <c r="B198" s="8">
        <v>2.01</v>
      </c>
      <c r="C198" s="9">
        <v>28.4552842378616</v>
      </c>
      <c r="D198" s="9"/>
      <c r="E198" s="10" t="s">
        <v>2538</v>
      </c>
      <c r="F198" s="10" t="s">
        <v>2539</v>
      </c>
      <c r="G198" s="11">
        <v>1.11898589134216</v>
      </c>
      <c r="H198" s="9">
        <v>1.0635316479159056</v>
      </c>
      <c r="I198" s="12">
        <v>0.839429438114166</v>
      </c>
      <c r="J198" s="12">
        <f t="shared" si="15"/>
        <v>0.16219184630624794</v>
      </c>
      <c r="K198" s="12">
        <f t="shared" si="16"/>
        <v>0.08886296476260892</v>
      </c>
      <c r="L198" s="12">
        <f t="shared" si="17"/>
        <v>-0.2525190366234952</v>
      </c>
      <c r="M198" s="12">
        <f t="shared" si="18"/>
        <v>0.12552740553442843</v>
      </c>
      <c r="N198" s="12">
        <f t="shared" si="19"/>
        <v>1.090906462082692</v>
      </c>
      <c r="O198" s="13" t="s">
        <v>2538</v>
      </c>
      <c r="P198" s="14" t="s">
        <v>2257</v>
      </c>
      <c r="Q198" s="15" t="s">
        <v>2258</v>
      </c>
      <c r="R198" s="15" t="s">
        <v>2259</v>
      </c>
      <c r="S198" s="15" t="s">
        <v>2260</v>
      </c>
      <c r="T198" s="15">
        <v>55.7</v>
      </c>
      <c r="U198" s="15">
        <v>5.29</v>
      </c>
      <c r="V198" s="15" t="s">
        <v>1359</v>
      </c>
      <c r="W198" s="14" t="s">
        <v>1360</v>
      </c>
      <c r="X198" s="14" t="s">
        <v>1360</v>
      </c>
      <c r="Y198" s="39" t="s">
        <v>2538</v>
      </c>
      <c r="Z198" s="39" t="s">
        <v>2257</v>
      </c>
      <c r="AA198" s="39" t="s">
        <v>1462</v>
      </c>
    </row>
    <row r="199" spans="1:27" ht="15.75">
      <c r="A199" s="8">
        <v>60</v>
      </c>
      <c r="B199" s="8">
        <v>10.13</v>
      </c>
      <c r="C199" s="9">
        <v>72.7272748947144</v>
      </c>
      <c r="D199" s="9"/>
      <c r="E199" s="10" t="s">
        <v>2092</v>
      </c>
      <c r="F199" s="10" t="s">
        <v>2093</v>
      </c>
      <c r="G199" s="11">
        <v>0.85107159614563</v>
      </c>
      <c r="H199" s="9">
        <v>0.8870540003098337</v>
      </c>
      <c r="I199" s="12">
        <v>1.10334205627441</v>
      </c>
      <c r="J199" s="12">
        <f t="shared" si="15"/>
        <v>-0.23264759157842058</v>
      </c>
      <c r="K199" s="12">
        <f t="shared" si="16"/>
        <v>-0.17290616216727706</v>
      </c>
      <c r="L199" s="12">
        <f t="shared" si="17"/>
        <v>0.14188012219721627</v>
      </c>
      <c r="M199" s="12">
        <f t="shared" si="18"/>
        <v>-0.20277687687284882</v>
      </c>
      <c r="N199" s="12">
        <f t="shared" si="19"/>
        <v>0.868876552745588</v>
      </c>
      <c r="O199" s="13" t="s">
        <v>2092</v>
      </c>
      <c r="P199" s="14" t="s">
        <v>2269</v>
      </c>
      <c r="Q199" s="15" t="s">
        <v>2270</v>
      </c>
      <c r="R199" s="15" t="s">
        <v>2271</v>
      </c>
      <c r="S199" s="15" t="s">
        <v>2272</v>
      </c>
      <c r="T199" s="15">
        <v>43.32</v>
      </c>
      <c r="U199" s="15">
        <v>5.24</v>
      </c>
      <c r="V199" s="15" t="s">
        <v>1359</v>
      </c>
      <c r="W199" s="14" t="s">
        <v>1360</v>
      </c>
      <c r="X199" s="14" t="s">
        <v>1360</v>
      </c>
      <c r="Y199" s="39" t="s">
        <v>2092</v>
      </c>
      <c r="Z199" s="39" t="s">
        <v>2269</v>
      </c>
      <c r="AA199" s="39" t="s">
        <v>1462</v>
      </c>
    </row>
    <row r="200" spans="1:27" ht="15.75">
      <c r="A200" s="8">
        <v>165</v>
      </c>
      <c r="B200" s="8">
        <v>4.61</v>
      </c>
      <c r="C200" s="9">
        <v>41.778975725174</v>
      </c>
      <c r="D200" s="9"/>
      <c r="E200" s="10" t="s">
        <v>1834</v>
      </c>
      <c r="F200" s="10" t="s">
        <v>1835</v>
      </c>
      <c r="G200" s="11">
        <v>0.953854441642761</v>
      </c>
      <c r="H200" s="9">
        <v>0.933808797693655</v>
      </c>
      <c r="I200" s="12">
        <v>1.07168436050415</v>
      </c>
      <c r="J200" s="12">
        <f t="shared" si="15"/>
        <v>-0.06815896737992096</v>
      </c>
      <c r="K200" s="12">
        <f t="shared" si="16"/>
        <v>-0.09880091417916251</v>
      </c>
      <c r="L200" s="12">
        <f t="shared" si="17"/>
        <v>0.09988005636630831</v>
      </c>
      <c r="M200" s="12">
        <f t="shared" si="18"/>
        <v>-0.08347994077954174</v>
      </c>
      <c r="N200" s="12">
        <f t="shared" si="19"/>
        <v>0.9437784005396497</v>
      </c>
      <c r="O200" s="13" t="s">
        <v>1834</v>
      </c>
      <c r="P200" s="14" t="s">
        <v>2319</v>
      </c>
      <c r="Q200" s="15" t="s">
        <v>2320</v>
      </c>
      <c r="R200" s="15" t="s">
        <v>2321</v>
      </c>
      <c r="S200" s="15"/>
      <c r="T200" s="15">
        <v>39.51</v>
      </c>
      <c r="U200" s="15">
        <v>4.49</v>
      </c>
      <c r="V200" s="15" t="s">
        <v>1359</v>
      </c>
      <c r="W200" s="14" t="s">
        <v>1360</v>
      </c>
      <c r="X200" s="14" t="s">
        <v>1360</v>
      </c>
      <c r="Y200" s="39" t="s">
        <v>1834</v>
      </c>
      <c r="Z200" s="39" t="s">
        <v>2319</v>
      </c>
      <c r="AA200" s="39" t="s">
        <v>1462</v>
      </c>
    </row>
    <row r="201" spans="1:27" ht="15.75">
      <c r="A201" s="8">
        <v>109</v>
      </c>
      <c r="B201" s="8">
        <v>7.16</v>
      </c>
      <c r="C201" s="9">
        <v>43.5897439718246</v>
      </c>
      <c r="D201" s="9"/>
      <c r="E201" s="10" t="s">
        <v>2001</v>
      </c>
      <c r="F201" s="10" t="s">
        <v>2002</v>
      </c>
      <c r="G201" s="11">
        <v>0.916068971157074</v>
      </c>
      <c r="H201" s="9">
        <v>1.0339932697932097</v>
      </c>
      <c r="I201" s="12">
        <v>1.08565759658813</v>
      </c>
      <c r="J201" s="12">
        <f t="shared" si="15"/>
        <v>-0.126471871455621</v>
      </c>
      <c r="K201" s="12">
        <f t="shared" si="16"/>
        <v>0.048226795258688795</v>
      </c>
      <c r="L201" s="12">
        <f t="shared" si="17"/>
        <v>0.11856916613088038</v>
      </c>
      <c r="M201" s="12">
        <f t="shared" si="18"/>
        <v>-0.0391225380984661</v>
      </c>
      <c r="N201" s="12">
        <f t="shared" si="19"/>
        <v>0.973246706052892</v>
      </c>
      <c r="O201" s="13" t="s">
        <v>2001</v>
      </c>
      <c r="P201" s="14" t="s">
        <v>2344</v>
      </c>
      <c r="Q201" s="15" t="s">
        <v>1513</v>
      </c>
      <c r="R201" s="15" t="s">
        <v>1514</v>
      </c>
      <c r="S201" s="15"/>
      <c r="T201" s="15">
        <v>35.5</v>
      </c>
      <c r="U201" s="15">
        <v>5.44</v>
      </c>
      <c r="V201" s="15" t="s">
        <v>1359</v>
      </c>
      <c r="W201" s="14" t="s">
        <v>1360</v>
      </c>
      <c r="X201" s="14" t="s">
        <v>1360</v>
      </c>
      <c r="Y201" s="39" t="s">
        <v>2001</v>
      </c>
      <c r="Z201" s="39" t="s">
        <v>2344</v>
      </c>
      <c r="AA201" s="39" t="s">
        <v>1462</v>
      </c>
    </row>
    <row r="202" spans="1:27" ht="15.75">
      <c r="A202" s="8">
        <v>16</v>
      </c>
      <c r="B202" s="8">
        <v>22.22</v>
      </c>
      <c r="C202" s="9">
        <v>83.6683392524719</v>
      </c>
      <c r="D202" s="9"/>
      <c r="E202" s="10" t="s">
        <v>2195</v>
      </c>
      <c r="F202" s="10" t="s">
        <v>2196</v>
      </c>
      <c r="G202" s="11">
        <v>1.43814647197723</v>
      </c>
      <c r="H202" s="9">
        <v>1.3811015841180225</v>
      </c>
      <c r="I202" s="12">
        <v>0.95586371421814</v>
      </c>
      <c r="J202" s="12">
        <f t="shared" si="15"/>
        <v>0.5242106184989535</v>
      </c>
      <c r="K202" s="12">
        <f t="shared" si="16"/>
        <v>0.46581943799813486</v>
      </c>
      <c r="L202" s="12">
        <f t="shared" si="17"/>
        <v>-0.06512315956605871</v>
      </c>
      <c r="M202" s="12">
        <f t="shared" si="18"/>
        <v>0.49501502824854415</v>
      </c>
      <c r="N202" s="12">
        <f t="shared" si="19"/>
        <v>1.4093354358141632</v>
      </c>
      <c r="O202" s="7" t="s">
        <v>2195</v>
      </c>
      <c r="P202" s="6" t="s">
        <v>1544</v>
      </c>
      <c r="Q202" s="68" t="s">
        <v>1545</v>
      </c>
      <c r="R202" s="68" t="s">
        <v>1546</v>
      </c>
      <c r="S202" s="68"/>
      <c r="T202" s="68">
        <v>44.8</v>
      </c>
      <c r="U202" s="68">
        <v>5.19</v>
      </c>
      <c r="V202" s="68" t="s">
        <v>1359</v>
      </c>
      <c r="W202" s="68" t="s">
        <v>1360</v>
      </c>
      <c r="X202" s="68" t="s">
        <v>1360</v>
      </c>
      <c r="Y202" s="39" t="s">
        <v>1407</v>
      </c>
      <c r="Z202" s="39" t="s">
        <v>1408</v>
      </c>
      <c r="AA202" s="39" t="s">
        <v>1462</v>
      </c>
    </row>
    <row r="203" spans="1:27" ht="15.75">
      <c r="A203" s="8">
        <v>379</v>
      </c>
      <c r="B203" s="8">
        <v>2</v>
      </c>
      <c r="C203" s="9">
        <v>27.6315778493881</v>
      </c>
      <c r="D203" s="9"/>
      <c r="E203" s="10" t="s">
        <v>2477</v>
      </c>
      <c r="F203" s="10" t="s">
        <v>2478</v>
      </c>
      <c r="G203" s="11">
        <v>1.24231648445129</v>
      </c>
      <c r="H203" s="9">
        <v>1.061925599451404</v>
      </c>
      <c r="I203" s="12">
        <v>1.13272964954376</v>
      </c>
      <c r="J203" s="12">
        <f t="shared" si="15"/>
        <v>0.3130327519677655</v>
      </c>
      <c r="K203" s="12">
        <f t="shared" si="16"/>
        <v>0.0866826916952306</v>
      </c>
      <c r="L203" s="12">
        <f t="shared" si="17"/>
        <v>0.17980357183472298</v>
      </c>
      <c r="M203" s="12">
        <f t="shared" si="18"/>
        <v>0.19985772183149803</v>
      </c>
      <c r="N203" s="12">
        <f t="shared" si="19"/>
        <v>1.148585076282683</v>
      </c>
      <c r="O203" s="13" t="s">
        <v>2477</v>
      </c>
      <c r="P203" s="14" t="s">
        <v>1550</v>
      </c>
      <c r="Q203" s="15" t="s">
        <v>1551</v>
      </c>
      <c r="R203" s="15" t="s">
        <v>1552</v>
      </c>
      <c r="S203" s="15"/>
      <c r="T203" s="15">
        <v>42.07</v>
      </c>
      <c r="U203" s="15">
        <v>6.35</v>
      </c>
      <c r="V203" s="15" t="s">
        <v>1359</v>
      </c>
      <c r="W203" s="14" t="s">
        <v>1360</v>
      </c>
      <c r="X203" s="14" t="s">
        <v>1360</v>
      </c>
      <c r="Y203" s="39" t="s">
        <v>2477</v>
      </c>
      <c r="Z203" s="39" t="s">
        <v>1550</v>
      </c>
      <c r="AA203" s="39" t="s">
        <v>1462</v>
      </c>
    </row>
    <row r="204" spans="1:27" ht="15.75">
      <c r="A204" s="8">
        <v>15</v>
      </c>
      <c r="B204" s="8">
        <v>22.65</v>
      </c>
      <c r="C204" s="9">
        <v>68.8836097717285</v>
      </c>
      <c r="D204" s="9"/>
      <c r="E204" s="10" t="s">
        <v>2193</v>
      </c>
      <c r="F204" s="10" t="s">
        <v>2194</v>
      </c>
      <c r="G204" s="11">
        <v>1.45308101177216</v>
      </c>
      <c r="H204" s="9">
        <v>1.4224662841592686</v>
      </c>
      <c r="I204" s="12">
        <v>0.974670767784119</v>
      </c>
      <c r="J204" s="12">
        <f t="shared" si="15"/>
        <v>0.5391151379493427</v>
      </c>
      <c r="K204" s="12">
        <f t="shared" si="16"/>
        <v>0.508394457626634</v>
      </c>
      <c r="L204" s="12">
        <f t="shared" si="17"/>
        <v>-0.037013118997123125</v>
      </c>
      <c r="M204" s="12">
        <f t="shared" si="18"/>
        <v>0.5237547977879884</v>
      </c>
      <c r="N204" s="12">
        <f t="shared" si="19"/>
        <v>1.4376921601643151</v>
      </c>
      <c r="O204" s="7" t="s">
        <v>2193</v>
      </c>
      <c r="P204" s="6" t="s">
        <v>1050</v>
      </c>
      <c r="Q204" s="68" t="s">
        <v>1051</v>
      </c>
      <c r="R204" s="68" t="s">
        <v>1052</v>
      </c>
      <c r="S204" s="68" t="s">
        <v>1053</v>
      </c>
      <c r="T204" s="68">
        <v>46.02</v>
      </c>
      <c r="U204" s="68">
        <v>5.23</v>
      </c>
      <c r="V204" s="68" t="s">
        <v>1359</v>
      </c>
      <c r="W204" s="68" t="s">
        <v>1360</v>
      </c>
      <c r="X204" s="68" t="s">
        <v>1360</v>
      </c>
      <c r="Y204" s="39" t="s">
        <v>1468</v>
      </c>
      <c r="Z204" s="39" t="s">
        <v>1469</v>
      </c>
      <c r="AA204" s="39" t="s">
        <v>1470</v>
      </c>
    </row>
    <row r="205" spans="1:27" ht="15.75">
      <c r="A205" s="8">
        <v>172</v>
      </c>
      <c r="B205" s="8">
        <v>4.45</v>
      </c>
      <c r="C205" s="9">
        <v>51.1904776096344</v>
      </c>
      <c r="D205" s="9"/>
      <c r="E205" s="10" t="s">
        <v>1848</v>
      </c>
      <c r="F205" s="10" t="s">
        <v>1849</v>
      </c>
      <c r="G205" s="11">
        <v>0.944049596786499</v>
      </c>
      <c r="H205" s="9">
        <v>0.8158157984874839</v>
      </c>
      <c r="I205" s="12">
        <v>1.02676784992218</v>
      </c>
      <c r="J205" s="12">
        <f t="shared" si="15"/>
        <v>-0.08306543958167525</v>
      </c>
      <c r="K205" s="12">
        <f t="shared" si="16"/>
        <v>-0.2936846493175359</v>
      </c>
      <c r="L205" s="12">
        <f t="shared" si="17"/>
        <v>0.038110028174396744</v>
      </c>
      <c r="M205" s="12">
        <f t="shared" si="18"/>
        <v>-0.18837504444960557</v>
      </c>
      <c r="N205" s="12">
        <f t="shared" si="19"/>
        <v>0.8775936278336146</v>
      </c>
      <c r="O205" s="13" t="s">
        <v>1848</v>
      </c>
      <c r="P205" s="14" t="s">
        <v>1223</v>
      </c>
      <c r="Q205" s="15" t="s">
        <v>1224</v>
      </c>
      <c r="R205" s="15" t="s">
        <v>1225</v>
      </c>
      <c r="S205" s="15" t="s">
        <v>1226</v>
      </c>
      <c r="T205" s="15">
        <v>29.02</v>
      </c>
      <c r="U205" s="15">
        <v>7.75</v>
      </c>
      <c r="V205" s="15" t="s">
        <v>1359</v>
      </c>
      <c r="W205" s="14" t="s">
        <v>1360</v>
      </c>
      <c r="X205" s="14" t="s">
        <v>1360</v>
      </c>
      <c r="Y205" s="41" t="s">
        <v>1848</v>
      </c>
      <c r="Z205" s="41" t="s">
        <v>1223</v>
      </c>
      <c r="AA205" s="41" t="s">
        <v>1442</v>
      </c>
    </row>
    <row r="206" spans="1:27" ht="15.75">
      <c r="A206" s="8">
        <v>56</v>
      </c>
      <c r="B206" s="8">
        <v>10.34</v>
      </c>
      <c r="C206" s="9">
        <v>75.4629611968994</v>
      </c>
      <c r="D206" s="9"/>
      <c r="E206" s="10" t="s">
        <v>2084</v>
      </c>
      <c r="F206" s="10" t="s">
        <v>2085</v>
      </c>
      <c r="G206" s="11">
        <v>0.783791542053223</v>
      </c>
      <c r="H206" s="9">
        <v>0.8084560610727505</v>
      </c>
      <c r="I206" s="12">
        <v>1.05894815921783</v>
      </c>
      <c r="J206" s="12">
        <f t="shared" si="15"/>
        <v>-0.35145809008159634</v>
      </c>
      <c r="K206" s="12">
        <f t="shared" si="16"/>
        <v>-0.3067587283560493</v>
      </c>
      <c r="L206" s="12">
        <f t="shared" si="17"/>
        <v>0.08263196395725166</v>
      </c>
      <c r="M206" s="12">
        <f t="shared" si="18"/>
        <v>-0.3291084092188228</v>
      </c>
      <c r="N206" s="12">
        <f t="shared" si="19"/>
        <v>0.796028280144924</v>
      </c>
      <c r="O206" s="7" t="s">
        <v>2084</v>
      </c>
      <c r="P206" s="6" t="s">
        <v>1140</v>
      </c>
      <c r="Q206" s="68" t="s">
        <v>1141</v>
      </c>
      <c r="R206" s="68" t="s">
        <v>1142</v>
      </c>
      <c r="S206" s="68" t="s">
        <v>1143</v>
      </c>
      <c r="T206" s="68">
        <v>23.7</v>
      </c>
      <c r="U206" s="68">
        <v>5.53</v>
      </c>
      <c r="V206" s="68" t="s">
        <v>1359</v>
      </c>
      <c r="W206" s="68" t="s">
        <v>1360</v>
      </c>
      <c r="X206" s="68" t="s">
        <v>1360</v>
      </c>
      <c r="Y206" s="42" t="s">
        <v>2084</v>
      </c>
      <c r="Z206" s="42" t="s">
        <v>1140</v>
      </c>
      <c r="AA206" s="41" t="s">
        <v>1442</v>
      </c>
    </row>
    <row r="207" spans="1:27" ht="15.75">
      <c r="A207" s="8">
        <v>300</v>
      </c>
      <c r="B207" s="8">
        <v>2.17</v>
      </c>
      <c r="C207" s="9">
        <v>41.3793116807938</v>
      </c>
      <c r="D207" s="9"/>
      <c r="E207" s="10" t="s">
        <v>1583</v>
      </c>
      <c r="F207" s="10" t="s">
        <v>1584</v>
      </c>
      <c r="G207" s="11">
        <v>0.872936487197876</v>
      </c>
      <c r="H207" s="9">
        <v>0.7946627692994441</v>
      </c>
      <c r="I207" s="12">
        <v>0.976668417453766</v>
      </c>
      <c r="J207" s="12">
        <f t="shared" si="15"/>
        <v>-0.1960514043063624</v>
      </c>
      <c r="K207" s="12">
        <f t="shared" si="16"/>
        <v>-0.3315853404992938</v>
      </c>
      <c r="L207" s="12">
        <f t="shared" si="17"/>
        <v>-0.03405924987950137</v>
      </c>
      <c r="M207" s="12">
        <f t="shared" si="18"/>
        <v>-0.26381837240282807</v>
      </c>
      <c r="N207" s="12">
        <f t="shared" si="19"/>
        <v>0.8328806195002937</v>
      </c>
      <c r="O207" s="13" t="s">
        <v>1583</v>
      </c>
      <c r="P207" s="14" t="s">
        <v>1192</v>
      </c>
      <c r="Q207" s="15" t="s">
        <v>1193</v>
      </c>
      <c r="R207" s="15" t="s">
        <v>1194</v>
      </c>
      <c r="S207" s="15" t="s">
        <v>1195</v>
      </c>
      <c r="T207" s="15">
        <v>88.59</v>
      </c>
      <c r="U207" s="15">
        <v>6.18</v>
      </c>
      <c r="V207" s="15" t="s">
        <v>1359</v>
      </c>
      <c r="W207" s="14" t="s">
        <v>1360</v>
      </c>
      <c r="X207" s="14" t="s">
        <v>1360</v>
      </c>
      <c r="Y207" s="41" t="s">
        <v>1583</v>
      </c>
      <c r="Z207" s="41" t="s">
        <v>1192</v>
      </c>
      <c r="AA207" s="41" t="s">
        <v>1442</v>
      </c>
    </row>
    <row r="208" spans="1:27" ht="15.75">
      <c r="A208" s="8">
        <v>163</v>
      </c>
      <c r="B208" s="8">
        <v>4.63</v>
      </c>
      <c r="C208" s="9">
        <v>56.2091529369354</v>
      </c>
      <c r="D208" s="9"/>
      <c r="E208" s="10" t="s">
        <v>1919</v>
      </c>
      <c r="F208" s="10" t="s">
        <v>1831</v>
      </c>
      <c r="G208" s="11">
        <v>2.66501545906067</v>
      </c>
      <c r="H208" s="9">
        <v>2.3651131065502384</v>
      </c>
      <c r="I208" s="12">
        <v>0.967637419700623</v>
      </c>
      <c r="J208" s="12">
        <f t="shared" si="15"/>
        <v>1.4141439017069575</v>
      </c>
      <c r="K208" s="12">
        <f t="shared" si="16"/>
        <v>1.2419091790645567</v>
      </c>
      <c r="L208" s="12">
        <f t="shared" si="17"/>
        <v>-0.04746153374163034</v>
      </c>
      <c r="M208" s="12">
        <f t="shared" si="18"/>
        <v>1.328026540385757</v>
      </c>
      <c r="N208" s="12">
        <f t="shared" si="19"/>
        <v>2.5105901679452565</v>
      </c>
      <c r="O208" s="21" t="s">
        <v>1919</v>
      </c>
      <c r="P208" s="22" t="s">
        <v>1054</v>
      </c>
      <c r="Q208" s="23" t="s">
        <v>1055</v>
      </c>
      <c r="R208" s="23" t="s">
        <v>1056</v>
      </c>
      <c r="S208" s="23" t="s">
        <v>1057</v>
      </c>
      <c r="T208" s="23">
        <v>34.7</v>
      </c>
      <c r="U208" s="23">
        <v>6.57</v>
      </c>
      <c r="V208" s="23" t="s">
        <v>1359</v>
      </c>
      <c r="W208" s="23" t="s">
        <v>1360</v>
      </c>
      <c r="X208" s="23" t="s">
        <v>1360</v>
      </c>
      <c r="Y208" s="42" t="s">
        <v>1919</v>
      </c>
      <c r="Z208" s="42" t="s">
        <v>1054</v>
      </c>
      <c r="AA208" s="41" t="s">
        <v>1442</v>
      </c>
    </row>
    <row r="209" spans="1:27" ht="15.75">
      <c r="A209" s="8">
        <v>120</v>
      </c>
      <c r="B209" s="8">
        <v>6.56</v>
      </c>
      <c r="C209" s="9">
        <v>80.927836894989</v>
      </c>
      <c r="D209" s="9"/>
      <c r="E209" s="10" t="s">
        <v>1928</v>
      </c>
      <c r="F209" s="10" t="s">
        <v>1929</v>
      </c>
      <c r="G209" s="11">
        <v>1.43307685852051</v>
      </c>
      <c r="H209" s="9">
        <v>1.208350961043301</v>
      </c>
      <c r="I209" s="12">
        <v>1.06656062602997</v>
      </c>
      <c r="J209" s="12">
        <f t="shared" si="15"/>
        <v>0.519115986036135</v>
      </c>
      <c r="K209" s="12">
        <f t="shared" si="16"/>
        <v>0.27303954093683136</v>
      </c>
      <c r="L209" s="12">
        <f t="shared" si="17"/>
        <v>0.092965974480056</v>
      </c>
      <c r="M209" s="12">
        <f t="shared" si="18"/>
        <v>0.39607776348648316</v>
      </c>
      <c r="N209" s="12">
        <f t="shared" si="19"/>
        <v>1.3159254535277343</v>
      </c>
      <c r="O209" s="13" t="s">
        <v>1928</v>
      </c>
      <c r="P209" s="14" t="s">
        <v>1058</v>
      </c>
      <c r="Q209" s="15" t="s">
        <v>1059</v>
      </c>
      <c r="R209" s="15" t="s">
        <v>1060</v>
      </c>
      <c r="S209" s="15" t="s">
        <v>1061</v>
      </c>
      <c r="T209" s="15">
        <v>21.3</v>
      </c>
      <c r="U209" s="15">
        <v>5.8</v>
      </c>
      <c r="V209" s="15" t="s">
        <v>1359</v>
      </c>
      <c r="W209" s="14" t="s">
        <v>1360</v>
      </c>
      <c r="X209" s="14" t="s">
        <v>1360</v>
      </c>
      <c r="Y209" s="41" t="s">
        <v>1928</v>
      </c>
      <c r="Z209" s="41" t="s">
        <v>1058</v>
      </c>
      <c r="AA209" s="41" t="s">
        <v>1442</v>
      </c>
    </row>
    <row r="210" spans="1:27" ht="15.75">
      <c r="A210" s="8">
        <v>41</v>
      </c>
      <c r="B210" s="8">
        <v>13.55</v>
      </c>
      <c r="C210" s="9">
        <v>53.4246563911438</v>
      </c>
      <c r="D210" s="9"/>
      <c r="E210" s="10" t="s">
        <v>2150</v>
      </c>
      <c r="F210" s="10" t="s">
        <v>2151</v>
      </c>
      <c r="G210" s="11">
        <v>1.13636124134064</v>
      </c>
      <c r="H210" s="9">
        <v>1.1140524112513</v>
      </c>
      <c r="I210" s="12">
        <v>0.969020545482636</v>
      </c>
      <c r="J210" s="12">
        <f t="shared" si="15"/>
        <v>0.18442153048095958</v>
      </c>
      <c r="K210" s="12">
        <f t="shared" si="16"/>
        <v>0.15581710671175947</v>
      </c>
      <c r="L210" s="12">
        <f t="shared" si="17"/>
        <v>-0.04540084044238064</v>
      </c>
      <c r="M210" s="12">
        <f t="shared" si="18"/>
        <v>0.17011931859635954</v>
      </c>
      <c r="N210" s="12">
        <f t="shared" si="19"/>
        <v>1.1251515368909473</v>
      </c>
      <c r="O210" s="13" t="s">
        <v>2150</v>
      </c>
      <c r="P210" s="14" t="s">
        <v>1074</v>
      </c>
      <c r="Q210" s="15" t="s">
        <v>1075</v>
      </c>
      <c r="R210" s="15" t="s">
        <v>1076</v>
      </c>
      <c r="S210" s="15" t="s">
        <v>1077</v>
      </c>
      <c r="T210" s="15">
        <v>57.33</v>
      </c>
      <c r="U210" s="15">
        <v>5.03</v>
      </c>
      <c r="V210" s="15" t="s">
        <v>1359</v>
      </c>
      <c r="W210" s="14" t="s">
        <v>1360</v>
      </c>
      <c r="X210" s="14" t="s">
        <v>1360</v>
      </c>
      <c r="Y210" s="41" t="s">
        <v>2150</v>
      </c>
      <c r="Z210" s="41" t="s">
        <v>1074</v>
      </c>
      <c r="AA210" s="41" t="s">
        <v>1442</v>
      </c>
    </row>
    <row r="211" spans="1:27" ht="31.5">
      <c r="A211" s="8">
        <v>352</v>
      </c>
      <c r="B211" s="8">
        <v>2.01</v>
      </c>
      <c r="C211" s="9">
        <v>55.0632894039154</v>
      </c>
      <c r="D211" s="9"/>
      <c r="E211" s="10" t="s">
        <v>2544</v>
      </c>
      <c r="F211" s="10" t="s">
        <v>2545</v>
      </c>
      <c r="G211" s="11">
        <v>0.776978373527527</v>
      </c>
      <c r="H211" s="9">
        <v>0.9205963117799061</v>
      </c>
      <c r="I211" s="12">
        <v>1.24300348758698</v>
      </c>
      <c r="J211" s="12">
        <f t="shared" si="15"/>
        <v>-0.3640536517740705</v>
      </c>
      <c r="K211" s="12">
        <f t="shared" si="16"/>
        <v>-0.11935943223811792</v>
      </c>
      <c r="L211" s="12">
        <f t="shared" si="17"/>
        <v>0.313830344272443</v>
      </c>
      <c r="M211" s="12">
        <f t="shared" si="18"/>
        <v>-0.2417065420060942</v>
      </c>
      <c r="N211" s="12">
        <f t="shared" si="19"/>
        <v>0.8457443023764283</v>
      </c>
      <c r="O211" s="13" t="s">
        <v>2544</v>
      </c>
      <c r="P211" s="14" t="s">
        <v>1078</v>
      </c>
      <c r="Q211" s="15" t="s">
        <v>1079</v>
      </c>
      <c r="R211" s="15" t="s">
        <v>1080</v>
      </c>
      <c r="S211" s="15" t="s">
        <v>1081</v>
      </c>
      <c r="T211" s="15">
        <v>17.12</v>
      </c>
      <c r="U211" s="15">
        <v>5.81</v>
      </c>
      <c r="V211" s="15" t="s">
        <v>1359</v>
      </c>
      <c r="W211" s="14" t="s">
        <v>1360</v>
      </c>
      <c r="X211" s="14" t="s">
        <v>1360</v>
      </c>
      <c r="Y211" s="41" t="s">
        <v>2544</v>
      </c>
      <c r="Z211" s="41" t="s">
        <v>1078</v>
      </c>
      <c r="AA211" s="41" t="s">
        <v>1442</v>
      </c>
    </row>
    <row r="212" spans="1:27" ht="31.5">
      <c r="A212" s="8">
        <v>112</v>
      </c>
      <c r="B212" s="8">
        <v>7.03</v>
      </c>
      <c r="C212" s="9">
        <v>52.1551728248596</v>
      </c>
      <c r="D212" s="9"/>
      <c r="E212" s="10" t="s">
        <v>2007</v>
      </c>
      <c r="F212" s="10" t="s">
        <v>2008</v>
      </c>
      <c r="G212" s="11">
        <v>1.03445386886597</v>
      </c>
      <c r="H212" s="9">
        <v>1.107173795935127</v>
      </c>
      <c r="I212" s="12">
        <v>0.919621586799622</v>
      </c>
      <c r="J212" s="12">
        <f t="shared" si="15"/>
        <v>0.048869310116016265</v>
      </c>
      <c r="K212" s="12">
        <f t="shared" si="16"/>
        <v>0.14688170346858945</v>
      </c>
      <c r="L212" s="12">
        <f t="shared" si="17"/>
        <v>-0.12088776323400986</v>
      </c>
      <c r="M212" s="12">
        <f t="shared" si="18"/>
        <v>0.09787550679230286</v>
      </c>
      <c r="N212" s="12">
        <f t="shared" si="19"/>
        <v>1.0701963449349443</v>
      </c>
      <c r="O212" s="13" t="s">
        <v>2007</v>
      </c>
      <c r="P212" s="14" t="s">
        <v>1082</v>
      </c>
      <c r="Q212" s="15" t="s">
        <v>1083</v>
      </c>
      <c r="R212" s="15" t="s">
        <v>1084</v>
      </c>
      <c r="S212" s="15" t="s">
        <v>1085</v>
      </c>
      <c r="T212" s="15">
        <v>26.7</v>
      </c>
      <c r="U212" s="15">
        <v>4.67</v>
      </c>
      <c r="V212" s="15" t="s">
        <v>1359</v>
      </c>
      <c r="W212" s="14" t="s">
        <v>1360</v>
      </c>
      <c r="X212" s="14" t="s">
        <v>1360</v>
      </c>
      <c r="Y212" s="41" t="s">
        <v>2007</v>
      </c>
      <c r="Z212" s="41" t="s">
        <v>1082</v>
      </c>
      <c r="AA212" s="41" t="s">
        <v>1442</v>
      </c>
    </row>
    <row r="213" spans="1:27" ht="15.75">
      <c r="A213" s="8">
        <v>285</v>
      </c>
      <c r="B213" s="8">
        <v>2.36</v>
      </c>
      <c r="C213" s="9">
        <v>36.0335201025009</v>
      </c>
      <c r="D213" s="9"/>
      <c r="E213" s="10" t="s">
        <v>1660</v>
      </c>
      <c r="F213" s="10" t="s">
        <v>1661</v>
      </c>
      <c r="G213" s="11">
        <v>1.10327637195587</v>
      </c>
      <c r="H213" s="9">
        <v>0.9459509625154053</v>
      </c>
      <c r="I213" s="12">
        <v>0.820529103279114</v>
      </c>
      <c r="J213" s="12">
        <f t="shared" si="15"/>
        <v>0.14179423291120513</v>
      </c>
      <c r="K213" s="12">
        <f t="shared" si="16"/>
        <v>-0.08016269775982462</v>
      </c>
      <c r="L213" s="12">
        <f t="shared" si="17"/>
        <v>-0.28537358940940655</v>
      </c>
      <c r="M213" s="12">
        <f t="shared" si="18"/>
        <v>0.030815767575690253</v>
      </c>
      <c r="N213" s="12">
        <f t="shared" si="19"/>
        <v>1.0215896172006447</v>
      </c>
      <c r="O213" s="13" t="s">
        <v>1660</v>
      </c>
      <c r="P213" s="14" t="s">
        <v>1086</v>
      </c>
      <c r="Q213" s="15" t="s">
        <v>1087</v>
      </c>
      <c r="R213" s="15" t="s">
        <v>1088</v>
      </c>
      <c r="S213" s="15" t="s">
        <v>1089</v>
      </c>
      <c r="T213" s="15">
        <v>38.92</v>
      </c>
      <c r="U213" s="15">
        <v>4.56</v>
      </c>
      <c r="V213" s="15" t="s">
        <v>1359</v>
      </c>
      <c r="W213" s="14" t="s">
        <v>1360</v>
      </c>
      <c r="X213" s="14" t="s">
        <v>1360</v>
      </c>
      <c r="Y213" s="41" t="s">
        <v>1660</v>
      </c>
      <c r="Z213" s="41" t="s">
        <v>1086</v>
      </c>
      <c r="AA213" s="41" t="s">
        <v>1442</v>
      </c>
    </row>
    <row r="214" spans="1:27" ht="47.25">
      <c r="A214" s="8">
        <v>224</v>
      </c>
      <c r="B214" s="8">
        <v>3.7</v>
      </c>
      <c r="C214" s="9">
        <v>37.6470595598221</v>
      </c>
      <c r="D214" s="9"/>
      <c r="E214" s="10" t="s">
        <v>1763</v>
      </c>
      <c r="F214" s="10" t="s">
        <v>1764</v>
      </c>
      <c r="G214" s="11">
        <v>0.720291376113892</v>
      </c>
      <c r="H214" s="9">
        <v>0.7886575422932521</v>
      </c>
      <c r="I214" s="12">
        <v>0.969805777072906</v>
      </c>
      <c r="J214" s="12">
        <f t="shared" si="15"/>
        <v>-0.47334746355664575</v>
      </c>
      <c r="K214" s="12">
        <f t="shared" si="16"/>
        <v>-0.3425291182071379</v>
      </c>
      <c r="L214" s="12">
        <f t="shared" si="17"/>
        <v>-0.04423224708258104</v>
      </c>
      <c r="M214" s="12">
        <f t="shared" si="18"/>
        <v>-0.4079382908818918</v>
      </c>
      <c r="N214" s="12">
        <f t="shared" si="19"/>
        <v>0.7536996924644501</v>
      </c>
      <c r="O214" s="13" t="s">
        <v>1763</v>
      </c>
      <c r="P214" s="14" t="s">
        <v>1090</v>
      </c>
      <c r="Q214" s="15" t="s">
        <v>1091</v>
      </c>
      <c r="R214" s="15" t="s">
        <v>1092</v>
      </c>
      <c r="S214" s="15" t="s">
        <v>1093</v>
      </c>
      <c r="T214" s="15">
        <v>57.11</v>
      </c>
      <c r="U214" s="15">
        <v>5.43</v>
      </c>
      <c r="V214" s="15" t="s">
        <v>1359</v>
      </c>
      <c r="W214" s="14" t="s">
        <v>1360</v>
      </c>
      <c r="X214" s="14" t="s">
        <v>1360</v>
      </c>
      <c r="Y214" s="41" t="s">
        <v>1763</v>
      </c>
      <c r="Z214" s="41" t="s">
        <v>1090</v>
      </c>
      <c r="AA214" s="41" t="s">
        <v>1442</v>
      </c>
    </row>
    <row r="215" spans="1:27" ht="15.75">
      <c r="A215" s="8">
        <v>292</v>
      </c>
      <c r="B215" s="8">
        <v>2.26</v>
      </c>
      <c r="C215" s="9">
        <v>38.2211536169052</v>
      </c>
      <c r="D215" s="9"/>
      <c r="E215" s="10" t="s">
        <v>9</v>
      </c>
      <c r="F215" s="10" t="s">
        <v>1569</v>
      </c>
      <c r="G215" s="11">
        <v>0.649488568305969</v>
      </c>
      <c r="H215" s="9">
        <v>0.6678431360685094</v>
      </c>
      <c r="I215" s="12">
        <v>1.16440522670746</v>
      </c>
      <c r="J215" s="12">
        <f t="shared" si="15"/>
        <v>-0.6226239619677533</v>
      </c>
      <c r="K215" s="12">
        <f t="shared" si="16"/>
        <v>-0.582418814630559</v>
      </c>
      <c r="L215" s="12">
        <f t="shared" si="17"/>
        <v>0.21959322046477034</v>
      </c>
      <c r="M215" s="12">
        <f t="shared" si="18"/>
        <v>-0.6025213882991561</v>
      </c>
      <c r="N215" s="12">
        <f t="shared" si="19"/>
        <v>0.6586019148910096</v>
      </c>
      <c r="O215" s="13" t="s">
        <v>9</v>
      </c>
      <c r="P215" s="14" t="s">
        <v>1094</v>
      </c>
      <c r="Q215" s="15" t="s">
        <v>1095</v>
      </c>
      <c r="R215" s="15" t="s">
        <v>1096</v>
      </c>
      <c r="S215" s="15" t="s">
        <v>1097</v>
      </c>
      <c r="T215" s="15">
        <v>45.77</v>
      </c>
      <c r="U215" s="15">
        <v>4.64</v>
      </c>
      <c r="V215" s="15" t="s">
        <v>1359</v>
      </c>
      <c r="W215" s="14" t="s">
        <v>1360</v>
      </c>
      <c r="X215" s="14" t="s">
        <v>1360</v>
      </c>
      <c r="Y215" s="41" t="s">
        <v>9</v>
      </c>
      <c r="Z215" s="41" t="s">
        <v>1094</v>
      </c>
      <c r="AA215" s="41" t="s">
        <v>1442</v>
      </c>
    </row>
    <row r="216" spans="1:27" ht="15.75">
      <c r="A216" s="8">
        <v>222</v>
      </c>
      <c r="B216" s="8">
        <v>3.75</v>
      </c>
      <c r="C216" s="9">
        <v>33.35961997509</v>
      </c>
      <c r="D216" s="9"/>
      <c r="E216" s="10" t="s">
        <v>1759</v>
      </c>
      <c r="F216" s="10" t="s">
        <v>1760</v>
      </c>
      <c r="G216" s="11">
        <v>0.632558047771454</v>
      </c>
      <c r="H216" s="9">
        <v>0.7068373042161284</v>
      </c>
      <c r="I216" s="12">
        <v>1.00399041175842</v>
      </c>
      <c r="J216" s="12">
        <f t="shared" si="15"/>
        <v>-0.660730217626847</v>
      </c>
      <c r="K216" s="12">
        <f t="shared" si="16"/>
        <v>-0.5005499129669668</v>
      </c>
      <c r="L216" s="12">
        <f t="shared" si="17"/>
        <v>0.005745491425506454</v>
      </c>
      <c r="M216" s="12">
        <f t="shared" si="18"/>
        <v>-0.5806400652969069</v>
      </c>
      <c r="N216" s="12">
        <f t="shared" si="19"/>
        <v>0.6686670511151207</v>
      </c>
      <c r="O216" s="17" t="s">
        <v>1759</v>
      </c>
      <c r="P216" s="18" t="s">
        <v>1098</v>
      </c>
      <c r="Q216" s="19" t="s">
        <v>1099</v>
      </c>
      <c r="R216" s="19" t="s">
        <v>1100</v>
      </c>
      <c r="S216" s="19" t="s">
        <v>1101</v>
      </c>
      <c r="T216" s="19">
        <v>140.71</v>
      </c>
      <c r="U216" s="19">
        <v>4.85</v>
      </c>
      <c r="V216" s="19" t="s">
        <v>1230</v>
      </c>
      <c r="W216" s="19" t="s">
        <v>1360</v>
      </c>
      <c r="X216" s="19" t="s">
        <v>1360</v>
      </c>
      <c r="Y216" s="42" t="s">
        <v>1759</v>
      </c>
      <c r="Z216" s="42" t="s">
        <v>1098</v>
      </c>
      <c r="AA216" s="41" t="s">
        <v>1442</v>
      </c>
    </row>
    <row r="217" spans="1:27" ht="31.5">
      <c r="A217" s="8">
        <v>391</v>
      </c>
      <c r="B217" s="8">
        <v>2</v>
      </c>
      <c r="C217" s="9">
        <v>30.370369553566</v>
      </c>
      <c r="D217" s="9"/>
      <c r="E217" s="10" t="s">
        <v>1435</v>
      </c>
      <c r="F217" s="10" t="s">
        <v>1436</v>
      </c>
      <c r="G217" s="11">
        <v>0.939384818077087</v>
      </c>
      <c r="H217" s="9">
        <v>1.0092251750466104</v>
      </c>
      <c r="I217" s="12">
        <v>1.15558576583862</v>
      </c>
      <c r="J217" s="12">
        <f t="shared" si="15"/>
        <v>-0.09021181730389215</v>
      </c>
      <c r="K217" s="12">
        <f t="shared" si="16"/>
        <v>0.013248099795753492</v>
      </c>
      <c r="L217" s="12">
        <f t="shared" si="17"/>
        <v>0.20862433843667083</v>
      </c>
      <c r="M217" s="12">
        <f t="shared" si="18"/>
        <v>-0.03848185875406933</v>
      </c>
      <c r="N217" s="12">
        <f t="shared" si="19"/>
        <v>0.9736790063773463</v>
      </c>
      <c r="O217" s="13" t="s">
        <v>1435</v>
      </c>
      <c r="P217" s="14" t="s">
        <v>965</v>
      </c>
      <c r="Q217" s="15" t="s">
        <v>966</v>
      </c>
      <c r="R217" s="15" t="s">
        <v>967</v>
      </c>
      <c r="S217" s="15"/>
      <c r="T217" s="15">
        <v>31.92</v>
      </c>
      <c r="U217" s="15">
        <v>5.52</v>
      </c>
      <c r="V217" s="15" t="s">
        <v>1359</v>
      </c>
      <c r="W217" s="14" t="s">
        <v>1360</v>
      </c>
      <c r="X217" s="14" t="s">
        <v>1360</v>
      </c>
      <c r="Y217" s="41" t="s">
        <v>1435</v>
      </c>
      <c r="Z217" s="41" t="s">
        <v>965</v>
      </c>
      <c r="AA217" s="41" t="s">
        <v>1442</v>
      </c>
    </row>
    <row r="218" spans="1:27" ht="15.75">
      <c r="A218" s="8">
        <v>246</v>
      </c>
      <c r="B218" s="8">
        <v>3.15</v>
      </c>
      <c r="C218" s="9">
        <v>58.1481456756592</v>
      </c>
      <c r="D218" s="9"/>
      <c r="E218" s="10" t="s">
        <v>1712</v>
      </c>
      <c r="F218" s="10" t="s">
        <v>1713</v>
      </c>
      <c r="G218" s="11">
        <v>0.774998009204865</v>
      </c>
      <c r="H218" s="9">
        <v>0.503930983519924</v>
      </c>
      <c r="I218" s="12">
        <v>1.00251138210297</v>
      </c>
      <c r="J218" s="12">
        <f t="shared" si="15"/>
        <v>-0.3677354904539809</v>
      </c>
      <c r="K218" s="12">
        <f t="shared" si="16"/>
        <v>-0.9887019336851485</v>
      </c>
      <c r="L218" s="12">
        <f t="shared" si="17"/>
        <v>0.003618616540835376</v>
      </c>
      <c r="M218" s="12">
        <f t="shared" si="18"/>
        <v>-0.6782187120695646</v>
      </c>
      <c r="N218" s="12">
        <f t="shared" si="19"/>
        <v>0.6249364039681085</v>
      </c>
      <c r="O218" s="13" t="s">
        <v>1712</v>
      </c>
      <c r="P218" s="14" t="s">
        <v>702</v>
      </c>
      <c r="Q218" s="15" t="s">
        <v>703</v>
      </c>
      <c r="R218" s="15" t="s">
        <v>704</v>
      </c>
      <c r="S218" s="15" t="s">
        <v>705</v>
      </c>
      <c r="T218" s="15">
        <v>29.32</v>
      </c>
      <c r="U218" s="15">
        <v>6.04</v>
      </c>
      <c r="V218" s="15" t="s">
        <v>1359</v>
      </c>
      <c r="W218" s="14" t="s">
        <v>1360</v>
      </c>
      <c r="X218" s="14" t="s">
        <v>1360</v>
      </c>
      <c r="Y218" s="41" t="s">
        <v>1712</v>
      </c>
      <c r="Z218" s="41" t="s">
        <v>702</v>
      </c>
      <c r="AA218" s="41" t="s">
        <v>1442</v>
      </c>
    </row>
    <row r="219" spans="1:27" ht="15.75">
      <c r="A219" s="8">
        <v>100</v>
      </c>
      <c r="B219" s="8">
        <v>7.73</v>
      </c>
      <c r="C219" s="9">
        <v>36.4153623580933</v>
      </c>
      <c r="D219" s="9"/>
      <c r="E219" s="10" t="s">
        <v>1983</v>
      </c>
      <c r="F219" s="10" t="s">
        <v>1984</v>
      </c>
      <c r="G219" s="11">
        <v>0.811966359615326</v>
      </c>
      <c r="H219" s="9">
        <v>0.794764032921006</v>
      </c>
      <c r="I219" s="12">
        <v>0.971304416656494</v>
      </c>
      <c r="J219" s="12">
        <f t="shared" si="15"/>
        <v>-0.3005081381930495</v>
      </c>
      <c r="K219" s="12">
        <f t="shared" si="16"/>
        <v>-0.331401510045896</v>
      </c>
      <c r="L219" s="12">
        <f t="shared" si="17"/>
        <v>-0.042004573113439775</v>
      </c>
      <c r="M219" s="12">
        <f t="shared" si="18"/>
        <v>-0.31595482411947273</v>
      </c>
      <c r="N219" s="12">
        <f t="shared" si="19"/>
        <v>0.8033191511249215</v>
      </c>
      <c r="O219" s="7" t="s">
        <v>1983</v>
      </c>
      <c r="P219" s="6" t="s">
        <v>558</v>
      </c>
      <c r="Q219" s="68" t="s">
        <v>559</v>
      </c>
      <c r="R219" s="68" t="s">
        <v>560</v>
      </c>
      <c r="S219" s="68" t="s">
        <v>561</v>
      </c>
      <c r="T219" s="68">
        <v>77.84</v>
      </c>
      <c r="U219" s="68">
        <v>5.12</v>
      </c>
      <c r="V219" s="68" t="s">
        <v>1359</v>
      </c>
      <c r="W219" s="68" t="s">
        <v>1360</v>
      </c>
      <c r="X219" s="68" t="s">
        <v>1360</v>
      </c>
      <c r="Y219" s="41" t="s">
        <v>1497</v>
      </c>
      <c r="Z219" s="41" t="s">
        <v>1498</v>
      </c>
      <c r="AA219" s="41" t="s">
        <v>1442</v>
      </c>
    </row>
    <row r="220" spans="1:27" ht="15.75">
      <c r="A220" s="8">
        <v>191</v>
      </c>
      <c r="B220" s="8">
        <v>4.05</v>
      </c>
      <c r="C220" s="9">
        <v>33.6700350046158</v>
      </c>
      <c r="D220" s="9"/>
      <c r="E220" s="10" t="s">
        <v>1796</v>
      </c>
      <c r="F220" s="10" t="s">
        <v>1797</v>
      </c>
      <c r="G220" s="11">
        <v>0.974601864814758</v>
      </c>
      <c r="H220" s="9">
        <v>0.9553897879787421</v>
      </c>
      <c r="I220" s="12">
        <v>0.833577990531921</v>
      </c>
      <c r="J220" s="12">
        <f t="shared" si="15"/>
        <v>-0.03711511188470451</v>
      </c>
      <c r="K220" s="12">
        <f t="shared" si="16"/>
        <v>-0.06583863875137262</v>
      </c>
      <c r="L220" s="12">
        <f t="shared" si="17"/>
        <v>-0.26261090912511903</v>
      </c>
      <c r="M220" s="12">
        <f t="shared" si="18"/>
        <v>-0.051476875318038566</v>
      </c>
      <c r="N220" s="12">
        <f t="shared" si="19"/>
        <v>0.9649480136199351</v>
      </c>
      <c r="O220" s="13" t="s">
        <v>1796</v>
      </c>
      <c r="P220" s="14" t="s">
        <v>617</v>
      </c>
      <c r="Q220" s="15" t="s">
        <v>618</v>
      </c>
      <c r="R220" s="15" t="s">
        <v>619</v>
      </c>
      <c r="S220" s="15"/>
      <c r="T220" s="15">
        <v>33.04</v>
      </c>
      <c r="U220" s="15">
        <v>5.45</v>
      </c>
      <c r="V220" s="15" t="s">
        <v>1359</v>
      </c>
      <c r="W220" s="14" t="s">
        <v>1360</v>
      </c>
      <c r="X220" s="14" t="s">
        <v>1360</v>
      </c>
      <c r="Y220" s="41" t="s">
        <v>1796</v>
      </c>
      <c r="Z220" s="41" t="s">
        <v>617</v>
      </c>
      <c r="AA220" s="41" t="s">
        <v>1442</v>
      </c>
    </row>
    <row r="221" spans="1:27" ht="15.75">
      <c r="A221" s="8">
        <v>372</v>
      </c>
      <c r="B221" s="8">
        <v>2</v>
      </c>
      <c r="C221" s="9">
        <v>32.5699746608734</v>
      </c>
      <c r="D221" s="9"/>
      <c r="E221" s="10" t="s">
        <v>2465</v>
      </c>
      <c r="F221" s="10" t="s">
        <v>1865</v>
      </c>
      <c r="G221" s="11">
        <v>0.948783397674561</v>
      </c>
      <c r="H221" s="9">
        <v>2.2465412353916276</v>
      </c>
      <c r="I221" s="12">
        <v>2.98340320587158</v>
      </c>
      <c r="J221" s="12">
        <f t="shared" si="15"/>
        <v>-0.07584932984128322</v>
      </c>
      <c r="K221" s="12">
        <f t="shared" si="16"/>
        <v>1.167705542853577</v>
      </c>
      <c r="L221" s="12">
        <f t="shared" si="17"/>
        <v>1.5769589705665654</v>
      </c>
      <c r="M221" s="12">
        <f t="shared" si="18"/>
        <v>0.5459281065061469</v>
      </c>
      <c r="N221" s="12">
        <f t="shared" si="19"/>
        <v>1.4599592550242195</v>
      </c>
      <c r="O221" s="13" t="s">
        <v>2465</v>
      </c>
      <c r="P221" s="14" t="s">
        <v>459</v>
      </c>
      <c r="Q221" s="15" t="s">
        <v>460</v>
      </c>
      <c r="R221" s="15" t="s">
        <v>461</v>
      </c>
      <c r="S221" s="15"/>
      <c r="T221" s="15">
        <v>42.55</v>
      </c>
      <c r="U221" s="15">
        <v>5.06</v>
      </c>
      <c r="V221" s="15" t="s">
        <v>1359</v>
      </c>
      <c r="W221" s="14" t="s">
        <v>1360</v>
      </c>
      <c r="X221" s="14" t="s">
        <v>1360</v>
      </c>
      <c r="Y221" s="41" t="s">
        <v>2465</v>
      </c>
      <c r="Z221" s="41" t="s">
        <v>459</v>
      </c>
      <c r="AA221" s="41" t="s">
        <v>1442</v>
      </c>
    </row>
    <row r="222" spans="1:27" ht="15.75">
      <c r="A222" s="8">
        <v>411</v>
      </c>
      <c r="B222" s="8">
        <v>2</v>
      </c>
      <c r="C222" s="9">
        <v>20.0000002980232</v>
      </c>
      <c r="D222" s="9"/>
      <c r="E222" s="10" t="s">
        <v>1339</v>
      </c>
      <c r="F222" s="10" t="s">
        <v>1340</v>
      </c>
      <c r="G222" s="11">
        <v>0.490203022956848</v>
      </c>
      <c r="H222" s="9">
        <v>0.7045267771739478</v>
      </c>
      <c r="I222" s="12">
        <v>1.17613899707794</v>
      </c>
      <c r="J222" s="12">
        <f t="shared" si="15"/>
        <v>-1.0285487139233154</v>
      </c>
      <c r="K222" s="12">
        <f t="shared" si="16"/>
        <v>-0.5052735543397915</v>
      </c>
      <c r="L222" s="12">
        <f t="shared" si="17"/>
        <v>0.23405856914124273</v>
      </c>
      <c r="M222" s="12">
        <f t="shared" si="18"/>
        <v>-0.7669111341315534</v>
      </c>
      <c r="N222" s="12">
        <f t="shared" si="19"/>
        <v>0.5876743621468566</v>
      </c>
      <c r="O222" s="13" t="s">
        <v>1339</v>
      </c>
      <c r="P222" s="14" t="s">
        <v>256</v>
      </c>
      <c r="Q222" s="15" t="s">
        <v>257</v>
      </c>
      <c r="R222" s="15" t="s">
        <v>258</v>
      </c>
      <c r="S222" s="15" t="s">
        <v>259</v>
      </c>
      <c r="T222" s="15">
        <v>20.98</v>
      </c>
      <c r="U222" s="15">
        <v>6.05</v>
      </c>
      <c r="V222" s="15" t="s">
        <v>1230</v>
      </c>
      <c r="W222" s="14" t="s">
        <v>1360</v>
      </c>
      <c r="X222" s="14" t="s">
        <v>1360</v>
      </c>
      <c r="Y222" s="41" t="s">
        <v>1339</v>
      </c>
      <c r="Z222" s="41" t="s">
        <v>256</v>
      </c>
      <c r="AA222" s="41" t="s">
        <v>1442</v>
      </c>
    </row>
    <row r="223" spans="1:27" ht="15.75">
      <c r="A223" s="8">
        <v>72</v>
      </c>
      <c r="B223" s="8">
        <v>9.03</v>
      </c>
      <c r="C223" s="9">
        <v>59.3186378479004</v>
      </c>
      <c r="D223" s="9"/>
      <c r="E223" s="10" t="s">
        <v>2021</v>
      </c>
      <c r="F223" s="10" t="s">
        <v>2022</v>
      </c>
      <c r="G223" s="11">
        <v>0.857395112514496</v>
      </c>
      <c r="H223" s="9">
        <v>0.9481124627628924</v>
      </c>
      <c r="I223" s="12">
        <v>1.12875986099243</v>
      </c>
      <c r="J223" s="12">
        <f t="shared" si="15"/>
        <v>-0.22196790163170255</v>
      </c>
      <c r="K223" s="12">
        <f t="shared" si="16"/>
        <v>-0.07686989668459486</v>
      </c>
      <c r="L223" s="12">
        <f t="shared" si="17"/>
        <v>0.17473859133203395</v>
      </c>
      <c r="M223" s="12">
        <f t="shared" si="18"/>
        <v>-0.1494188991581487</v>
      </c>
      <c r="N223" s="12">
        <f t="shared" si="19"/>
        <v>0.9016135489703924</v>
      </c>
      <c r="O223" s="13" t="s">
        <v>2021</v>
      </c>
      <c r="P223" s="14" t="s">
        <v>264</v>
      </c>
      <c r="Q223" s="15" t="s">
        <v>265</v>
      </c>
      <c r="R223" s="15" t="s">
        <v>266</v>
      </c>
      <c r="S223" s="15" t="s">
        <v>267</v>
      </c>
      <c r="T223" s="15">
        <v>54.78</v>
      </c>
      <c r="U223" s="15">
        <v>5.16</v>
      </c>
      <c r="V223" s="15" t="s">
        <v>1359</v>
      </c>
      <c r="W223" s="14" t="s">
        <v>1360</v>
      </c>
      <c r="X223" s="14" t="s">
        <v>1360</v>
      </c>
      <c r="Y223" s="41" t="s">
        <v>2021</v>
      </c>
      <c r="Z223" s="41" t="s">
        <v>264</v>
      </c>
      <c r="AA223" s="41" t="s">
        <v>1442</v>
      </c>
    </row>
    <row r="224" spans="1:27" ht="15.75">
      <c r="A224" s="8">
        <v>149</v>
      </c>
      <c r="B224" s="8">
        <v>5.31</v>
      </c>
      <c r="C224" s="9">
        <v>69.2307710647583</v>
      </c>
      <c r="D224" s="9"/>
      <c r="E224" s="10" t="s">
        <v>1892</v>
      </c>
      <c r="F224" s="10" t="s">
        <v>1893</v>
      </c>
      <c r="G224" s="11">
        <v>0.671113669872284</v>
      </c>
      <c r="H224" s="9">
        <v>0.7069765811175754</v>
      </c>
      <c r="I224" s="12">
        <v>0.965391278266907</v>
      </c>
      <c r="J224" s="12">
        <f t="shared" si="15"/>
        <v>-0.5753709513050113</v>
      </c>
      <c r="K224" s="12">
        <f t="shared" si="16"/>
        <v>-0.5002656689122686</v>
      </c>
      <c r="L224" s="12">
        <f t="shared" si="17"/>
        <v>-0.05081430193322911</v>
      </c>
      <c r="M224" s="12">
        <f t="shared" si="18"/>
        <v>-0.53781831010864</v>
      </c>
      <c r="N224" s="12">
        <f t="shared" si="19"/>
        <v>0.6888117651924773</v>
      </c>
      <c r="O224" s="13" t="s">
        <v>1892</v>
      </c>
      <c r="P224" s="14" t="s">
        <v>291</v>
      </c>
      <c r="Q224" s="15" t="s">
        <v>292</v>
      </c>
      <c r="R224" s="15" t="s">
        <v>293</v>
      </c>
      <c r="S224" s="15" t="s">
        <v>294</v>
      </c>
      <c r="T224" s="15">
        <v>15.82</v>
      </c>
      <c r="U224" s="15">
        <v>6.96</v>
      </c>
      <c r="V224" s="15" t="s">
        <v>1359</v>
      </c>
      <c r="W224" s="14" t="s">
        <v>1360</v>
      </c>
      <c r="X224" s="14" t="s">
        <v>1360</v>
      </c>
      <c r="Y224" s="41" t="s">
        <v>1892</v>
      </c>
      <c r="Z224" s="41" t="s">
        <v>291</v>
      </c>
      <c r="AA224" s="41" t="s">
        <v>1442</v>
      </c>
    </row>
    <row r="225" spans="1:27" ht="15.75">
      <c r="A225" s="8">
        <v>132</v>
      </c>
      <c r="B225" s="8">
        <v>6.14</v>
      </c>
      <c r="C225" s="9">
        <v>81.7460298538208</v>
      </c>
      <c r="D225" s="9"/>
      <c r="E225" s="10" t="s">
        <v>1952</v>
      </c>
      <c r="F225" s="10" t="s">
        <v>1953</v>
      </c>
      <c r="G225" s="11">
        <v>0.985230565071106</v>
      </c>
      <c r="H225" s="9">
        <v>0.9135457205859174</v>
      </c>
      <c r="I225" s="12">
        <v>0.983971416950226</v>
      </c>
      <c r="J225" s="12">
        <f t="shared" si="15"/>
        <v>-0.02146670924242941</v>
      </c>
      <c r="K225" s="12">
        <f t="shared" si="16"/>
        <v>-0.1304511610954005</v>
      </c>
      <c r="L225" s="12">
        <f t="shared" si="17"/>
        <v>-0.023311687069890733</v>
      </c>
      <c r="M225" s="12">
        <f t="shared" si="18"/>
        <v>-0.07595893516891496</v>
      </c>
      <c r="N225" s="12">
        <f t="shared" si="19"/>
        <v>0.948711318848444</v>
      </c>
      <c r="O225" s="13" t="s">
        <v>1952</v>
      </c>
      <c r="P225" s="14" t="s">
        <v>2582</v>
      </c>
      <c r="Q225" s="15" t="s">
        <v>2583</v>
      </c>
      <c r="R225" s="15" t="s">
        <v>2584</v>
      </c>
      <c r="S225" s="15"/>
      <c r="T225" s="15">
        <v>13.6</v>
      </c>
      <c r="U225" s="15">
        <v>4.57</v>
      </c>
      <c r="V225" s="15" t="s">
        <v>1359</v>
      </c>
      <c r="W225" s="14" t="s">
        <v>1360</v>
      </c>
      <c r="X225" s="14" t="s">
        <v>1360</v>
      </c>
      <c r="Y225" s="41" t="s">
        <v>1952</v>
      </c>
      <c r="Z225" s="41" t="s">
        <v>2582</v>
      </c>
      <c r="AA225" s="41" t="s">
        <v>1442</v>
      </c>
    </row>
    <row r="226" spans="1:27" ht="15.75">
      <c r="A226" s="8">
        <v>128</v>
      </c>
      <c r="B226" s="8">
        <v>6.31</v>
      </c>
      <c r="C226" s="9">
        <v>44.4933921098709</v>
      </c>
      <c r="D226" s="9"/>
      <c r="E226" s="10" t="s">
        <v>1944</v>
      </c>
      <c r="F226" s="10" t="s">
        <v>1945</v>
      </c>
      <c r="G226" s="11">
        <v>1.27390825748444</v>
      </c>
      <c r="H226" s="9">
        <v>1.223551692114396</v>
      </c>
      <c r="I226" s="12">
        <v>1.02201855182648</v>
      </c>
      <c r="J226" s="12">
        <f t="shared" si="15"/>
        <v>0.34926138337282175</v>
      </c>
      <c r="K226" s="12">
        <f t="shared" si="16"/>
        <v>0.2910750530983347</v>
      </c>
      <c r="L226" s="12">
        <f t="shared" si="17"/>
        <v>0.03142138451931404</v>
      </c>
      <c r="M226" s="12">
        <f t="shared" si="18"/>
        <v>0.32016821823557823</v>
      </c>
      <c r="N226" s="12">
        <f t="shared" si="19"/>
        <v>1.248476112724464</v>
      </c>
      <c r="O226" s="13" t="s">
        <v>1944</v>
      </c>
      <c r="P226" s="14" t="s">
        <v>151</v>
      </c>
      <c r="Q226" s="15" t="s">
        <v>152</v>
      </c>
      <c r="R226" s="15" t="s">
        <v>153</v>
      </c>
      <c r="S226" s="15"/>
      <c r="T226" s="15">
        <v>50.68</v>
      </c>
      <c r="U226" s="15">
        <v>5.49</v>
      </c>
      <c r="V226" s="15" t="s">
        <v>1359</v>
      </c>
      <c r="W226" s="14" t="s">
        <v>1360</v>
      </c>
      <c r="X226" s="14" t="s">
        <v>1360</v>
      </c>
      <c r="Y226" s="41" t="s">
        <v>1944</v>
      </c>
      <c r="Z226" s="41" t="s">
        <v>151</v>
      </c>
      <c r="AA226" s="41" t="s">
        <v>1442</v>
      </c>
    </row>
    <row r="227" spans="1:27" ht="15.75">
      <c r="A227" s="8">
        <v>176</v>
      </c>
      <c r="B227" s="8">
        <v>4.4</v>
      </c>
      <c r="C227" s="9">
        <v>28.2352954149246</v>
      </c>
      <c r="D227" s="9"/>
      <c r="E227" s="10" t="s">
        <v>1856</v>
      </c>
      <c r="F227" s="10" t="s">
        <v>1857</v>
      </c>
      <c r="G227" s="11">
        <v>0.902809858322144</v>
      </c>
      <c r="H227" s="9">
        <v>0.9034998928329452</v>
      </c>
      <c r="I227" s="12">
        <v>1.10393106937408</v>
      </c>
      <c r="J227" s="12">
        <f t="shared" si="15"/>
        <v>-0.14750592261944756</v>
      </c>
      <c r="K227" s="12">
        <f t="shared" si="16"/>
        <v>-0.14640366492021872</v>
      </c>
      <c r="L227" s="12">
        <f t="shared" si="17"/>
        <v>0.1426500915210926</v>
      </c>
      <c r="M227" s="12">
        <f t="shared" si="18"/>
        <v>-0.14695479376983314</v>
      </c>
      <c r="N227" s="12">
        <f t="shared" si="19"/>
        <v>0.9031548096769365</v>
      </c>
      <c r="O227" s="13" t="s">
        <v>1856</v>
      </c>
      <c r="P227" s="14" t="s">
        <v>186</v>
      </c>
      <c r="Q227" s="15" t="s">
        <v>187</v>
      </c>
      <c r="R227" s="15" t="s">
        <v>188</v>
      </c>
      <c r="S227" s="15" t="s">
        <v>189</v>
      </c>
      <c r="T227" s="15">
        <v>18.77</v>
      </c>
      <c r="U227" s="15">
        <v>4.59</v>
      </c>
      <c r="V227" s="15" t="s">
        <v>1359</v>
      </c>
      <c r="W227" s="14" t="s">
        <v>1360</v>
      </c>
      <c r="X227" s="14" t="s">
        <v>1360</v>
      </c>
      <c r="Y227" s="41" t="s">
        <v>1856</v>
      </c>
      <c r="Z227" s="41" t="s">
        <v>186</v>
      </c>
      <c r="AA227" s="41" t="s">
        <v>1442</v>
      </c>
    </row>
    <row r="228" spans="1:27" ht="15.75">
      <c r="A228" s="8">
        <v>180</v>
      </c>
      <c r="B228" s="8">
        <v>4.3</v>
      </c>
      <c r="C228" s="9">
        <v>48.6559152603149</v>
      </c>
      <c r="D228" s="9"/>
      <c r="E228" s="10" t="s">
        <v>1864</v>
      </c>
      <c r="F228" s="10" t="s">
        <v>1865</v>
      </c>
      <c r="G228" s="11">
        <v>1.34551846981049</v>
      </c>
      <c r="H228" s="9">
        <v>1.3966876526475793</v>
      </c>
      <c r="I228" s="12">
        <v>1.0463752746582</v>
      </c>
      <c r="J228" s="12">
        <f t="shared" si="15"/>
        <v>0.42816219485875673</v>
      </c>
      <c r="K228" s="12">
        <f t="shared" si="16"/>
        <v>0.4820094206329197</v>
      </c>
      <c r="L228" s="12">
        <f t="shared" si="17"/>
        <v>0.06540035616514542</v>
      </c>
      <c r="M228" s="12">
        <f t="shared" si="18"/>
        <v>0.4550858077458382</v>
      </c>
      <c r="N228" s="12">
        <f t="shared" si="19"/>
        <v>1.370864337997592</v>
      </c>
      <c r="O228" s="7" t="s">
        <v>1864</v>
      </c>
      <c r="P228" s="6" t="s">
        <v>2507</v>
      </c>
      <c r="Q228" s="68" t="s">
        <v>2508</v>
      </c>
      <c r="R228" s="68" t="s">
        <v>2509</v>
      </c>
      <c r="S228" s="68"/>
      <c r="T228" s="68">
        <v>42.11</v>
      </c>
      <c r="U228" s="68">
        <v>4.78</v>
      </c>
      <c r="V228" s="68" t="s">
        <v>1359</v>
      </c>
      <c r="W228" s="68" t="s">
        <v>1360</v>
      </c>
      <c r="X228" s="68" t="s">
        <v>1360</v>
      </c>
      <c r="Y228" s="42" t="s">
        <v>1864</v>
      </c>
      <c r="Z228" s="42" t="s">
        <v>2507</v>
      </c>
      <c r="AA228" s="41" t="s">
        <v>1442</v>
      </c>
    </row>
    <row r="229" spans="1:27" ht="15.75">
      <c r="A229" s="8">
        <v>140</v>
      </c>
      <c r="B229" s="8">
        <v>5.72</v>
      </c>
      <c r="C229" s="9">
        <v>64.1148328781128</v>
      </c>
      <c r="D229" s="9"/>
      <c r="E229" s="10" t="s">
        <v>1874</v>
      </c>
      <c r="F229" s="10" t="s">
        <v>1875</v>
      </c>
      <c r="G229" s="11">
        <v>0.940215945243835</v>
      </c>
      <c r="H229" s="9">
        <v>0.9534777934658503</v>
      </c>
      <c r="I229" s="12">
        <v>1.02761089801788</v>
      </c>
      <c r="J229" s="12">
        <f t="shared" si="15"/>
        <v>-0.08893594729642719</v>
      </c>
      <c r="K229" s="12">
        <f t="shared" si="16"/>
        <v>-0.06872875638054712</v>
      </c>
      <c r="L229" s="12">
        <f t="shared" si="17"/>
        <v>0.03929409550023909</v>
      </c>
      <c r="M229" s="12">
        <f t="shared" si="18"/>
        <v>-0.07883235183848716</v>
      </c>
      <c r="N229" s="12">
        <f t="shared" si="19"/>
        <v>0.9468236503449312</v>
      </c>
      <c r="O229" s="13" t="s">
        <v>1874</v>
      </c>
      <c r="P229" s="14" t="s">
        <v>2285</v>
      </c>
      <c r="Q229" s="15" t="s">
        <v>2286</v>
      </c>
      <c r="R229" s="15" t="s">
        <v>2287</v>
      </c>
      <c r="S229" s="15" t="s">
        <v>387</v>
      </c>
      <c r="T229" s="15">
        <v>22.7</v>
      </c>
      <c r="U229" s="15">
        <v>6.36</v>
      </c>
      <c r="V229" s="15" t="s">
        <v>1359</v>
      </c>
      <c r="W229" s="14" t="s">
        <v>1360</v>
      </c>
      <c r="X229" s="14" t="s">
        <v>1360</v>
      </c>
      <c r="Y229" s="41" t="s">
        <v>1874</v>
      </c>
      <c r="Z229" s="41" t="s">
        <v>2285</v>
      </c>
      <c r="AA229" s="41" t="s">
        <v>1442</v>
      </c>
    </row>
    <row r="230" spans="1:27" ht="15.75">
      <c r="A230" s="8">
        <v>156</v>
      </c>
      <c r="B230" s="8">
        <v>4.92</v>
      </c>
      <c r="C230" s="9">
        <v>55.3797483444214</v>
      </c>
      <c r="D230" s="9"/>
      <c r="E230" s="10" t="s">
        <v>1906</v>
      </c>
      <c r="F230" s="10" t="s">
        <v>1907</v>
      </c>
      <c r="G230" s="11">
        <v>0.786551773548126</v>
      </c>
      <c r="H230" s="9">
        <v>0.8672377739243576</v>
      </c>
      <c r="I230" s="12">
        <v>1.07305657863617</v>
      </c>
      <c r="J230" s="12">
        <f t="shared" si="15"/>
        <v>-0.3463863629618653</v>
      </c>
      <c r="K230" s="12">
        <f t="shared" si="16"/>
        <v>-0.20550049794362577</v>
      </c>
      <c r="L230" s="12">
        <f t="shared" si="17"/>
        <v>0.10172614651928233</v>
      </c>
      <c r="M230" s="12">
        <f t="shared" si="18"/>
        <v>-0.27594343045274555</v>
      </c>
      <c r="N230" s="12">
        <f t="shared" si="19"/>
        <v>0.8259100490780652</v>
      </c>
      <c r="O230" s="13" t="s">
        <v>1906</v>
      </c>
      <c r="P230" s="14" t="s">
        <v>2311</v>
      </c>
      <c r="Q230" s="15" t="s">
        <v>2312</v>
      </c>
      <c r="R230" s="15" t="s">
        <v>2313</v>
      </c>
      <c r="S230" s="15" t="s">
        <v>2314</v>
      </c>
      <c r="T230" s="15">
        <v>34.23</v>
      </c>
      <c r="U230" s="15">
        <v>5.24</v>
      </c>
      <c r="V230" s="15" t="s">
        <v>1359</v>
      </c>
      <c r="W230" s="14" t="s">
        <v>1360</v>
      </c>
      <c r="X230" s="14" t="s">
        <v>1360</v>
      </c>
      <c r="Y230" s="41" t="s">
        <v>1906</v>
      </c>
      <c r="Z230" s="41" t="s">
        <v>2311</v>
      </c>
      <c r="AA230" s="41" t="s">
        <v>1442</v>
      </c>
    </row>
    <row r="231" spans="1:27" ht="15.75">
      <c r="A231" s="8">
        <v>213</v>
      </c>
      <c r="B231" s="8">
        <v>4</v>
      </c>
      <c r="C231" s="9">
        <v>33.624455332756</v>
      </c>
      <c r="D231" s="9"/>
      <c r="E231" s="10" t="s">
        <v>1743</v>
      </c>
      <c r="F231" s="10" t="s">
        <v>1744</v>
      </c>
      <c r="G231" s="11">
        <v>0.944030702114105</v>
      </c>
      <c r="H231" s="9">
        <v>0.7837057082582028</v>
      </c>
      <c r="I231" s="12">
        <v>1.12975907325745</v>
      </c>
      <c r="J231" s="12">
        <f t="shared" si="15"/>
        <v>-0.08309431467790802</v>
      </c>
      <c r="K231" s="12">
        <f t="shared" si="16"/>
        <v>-0.35161608970872854</v>
      </c>
      <c r="L231" s="12">
        <f t="shared" si="17"/>
        <v>0.17601514354661427</v>
      </c>
      <c r="M231" s="12">
        <f t="shared" si="18"/>
        <v>-0.21735520219331828</v>
      </c>
      <c r="N231" s="12">
        <f t="shared" si="19"/>
        <v>0.8601408315025064</v>
      </c>
      <c r="O231" s="13" t="s">
        <v>1743</v>
      </c>
      <c r="P231" s="14" t="s">
        <v>2329</v>
      </c>
      <c r="Q231" s="15" t="s">
        <v>2330</v>
      </c>
      <c r="R231" s="15" t="s">
        <v>2331</v>
      </c>
      <c r="S231" s="15"/>
      <c r="T231" s="15">
        <v>26.79</v>
      </c>
      <c r="U231" s="15">
        <v>4.97</v>
      </c>
      <c r="V231" s="15" t="s">
        <v>1230</v>
      </c>
      <c r="W231" s="14" t="s">
        <v>1360</v>
      </c>
      <c r="X231" s="14" t="s">
        <v>2332</v>
      </c>
      <c r="Y231" s="41" t="s">
        <v>1743</v>
      </c>
      <c r="Z231" s="41" t="s">
        <v>2329</v>
      </c>
      <c r="AA231" s="41" t="s">
        <v>1442</v>
      </c>
    </row>
    <row r="232" spans="1:27" ht="31.5">
      <c r="A232" s="8">
        <v>164</v>
      </c>
      <c r="B232" s="8">
        <v>4.61</v>
      </c>
      <c r="C232" s="9">
        <v>46.4419484138489</v>
      </c>
      <c r="D232" s="9"/>
      <c r="E232" s="10" t="s">
        <v>1832</v>
      </c>
      <c r="F232" s="10" t="s">
        <v>1833</v>
      </c>
      <c r="G232" s="11">
        <v>1.5765026807785</v>
      </c>
      <c r="H232" s="9">
        <v>1.391740383908678</v>
      </c>
      <c r="I232" s="12">
        <v>0.937699198722839</v>
      </c>
      <c r="J232" s="12">
        <f t="shared" si="15"/>
        <v>0.6567276232674001</v>
      </c>
      <c r="K232" s="12">
        <f t="shared" si="16"/>
        <v>0.4768901150807427</v>
      </c>
      <c r="L232" s="12">
        <f t="shared" si="17"/>
        <v>-0.09280289507677189</v>
      </c>
      <c r="M232" s="12">
        <f t="shared" si="18"/>
        <v>0.5668088691740714</v>
      </c>
      <c r="N232" s="12">
        <f t="shared" si="19"/>
        <v>1.4812435472196088</v>
      </c>
      <c r="O232" s="21" t="s">
        <v>1832</v>
      </c>
      <c r="P232" s="22" t="s">
        <v>1518</v>
      </c>
      <c r="Q232" s="23" t="s">
        <v>1519</v>
      </c>
      <c r="R232" s="23" t="s">
        <v>1520</v>
      </c>
      <c r="S232" s="23" t="s">
        <v>1521</v>
      </c>
      <c r="T232" s="23">
        <v>119.21</v>
      </c>
      <c r="U232" s="23">
        <v>4.82</v>
      </c>
      <c r="V232" s="23" t="s">
        <v>1359</v>
      </c>
      <c r="W232" s="23" t="s">
        <v>1360</v>
      </c>
      <c r="X232" s="23" t="s">
        <v>1360</v>
      </c>
      <c r="Y232" s="42" t="s">
        <v>1832</v>
      </c>
      <c r="Z232" s="42" t="s">
        <v>1518</v>
      </c>
      <c r="AA232" s="41" t="s">
        <v>1442</v>
      </c>
    </row>
    <row r="233" spans="1:27" ht="31.5">
      <c r="A233" s="8">
        <v>427</v>
      </c>
      <c r="B233" s="8">
        <v>1.53</v>
      </c>
      <c r="C233" s="9">
        <v>40.9742116928101</v>
      </c>
      <c r="D233" s="9"/>
      <c r="E233" s="10" t="s">
        <v>2219</v>
      </c>
      <c r="F233" s="10" t="s">
        <v>2220</v>
      </c>
      <c r="G233" s="11">
        <v>1.05937778949738</v>
      </c>
      <c r="H233" s="9">
        <v>1.2637402584333264</v>
      </c>
      <c r="I233" s="12">
        <v>1.33618223667145</v>
      </c>
      <c r="J233" s="12">
        <f t="shared" si="15"/>
        <v>0.08321716708200874</v>
      </c>
      <c r="K233" s="12">
        <f t="shared" si="16"/>
        <v>0.33769997112801414</v>
      </c>
      <c r="L233" s="12">
        <f t="shared" si="17"/>
        <v>0.41811678476749503</v>
      </c>
      <c r="M233" s="12">
        <f t="shared" si="18"/>
        <v>0.21045856910501143</v>
      </c>
      <c r="N233" s="12">
        <f t="shared" si="19"/>
        <v>1.1570559024861093</v>
      </c>
      <c r="O233" s="13" t="s">
        <v>2219</v>
      </c>
      <c r="P233" s="14" t="s">
        <v>1522</v>
      </c>
      <c r="Q233" s="15" t="s">
        <v>1523</v>
      </c>
      <c r="R233" s="15" t="s">
        <v>1524</v>
      </c>
      <c r="S233" s="15" t="s">
        <v>1525</v>
      </c>
      <c r="T233" s="15">
        <v>38.77</v>
      </c>
      <c r="U233" s="15">
        <v>6.07</v>
      </c>
      <c r="V233" s="15" t="s">
        <v>1359</v>
      </c>
      <c r="W233" s="14" t="s">
        <v>1360</v>
      </c>
      <c r="X233" s="14" t="s">
        <v>1360</v>
      </c>
      <c r="Y233" s="41" t="s">
        <v>2219</v>
      </c>
      <c r="Z233" s="41" t="s">
        <v>1522</v>
      </c>
      <c r="AA233" s="41" t="s">
        <v>1442</v>
      </c>
    </row>
    <row r="234" spans="1:27" ht="15.75">
      <c r="A234" s="8">
        <v>194</v>
      </c>
      <c r="B234" s="8">
        <v>4.03</v>
      </c>
      <c r="C234" s="9">
        <v>37.2960358858109</v>
      </c>
      <c r="D234" s="9"/>
      <c r="E234" s="10" t="s">
        <v>1802</v>
      </c>
      <c r="F234" s="10" t="s">
        <v>1803</v>
      </c>
      <c r="G234" s="11">
        <v>0.911255776882172</v>
      </c>
      <c r="H234" s="9">
        <v>0.9524652335079545</v>
      </c>
      <c r="I234" s="12">
        <v>1.00770449638367</v>
      </c>
      <c r="J234" s="12">
        <f t="shared" si="15"/>
        <v>-0.1340720394913061</v>
      </c>
      <c r="K234" s="12">
        <f t="shared" si="16"/>
        <v>-0.07026166197805897</v>
      </c>
      <c r="L234" s="12">
        <f t="shared" si="17"/>
        <v>0.011072638734726133</v>
      </c>
      <c r="M234" s="12">
        <f t="shared" si="18"/>
        <v>-0.10216685073468254</v>
      </c>
      <c r="N234" s="12">
        <f t="shared" si="19"/>
        <v>0.9316326777832294</v>
      </c>
      <c r="O234" s="13" t="s">
        <v>1802</v>
      </c>
      <c r="P234" s="14" t="s">
        <v>1531</v>
      </c>
      <c r="Q234" s="15" t="s">
        <v>1532</v>
      </c>
      <c r="R234" s="15" t="s">
        <v>1533</v>
      </c>
      <c r="S234" s="15" t="s">
        <v>1534</v>
      </c>
      <c r="T234" s="15">
        <v>47.27</v>
      </c>
      <c r="U234" s="15">
        <v>5.04</v>
      </c>
      <c r="V234" s="15" t="s">
        <v>1359</v>
      </c>
      <c r="W234" s="14" t="s">
        <v>1360</v>
      </c>
      <c r="X234" s="14" t="s">
        <v>1360</v>
      </c>
      <c r="Y234" s="41" t="s">
        <v>1802</v>
      </c>
      <c r="Z234" s="41" t="s">
        <v>1531</v>
      </c>
      <c r="AA234" s="41" t="s">
        <v>1442</v>
      </c>
    </row>
    <row r="235" spans="1:27" ht="15.75">
      <c r="A235" s="8">
        <v>33</v>
      </c>
      <c r="B235" s="8">
        <v>15.04</v>
      </c>
      <c r="C235" s="9">
        <v>72.1448481082916</v>
      </c>
      <c r="D235" s="9"/>
      <c r="E235" s="10" t="s">
        <v>2134</v>
      </c>
      <c r="F235" s="10" t="s">
        <v>2135</v>
      </c>
      <c r="G235" s="11">
        <v>1.25144648551941</v>
      </c>
      <c r="H235" s="9">
        <v>1.2996886891742756</v>
      </c>
      <c r="I235" s="12">
        <v>1.03274857997894</v>
      </c>
      <c r="J235" s="12">
        <f t="shared" si="15"/>
        <v>0.3235965996746948</v>
      </c>
      <c r="K235" s="12">
        <f t="shared" si="16"/>
        <v>0.37816609989282535</v>
      </c>
      <c r="L235" s="12">
        <f t="shared" si="17"/>
        <v>0.046489076501223116</v>
      </c>
      <c r="M235" s="12">
        <f t="shared" si="18"/>
        <v>0.35088134978376007</v>
      </c>
      <c r="N235" s="12">
        <f t="shared" si="19"/>
        <v>1.2753395008139896</v>
      </c>
      <c r="O235" s="7" t="s">
        <v>2134</v>
      </c>
      <c r="P235" s="6" t="s">
        <v>1196</v>
      </c>
      <c r="Q235" s="68" t="s">
        <v>1197</v>
      </c>
      <c r="R235" s="68" t="s">
        <v>1198</v>
      </c>
      <c r="S235" s="68" t="s">
        <v>1199</v>
      </c>
      <c r="T235" s="68">
        <v>38.7</v>
      </c>
      <c r="U235" s="68">
        <v>5.45</v>
      </c>
      <c r="V235" s="68" t="s">
        <v>1359</v>
      </c>
      <c r="W235" s="68" t="s">
        <v>1360</v>
      </c>
      <c r="X235" s="68" t="s">
        <v>1360</v>
      </c>
      <c r="Y235" s="43" t="s">
        <v>2134</v>
      </c>
      <c r="Z235" s="43" t="s">
        <v>1196</v>
      </c>
      <c r="AA235" s="44" t="s">
        <v>1463</v>
      </c>
    </row>
    <row r="236" spans="1:27" ht="15.75">
      <c r="A236" s="8">
        <v>54</v>
      </c>
      <c r="B236" s="8">
        <v>10.44</v>
      </c>
      <c r="C236" s="9">
        <v>57.2151899337769</v>
      </c>
      <c r="D236" s="9"/>
      <c r="E236" s="10" t="s">
        <v>2080</v>
      </c>
      <c r="F236" s="10" t="s">
        <v>2081</v>
      </c>
      <c r="G236" s="11">
        <v>0.950973808765411</v>
      </c>
      <c r="H236" s="9">
        <v>0.9794722722483391</v>
      </c>
      <c r="I236" s="12">
        <v>1.11501276493073</v>
      </c>
      <c r="J236" s="12">
        <f t="shared" si="15"/>
        <v>-0.07252248722380786</v>
      </c>
      <c r="K236" s="12">
        <f t="shared" si="16"/>
        <v>-0.029923442880489138</v>
      </c>
      <c r="L236" s="12">
        <f t="shared" si="17"/>
        <v>0.1570602265553076</v>
      </c>
      <c r="M236" s="12">
        <f t="shared" si="18"/>
        <v>-0.051222965052148496</v>
      </c>
      <c r="N236" s="12">
        <f t="shared" si="19"/>
        <v>0.9651178566994368</v>
      </c>
      <c r="O236" s="13" t="s">
        <v>2080</v>
      </c>
      <c r="P236" s="14" t="s">
        <v>1047</v>
      </c>
      <c r="Q236" s="15" t="s">
        <v>1048</v>
      </c>
      <c r="R236" s="15" t="s">
        <v>1049</v>
      </c>
      <c r="S236" s="15"/>
      <c r="T236" s="15">
        <v>46.15</v>
      </c>
      <c r="U236" s="15">
        <v>6.28</v>
      </c>
      <c r="V236" s="15" t="s">
        <v>1359</v>
      </c>
      <c r="W236" s="14" t="s">
        <v>1360</v>
      </c>
      <c r="X236" s="14" t="s">
        <v>1360</v>
      </c>
      <c r="Y236" s="44" t="s">
        <v>2080</v>
      </c>
      <c r="Z236" s="44" t="s">
        <v>1047</v>
      </c>
      <c r="AA236" s="44" t="s">
        <v>1463</v>
      </c>
    </row>
    <row r="237" spans="1:27" ht="15.75">
      <c r="A237" s="8">
        <v>29</v>
      </c>
      <c r="B237" s="8">
        <v>16.15</v>
      </c>
      <c r="C237" s="9">
        <v>68.9655184745789</v>
      </c>
      <c r="D237" s="9"/>
      <c r="E237" s="10" t="s">
        <v>2126</v>
      </c>
      <c r="F237" s="10" t="s">
        <v>2127</v>
      </c>
      <c r="G237" s="11">
        <v>0.910747647285461</v>
      </c>
      <c r="H237" s="9">
        <v>0.9084579448462609</v>
      </c>
      <c r="I237" s="12">
        <v>1.06003785133362</v>
      </c>
      <c r="J237" s="12">
        <f t="shared" si="15"/>
        <v>-0.13487673179713336</v>
      </c>
      <c r="K237" s="12">
        <f t="shared" si="16"/>
        <v>-0.13850836542090542</v>
      </c>
      <c r="L237" s="12">
        <f t="shared" si="17"/>
        <v>0.08411578078501764</v>
      </c>
      <c r="M237" s="12">
        <f t="shared" si="18"/>
        <v>-0.1366925486090194</v>
      </c>
      <c r="N237" s="12">
        <f t="shared" si="19"/>
        <v>0.9096020755948817</v>
      </c>
      <c r="O237" s="13" t="s">
        <v>2126</v>
      </c>
      <c r="P237" s="14" t="s">
        <v>990</v>
      </c>
      <c r="Q237" s="15" t="s">
        <v>991</v>
      </c>
      <c r="R237" s="15" t="s">
        <v>992</v>
      </c>
      <c r="S237" s="15" t="s">
        <v>993</v>
      </c>
      <c r="T237" s="15">
        <v>40.87</v>
      </c>
      <c r="U237" s="15">
        <v>6.8</v>
      </c>
      <c r="V237" s="15" t="s">
        <v>1359</v>
      </c>
      <c r="W237" s="14" t="s">
        <v>1360</v>
      </c>
      <c r="X237" s="14" t="s">
        <v>1360</v>
      </c>
      <c r="Y237" s="44" t="s">
        <v>2126</v>
      </c>
      <c r="Z237" s="44" t="s">
        <v>990</v>
      </c>
      <c r="AA237" s="44" t="s">
        <v>1463</v>
      </c>
    </row>
    <row r="238" spans="1:27" ht="15.75">
      <c r="A238" s="8">
        <v>24</v>
      </c>
      <c r="B238" s="8">
        <v>16.94</v>
      </c>
      <c r="C238" s="9">
        <v>66.6666686534882</v>
      </c>
      <c r="D238" s="9"/>
      <c r="E238" s="10" t="s">
        <v>2116</v>
      </c>
      <c r="F238" s="10" t="s">
        <v>2117</v>
      </c>
      <c r="G238" s="11">
        <v>0.535872340202332</v>
      </c>
      <c r="H238" s="9">
        <v>0.6051548851208826</v>
      </c>
      <c r="I238" s="12">
        <v>1.07371735572815</v>
      </c>
      <c r="J238" s="12">
        <f t="shared" si="15"/>
        <v>-0.9000387436315451</v>
      </c>
      <c r="K238" s="12">
        <f t="shared" si="16"/>
        <v>-0.7246236576275941</v>
      </c>
      <c r="L238" s="12">
        <f t="shared" si="17"/>
        <v>0.10261426971528183</v>
      </c>
      <c r="M238" s="12">
        <f t="shared" si="18"/>
        <v>-0.8123312006295695</v>
      </c>
      <c r="N238" s="12">
        <f t="shared" si="19"/>
        <v>0.5694609420097226</v>
      </c>
      <c r="O238" s="17" t="s">
        <v>2116</v>
      </c>
      <c r="P238" s="18" t="s">
        <v>795</v>
      </c>
      <c r="Q238" s="19" t="s">
        <v>796</v>
      </c>
      <c r="R238" s="19" t="s">
        <v>797</v>
      </c>
      <c r="S238" s="19" t="s">
        <v>798</v>
      </c>
      <c r="T238" s="19">
        <v>41.31</v>
      </c>
      <c r="U238" s="19">
        <v>5.87</v>
      </c>
      <c r="V238" s="19" t="s">
        <v>1359</v>
      </c>
      <c r="W238" s="19" t="s">
        <v>1360</v>
      </c>
      <c r="X238" s="19" t="s">
        <v>1360</v>
      </c>
      <c r="Y238" s="43" t="s">
        <v>2116</v>
      </c>
      <c r="Z238" s="43" t="s">
        <v>795</v>
      </c>
      <c r="AA238" s="44" t="s">
        <v>1491</v>
      </c>
    </row>
    <row r="239" spans="1:27" ht="15.75">
      <c r="A239" s="8">
        <v>225</v>
      </c>
      <c r="B239" s="8">
        <v>3.7</v>
      </c>
      <c r="C239" s="9">
        <v>62.6415073871613</v>
      </c>
      <c r="D239" s="9"/>
      <c r="E239" s="10" t="s">
        <v>1765</v>
      </c>
      <c r="F239" s="10" t="s">
        <v>2119</v>
      </c>
      <c r="G239" s="11">
        <v>0.538209557533264</v>
      </c>
      <c r="H239" s="9">
        <v>0.5547575009840466</v>
      </c>
      <c r="I239" s="12">
        <v>1.0663206577301</v>
      </c>
      <c r="J239" s="12">
        <f t="shared" si="15"/>
        <v>-0.8937600842817311</v>
      </c>
      <c r="K239" s="12">
        <f t="shared" si="16"/>
        <v>-0.8500708253730076</v>
      </c>
      <c r="L239" s="12">
        <f t="shared" si="17"/>
        <v>0.09264134218074362</v>
      </c>
      <c r="M239" s="12">
        <f t="shared" si="18"/>
        <v>-0.8719154548273693</v>
      </c>
      <c r="N239" s="12">
        <f t="shared" si="19"/>
        <v>0.5464208901047644</v>
      </c>
      <c r="O239" s="17" t="s">
        <v>1765</v>
      </c>
      <c r="P239" s="18" t="s">
        <v>799</v>
      </c>
      <c r="Q239" s="19" t="s">
        <v>800</v>
      </c>
      <c r="R239" s="19" t="s">
        <v>801</v>
      </c>
      <c r="S239" s="19" t="s">
        <v>997</v>
      </c>
      <c r="T239" s="19">
        <v>28.91</v>
      </c>
      <c r="U239" s="19">
        <v>4.95</v>
      </c>
      <c r="V239" s="19" t="s">
        <v>1359</v>
      </c>
      <c r="W239" s="19" t="s">
        <v>1360</v>
      </c>
      <c r="X239" s="19" t="s">
        <v>1360</v>
      </c>
      <c r="Y239" s="43" t="s">
        <v>1765</v>
      </c>
      <c r="Z239" s="43" t="s">
        <v>799</v>
      </c>
      <c r="AA239" s="44" t="s">
        <v>1491</v>
      </c>
    </row>
    <row r="240" spans="1:27" ht="15.75">
      <c r="A240" s="8">
        <v>80</v>
      </c>
      <c r="B240" s="8">
        <v>8.28</v>
      </c>
      <c r="C240" s="9">
        <v>61.0119044780731</v>
      </c>
      <c r="D240" s="9"/>
      <c r="E240" s="10" t="s">
        <v>2037</v>
      </c>
      <c r="F240" s="10" t="s">
        <v>2137</v>
      </c>
      <c r="G240" s="11">
        <v>0.613234221935272</v>
      </c>
      <c r="H240" s="9">
        <v>0.6256392517365855</v>
      </c>
      <c r="I240" s="12">
        <v>1.03807091712952</v>
      </c>
      <c r="J240" s="12">
        <f t="shared" si="15"/>
        <v>-0.7054898851074564</v>
      </c>
      <c r="K240" s="12">
        <f t="shared" si="16"/>
        <v>-0.6765970667221305</v>
      </c>
      <c r="L240" s="12">
        <f t="shared" si="17"/>
        <v>0.053905006601586744</v>
      </c>
      <c r="M240" s="12">
        <f t="shared" si="18"/>
        <v>-0.6910434759147934</v>
      </c>
      <c r="N240" s="12">
        <f t="shared" si="19"/>
        <v>0.6194056826917644</v>
      </c>
      <c r="O240" s="17" t="s">
        <v>2037</v>
      </c>
      <c r="P240" s="18" t="s">
        <v>802</v>
      </c>
      <c r="Q240" s="19" t="s">
        <v>803</v>
      </c>
      <c r="R240" s="19" t="s">
        <v>804</v>
      </c>
      <c r="S240" s="19" t="s">
        <v>1001</v>
      </c>
      <c r="T240" s="19">
        <v>36.08</v>
      </c>
      <c r="U240" s="19">
        <v>5.23</v>
      </c>
      <c r="V240" s="19" t="s">
        <v>1359</v>
      </c>
      <c r="W240" s="19" t="s">
        <v>1360</v>
      </c>
      <c r="X240" s="19" t="s">
        <v>1360</v>
      </c>
      <c r="Y240" s="43" t="s">
        <v>2037</v>
      </c>
      <c r="Z240" s="43" t="s">
        <v>802</v>
      </c>
      <c r="AA240" s="44" t="s">
        <v>1491</v>
      </c>
    </row>
    <row r="241" spans="1:27" ht="15.75">
      <c r="A241" s="8">
        <v>22</v>
      </c>
      <c r="B241" s="8">
        <v>17.5</v>
      </c>
      <c r="C241" s="9">
        <v>74.0213513374329</v>
      </c>
      <c r="D241" s="9"/>
      <c r="E241" s="10" t="s">
        <v>2112</v>
      </c>
      <c r="F241" s="10" t="s">
        <v>2113</v>
      </c>
      <c r="G241" s="11">
        <v>0.77280580997467</v>
      </c>
      <c r="H241" s="9">
        <v>0.8708538815591716</v>
      </c>
      <c r="I241" s="12">
        <v>0.972310721874237</v>
      </c>
      <c r="J241" s="12">
        <f t="shared" si="15"/>
        <v>-0.3718221544531485</v>
      </c>
      <c r="K241" s="12">
        <f t="shared" si="16"/>
        <v>-0.19949742202665455</v>
      </c>
      <c r="L241" s="12">
        <f t="shared" si="17"/>
        <v>-0.040510664521967936</v>
      </c>
      <c r="M241" s="12">
        <f t="shared" si="18"/>
        <v>-0.2856597882399015</v>
      </c>
      <c r="N241" s="12">
        <f t="shared" si="19"/>
        <v>0.8203663445729115</v>
      </c>
      <c r="O241" s="13" t="s">
        <v>2112</v>
      </c>
      <c r="P241" s="14" t="s">
        <v>805</v>
      </c>
      <c r="Q241" s="15" t="s">
        <v>806</v>
      </c>
      <c r="R241" s="15" t="s">
        <v>807</v>
      </c>
      <c r="S241" s="15" t="s">
        <v>808</v>
      </c>
      <c r="T241" s="15">
        <v>30.68</v>
      </c>
      <c r="U241" s="15">
        <v>6.05</v>
      </c>
      <c r="V241" s="15" t="s">
        <v>1230</v>
      </c>
      <c r="W241" s="14" t="s">
        <v>1360</v>
      </c>
      <c r="X241" s="14" t="s">
        <v>1360</v>
      </c>
      <c r="Y241" s="44" t="s">
        <v>2112</v>
      </c>
      <c r="Z241" s="44" t="s">
        <v>805</v>
      </c>
      <c r="AA241" s="44" t="s">
        <v>1463</v>
      </c>
    </row>
    <row r="242" spans="1:27" ht="15.75">
      <c r="A242" s="8">
        <v>47</v>
      </c>
      <c r="B242" s="8">
        <v>12.64</v>
      </c>
      <c r="C242" s="9">
        <v>73.1457829475403</v>
      </c>
      <c r="D242" s="9"/>
      <c r="E242" s="10" t="s">
        <v>2066</v>
      </c>
      <c r="F242" s="10" t="s">
        <v>2067</v>
      </c>
      <c r="G242" s="11">
        <v>0.801674783229828</v>
      </c>
      <c r="H242" s="9">
        <v>0.8052524611792419</v>
      </c>
      <c r="I242" s="12">
        <v>1.02336966991425</v>
      </c>
      <c r="J242" s="12">
        <f t="shared" si="15"/>
        <v>-0.3189110000736841</v>
      </c>
      <c r="K242" s="12">
        <f t="shared" si="16"/>
        <v>-0.31248692980934273</v>
      </c>
      <c r="L242" s="12">
        <f t="shared" si="17"/>
        <v>0.033327381266221257</v>
      </c>
      <c r="M242" s="12">
        <f t="shared" si="18"/>
        <v>-0.3156989649415134</v>
      </c>
      <c r="N242" s="12">
        <f t="shared" si="19"/>
        <v>0.8034616308580979</v>
      </c>
      <c r="O242" s="7" t="s">
        <v>2066</v>
      </c>
      <c r="P242" s="6" t="s">
        <v>809</v>
      </c>
      <c r="Q242" s="68" t="s">
        <v>810</v>
      </c>
      <c r="R242" s="68" t="s">
        <v>811</v>
      </c>
      <c r="S242" s="68" t="s">
        <v>812</v>
      </c>
      <c r="T242" s="68">
        <v>40.86</v>
      </c>
      <c r="U242" s="68">
        <v>5.31</v>
      </c>
      <c r="V242" s="68" t="s">
        <v>1359</v>
      </c>
      <c r="W242" s="68" t="s">
        <v>1360</v>
      </c>
      <c r="X242" s="68" t="s">
        <v>1360</v>
      </c>
      <c r="Y242" s="43" t="s">
        <v>2066</v>
      </c>
      <c r="Z242" s="43" t="s">
        <v>809</v>
      </c>
      <c r="AA242" s="44" t="s">
        <v>1491</v>
      </c>
    </row>
    <row r="243" spans="1:27" ht="31.5">
      <c r="A243" s="8">
        <v>444</v>
      </c>
      <c r="B243" s="8">
        <v>1.32</v>
      </c>
      <c r="C243" s="9">
        <v>21.3414639234543</v>
      </c>
      <c r="D243" s="9"/>
      <c r="E243" s="10" t="s">
        <v>2245</v>
      </c>
      <c r="F243" s="10" t="s">
        <v>2246</v>
      </c>
      <c r="G243" s="11">
        <v>1.09811592102051</v>
      </c>
      <c r="H243" s="9">
        <v>1.1980670643271678</v>
      </c>
      <c r="I243" s="12">
        <v>0.91673332452774</v>
      </c>
      <c r="J243" s="12">
        <f t="shared" si="15"/>
        <v>0.13503035839954067</v>
      </c>
      <c r="K243" s="12">
        <f t="shared" si="16"/>
        <v>0.260708668280445</v>
      </c>
      <c r="L243" s="12">
        <f t="shared" si="17"/>
        <v>-0.1254259764810324</v>
      </c>
      <c r="M243" s="12">
        <f t="shared" si="18"/>
        <v>0.1978695133399928</v>
      </c>
      <c r="N243" s="12">
        <f t="shared" si="19"/>
        <v>1.1470032771478758</v>
      </c>
      <c r="O243" s="13" t="s">
        <v>2245</v>
      </c>
      <c r="P243" s="14" t="s">
        <v>665</v>
      </c>
      <c r="Q243" s="15" t="s">
        <v>666</v>
      </c>
      <c r="R243" s="15" t="s">
        <v>667</v>
      </c>
      <c r="S243" s="15" t="s">
        <v>668</v>
      </c>
      <c r="T243" s="15">
        <v>35.12</v>
      </c>
      <c r="U243" s="15">
        <v>5.79</v>
      </c>
      <c r="V243" s="15" t="s">
        <v>1190</v>
      </c>
      <c r="W243" s="14" t="s">
        <v>1360</v>
      </c>
      <c r="X243" s="14" t="s">
        <v>1360</v>
      </c>
      <c r="Y243" s="44" t="s">
        <v>2245</v>
      </c>
      <c r="Z243" s="44" t="s">
        <v>665</v>
      </c>
      <c r="AA243" s="44" t="s">
        <v>1463</v>
      </c>
    </row>
    <row r="244" spans="1:27" ht="31.5">
      <c r="A244" s="8">
        <v>260</v>
      </c>
      <c r="B244" s="8">
        <v>2.86</v>
      </c>
      <c r="C244" s="9">
        <v>46.9255656003952</v>
      </c>
      <c r="D244" s="9"/>
      <c r="E244" s="10" t="s">
        <v>1735</v>
      </c>
      <c r="F244" s="10" t="s">
        <v>1736</v>
      </c>
      <c r="G244" s="11">
        <v>0.879666745662689</v>
      </c>
      <c r="H244" s="9">
        <v>0.925595994053138</v>
      </c>
      <c r="I244" s="12">
        <v>1.12488985061646</v>
      </c>
      <c r="J244" s="12">
        <f t="shared" si="15"/>
        <v>-0.18497102049975864</v>
      </c>
      <c r="K244" s="12">
        <f t="shared" si="16"/>
        <v>-0.11154547436177185</v>
      </c>
      <c r="L244" s="12">
        <f t="shared" si="17"/>
        <v>0.16978373944277617</v>
      </c>
      <c r="M244" s="12">
        <f t="shared" si="18"/>
        <v>-0.14825824743076524</v>
      </c>
      <c r="N244" s="12">
        <f t="shared" si="19"/>
        <v>0.9023391911510579</v>
      </c>
      <c r="O244" s="13" t="s">
        <v>1735</v>
      </c>
      <c r="P244" s="14" t="s">
        <v>669</v>
      </c>
      <c r="Q244" s="15" t="s">
        <v>670</v>
      </c>
      <c r="R244" s="15" t="s">
        <v>671</v>
      </c>
      <c r="S244" s="15" t="s">
        <v>672</v>
      </c>
      <c r="T244" s="15">
        <v>32.53</v>
      </c>
      <c r="U244" s="15">
        <v>7.86</v>
      </c>
      <c r="V244" s="15" t="s">
        <v>1359</v>
      </c>
      <c r="W244" s="14" t="s">
        <v>673</v>
      </c>
      <c r="X244" s="14" t="s">
        <v>1360</v>
      </c>
      <c r="Y244" s="44" t="s">
        <v>1735</v>
      </c>
      <c r="Z244" s="44" t="s">
        <v>669</v>
      </c>
      <c r="AA244" s="44" t="s">
        <v>1463</v>
      </c>
    </row>
    <row r="245" spans="1:27" ht="15.75">
      <c r="A245" s="8">
        <v>409</v>
      </c>
      <c r="B245" s="8">
        <v>2</v>
      </c>
      <c r="C245" s="9">
        <v>44.594594836235</v>
      </c>
      <c r="D245" s="9"/>
      <c r="E245" s="10" t="s">
        <v>1336</v>
      </c>
      <c r="F245" s="10" t="s">
        <v>1337</v>
      </c>
      <c r="G245" s="11">
        <v>0.767194449901581</v>
      </c>
      <c r="H245" s="9">
        <v>0.677705156770165</v>
      </c>
      <c r="I245" s="12">
        <v>1.09239077568054</v>
      </c>
      <c r="J245" s="12">
        <f t="shared" si="15"/>
        <v>-0.38233581135148054</v>
      </c>
      <c r="K245" s="12">
        <f t="shared" si="16"/>
        <v>-0.5612703456892458</v>
      </c>
      <c r="L245" s="12">
        <f t="shared" si="17"/>
        <v>0.12748903692351976</v>
      </c>
      <c r="M245" s="12">
        <f t="shared" si="18"/>
        <v>-0.4718030785203632</v>
      </c>
      <c r="N245" s="12">
        <f t="shared" si="19"/>
        <v>0.7210628508970293</v>
      </c>
      <c r="O245" s="13" t="s">
        <v>1336</v>
      </c>
      <c r="P245" s="14" t="s">
        <v>674</v>
      </c>
      <c r="Q245" s="15" t="s">
        <v>675</v>
      </c>
      <c r="R245" s="15" t="s">
        <v>676</v>
      </c>
      <c r="S245" s="15" t="s">
        <v>677</v>
      </c>
      <c r="T245" s="15">
        <v>8.37</v>
      </c>
      <c r="U245" s="15">
        <v>3.7</v>
      </c>
      <c r="V245" s="15" t="s">
        <v>1359</v>
      </c>
      <c r="W245" s="14" t="s">
        <v>1360</v>
      </c>
      <c r="X245" s="14" t="s">
        <v>1360</v>
      </c>
      <c r="Y245" s="44" t="s">
        <v>1336</v>
      </c>
      <c r="Z245" s="44" t="s">
        <v>674</v>
      </c>
      <c r="AA245" s="44" t="s">
        <v>1463</v>
      </c>
    </row>
    <row r="246" spans="1:27" ht="15.75">
      <c r="A246" s="8">
        <v>208</v>
      </c>
      <c r="B246" s="8">
        <v>4</v>
      </c>
      <c r="C246" s="9">
        <v>44.4174766540527</v>
      </c>
      <c r="D246" s="9"/>
      <c r="E246" s="10" t="s">
        <v>1826</v>
      </c>
      <c r="F246" s="10" t="s">
        <v>1827</v>
      </c>
      <c r="G246" s="11">
        <v>0.941694140434265</v>
      </c>
      <c r="H246" s="9">
        <v>0.973194201862838</v>
      </c>
      <c r="I246" s="12">
        <v>0.916902422904968</v>
      </c>
      <c r="J246" s="12">
        <f t="shared" si="15"/>
        <v>-0.08666954219502392</v>
      </c>
      <c r="K246" s="12">
        <f t="shared" si="16"/>
        <v>-0.03920036993433347</v>
      </c>
      <c r="L246" s="12">
        <f t="shared" si="17"/>
        <v>-0.12515988503808104</v>
      </c>
      <c r="M246" s="12">
        <f t="shared" si="18"/>
        <v>-0.0629349560646787</v>
      </c>
      <c r="N246" s="12">
        <f t="shared" si="19"/>
        <v>0.9573146177714178</v>
      </c>
      <c r="O246" s="13" t="s">
        <v>1826</v>
      </c>
      <c r="P246" s="14" t="s">
        <v>678</v>
      </c>
      <c r="Q246" s="15" t="s">
        <v>679</v>
      </c>
      <c r="R246" s="15" t="s">
        <v>680</v>
      </c>
      <c r="S246" s="15" t="s">
        <v>672</v>
      </c>
      <c r="T246" s="15">
        <v>44.05</v>
      </c>
      <c r="U246" s="15">
        <v>5.06</v>
      </c>
      <c r="V246" s="15" t="s">
        <v>1359</v>
      </c>
      <c r="W246" s="14" t="s">
        <v>1360</v>
      </c>
      <c r="X246" s="14" t="s">
        <v>1360</v>
      </c>
      <c r="Y246" s="44" t="s">
        <v>1826</v>
      </c>
      <c r="Z246" s="44" t="s">
        <v>678</v>
      </c>
      <c r="AA246" s="44" t="s">
        <v>1463</v>
      </c>
    </row>
    <row r="247" spans="1:27" ht="15.75">
      <c r="A247" s="8">
        <v>111</v>
      </c>
      <c r="B247" s="8">
        <v>7.1</v>
      </c>
      <c r="C247" s="9">
        <v>59.0078353881836</v>
      </c>
      <c r="D247" s="9"/>
      <c r="E247" s="10" t="s">
        <v>2005</v>
      </c>
      <c r="F247" s="10" t="s">
        <v>2006</v>
      </c>
      <c r="G247" s="11">
        <v>0.849202930927277</v>
      </c>
      <c r="H247" s="9">
        <v>0.9450795153314702</v>
      </c>
      <c r="I247" s="12">
        <v>0.962890803813934</v>
      </c>
      <c r="J247" s="12">
        <f t="shared" si="15"/>
        <v>-0.23581874433772362</v>
      </c>
      <c r="K247" s="12">
        <f t="shared" si="16"/>
        <v>-0.08149237767179437</v>
      </c>
      <c r="L247" s="12">
        <f t="shared" si="17"/>
        <v>-0.05455589570593563</v>
      </c>
      <c r="M247" s="12">
        <f t="shared" si="18"/>
        <v>-0.158655561004759</v>
      </c>
      <c r="N247" s="12">
        <f t="shared" si="19"/>
        <v>0.8958595282625591</v>
      </c>
      <c r="O247" s="13" t="s">
        <v>2005</v>
      </c>
      <c r="P247" s="14" t="s">
        <v>497</v>
      </c>
      <c r="Q247" s="15" t="s">
        <v>498</v>
      </c>
      <c r="R247" s="15" t="s">
        <v>499</v>
      </c>
      <c r="S247" s="15"/>
      <c r="T247" s="15">
        <v>43.57</v>
      </c>
      <c r="U247" s="15">
        <v>4.88</v>
      </c>
      <c r="V247" s="15" t="s">
        <v>1359</v>
      </c>
      <c r="W247" s="14" t="s">
        <v>1360</v>
      </c>
      <c r="X247" s="14" t="s">
        <v>1360</v>
      </c>
      <c r="Y247" s="44" t="s">
        <v>2005</v>
      </c>
      <c r="Z247" s="44" t="s">
        <v>497</v>
      </c>
      <c r="AA247" s="44" t="s">
        <v>1463</v>
      </c>
    </row>
    <row r="248" spans="1:27" ht="31.5">
      <c r="A248" s="8">
        <v>328</v>
      </c>
      <c r="B248" s="8">
        <v>2.05</v>
      </c>
      <c r="C248" s="9">
        <v>22.9299366474152</v>
      </c>
      <c r="D248" s="9"/>
      <c r="E248" s="10" t="s">
        <v>1512</v>
      </c>
      <c r="F248" s="10" t="s">
        <v>243</v>
      </c>
      <c r="G248" s="11">
        <v>0.973386526107788</v>
      </c>
      <c r="H248" s="9">
        <v>1.0760636422165561</v>
      </c>
      <c r="I248" s="12">
        <v>1.09480726718903</v>
      </c>
      <c r="J248" s="12">
        <f t="shared" si="15"/>
        <v>-0.03891529032643645</v>
      </c>
      <c r="K248" s="12">
        <f t="shared" si="16"/>
        <v>0.10576340651441839</v>
      </c>
      <c r="L248" s="12">
        <f t="shared" si="17"/>
        <v>0.1306769162703645</v>
      </c>
      <c r="M248" s="12">
        <f t="shared" si="18"/>
        <v>0.03342405809399097</v>
      </c>
      <c r="N248" s="12">
        <f t="shared" si="19"/>
        <v>1.0234382495138958</v>
      </c>
      <c r="O248" s="13" t="s">
        <v>1512</v>
      </c>
      <c r="P248" s="14" t="s">
        <v>540</v>
      </c>
      <c r="Q248" s="15" t="s">
        <v>541</v>
      </c>
      <c r="R248" s="15" t="s">
        <v>542</v>
      </c>
      <c r="S248" s="15" t="s">
        <v>543</v>
      </c>
      <c r="T248" s="15">
        <v>35.16</v>
      </c>
      <c r="U248" s="15">
        <v>7.53</v>
      </c>
      <c r="V248" s="15" t="s">
        <v>1359</v>
      </c>
      <c r="W248" s="14" t="s">
        <v>1360</v>
      </c>
      <c r="X248" s="14" t="s">
        <v>1360</v>
      </c>
      <c r="Y248" s="44" t="s">
        <v>1512</v>
      </c>
      <c r="Z248" s="44" t="s">
        <v>540</v>
      </c>
      <c r="AA248" s="44" t="s">
        <v>1463</v>
      </c>
    </row>
    <row r="249" spans="1:27" ht="31.5">
      <c r="A249" s="8">
        <v>433</v>
      </c>
      <c r="B249" s="8">
        <v>1.41</v>
      </c>
      <c r="C249" s="9">
        <v>45.6953644752502</v>
      </c>
      <c r="D249" s="9"/>
      <c r="E249" s="10" t="s">
        <v>2229</v>
      </c>
      <c r="F249" s="10" t="s">
        <v>2230</v>
      </c>
      <c r="G249" s="11">
        <v>1.26959800720215</v>
      </c>
      <c r="H249" s="9">
        <v>1.1176885509714585</v>
      </c>
      <c r="I249" s="12">
        <v>0.997280895709991</v>
      </c>
      <c r="J249" s="12">
        <f t="shared" si="15"/>
        <v>0.3443717687915359</v>
      </c>
      <c r="K249" s="12">
        <f t="shared" si="16"/>
        <v>0.16051823060818626</v>
      </c>
      <c r="L249" s="12">
        <f t="shared" si="17"/>
        <v>-0.003928181265677634</v>
      </c>
      <c r="M249" s="12">
        <f t="shared" si="18"/>
        <v>0.2524449996998611</v>
      </c>
      <c r="N249" s="12">
        <f t="shared" si="19"/>
        <v>1.1912242261581245</v>
      </c>
      <c r="O249" s="13" t="s">
        <v>2229</v>
      </c>
      <c r="P249" s="14" t="s">
        <v>544</v>
      </c>
      <c r="Q249" s="15" t="s">
        <v>545</v>
      </c>
      <c r="R249" s="15" t="s">
        <v>546</v>
      </c>
      <c r="S249" s="15" t="s">
        <v>547</v>
      </c>
      <c r="T249" s="15">
        <v>51.33</v>
      </c>
      <c r="U249" s="15">
        <v>5.2</v>
      </c>
      <c r="V249" s="15" t="s">
        <v>1359</v>
      </c>
      <c r="W249" s="14" t="s">
        <v>1360</v>
      </c>
      <c r="X249" s="14" t="s">
        <v>1360</v>
      </c>
      <c r="Y249" s="44" t="s">
        <v>2229</v>
      </c>
      <c r="Z249" s="44" t="s">
        <v>544</v>
      </c>
      <c r="AA249" s="44" t="s">
        <v>1463</v>
      </c>
    </row>
    <row r="250" spans="1:27" ht="15.75">
      <c r="A250" s="8">
        <v>317</v>
      </c>
      <c r="B250" s="8">
        <v>2.07</v>
      </c>
      <c r="C250" s="9">
        <v>54.5081973075867</v>
      </c>
      <c r="D250" s="9"/>
      <c r="E250" s="10" t="s">
        <v>1610</v>
      </c>
      <c r="F250" s="10" t="s">
        <v>1611</v>
      </c>
      <c r="G250" s="11">
        <v>1.04095387458801</v>
      </c>
      <c r="H250" s="9">
        <v>1.0250316633379173</v>
      </c>
      <c r="I250" s="12">
        <v>1.04252314567566</v>
      </c>
      <c r="J250" s="12">
        <f t="shared" si="15"/>
        <v>0.05790614320270827</v>
      </c>
      <c r="K250" s="12">
        <f t="shared" si="16"/>
        <v>0.03566847542344876</v>
      </c>
      <c r="L250" s="12">
        <f t="shared" si="17"/>
        <v>0.060079414155128914</v>
      </c>
      <c r="M250" s="12">
        <f t="shared" si="18"/>
        <v>0.046787309313078514</v>
      </c>
      <c r="N250" s="12">
        <f t="shared" si="19"/>
        <v>1.0329620910406139</v>
      </c>
      <c r="O250" s="13" t="s">
        <v>1610</v>
      </c>
      <c r="P250" s="14" t="s">
        <v>384</v>
      </c>
      <c r="Q250" s="15" t="s">
        <v>385</v>
      </c>
      <c r="R250" s="15" t="s">
        <v>386</v>
      </c>
      <c r="S250" s="15" t="s">
        <v>387</v>
      </c>
      <c r="T250" s="15">
        <v>27.96</v>
      </c>
      <c r="U250" s="15">
        <v>8.74</v>
      </c>
      <c r="V250" s="15" t="s">
        <v>1359</v>
      </c>
      <c r="W250" s="14" t="s">
        <v>1360</v>
      </c>
      <c r="X250" s="14" t="s">
        <v>1360</v>
      </c>
      <c r="Y250" s="44" t="s">
        <v>1610</v>
      </c>
      <c r="Z250" s="44" t="s">
        <v>384</v>
      </c>
      <c r="AA250" s="44" t="s">
        <v>1463</v>
      </c>
    </row>
    <row r="251" spans="1:27" ht="15.75">
      <c r="A251" s="8">
        <v>312</v>
      </c>
      <c r="B251" s="8">
        <v>2.09</v>
      </c>
      <c r="C251" s="9">
        <v>18.8172042369843</v>
      </c>
      <c r="D251" s="9"/>
      <c r="E251" s="10" t="s">
        <v>1603</v>
      </c>
      <c r="F251" s="10" t="s">
        <v>1604</v>
      </c>
      <c r="G251" s="11">
        <v>1.59335315227509</v>
      </c>
      <c r="H251" s="9">
        <v>1.3218881996543137</v>
      </c>
      <c r="I251" s="12">
        <v>0.76361757516861</v>
      </c>
      <c r="J251" s="12">
        <f t="shared" si="15"/>
        <v>0.672066062575555</v>
      </c>
      <c r="K251" s="12">
        <f t="shared" si="16"/>
        <v>0.4026001642700286</v>
      </c>
      <c r="L251" s="12">
        <f t="shared" si="17"/>
        <v>-0.3890777871732672</v>
      </c>
      <c r="M251" s="12">
        <f t="shared" si="18"/>
        <v>0.5373331134227918</v>
      </c>
      <c r="N251" s="12">
        <f t="shared" si="19"/>
        <v>1.4512872664894583</v>
      </c>
      <c r="O251" s="13" t="s">
        <v>1603</v>
      </c>
      <c r="P251" s="14" t="s">
        <v>268</v>
      </c>
      <c r="Q251" s="15" t="s">
        <v>269</v>
      </c>
      <c r="R251" s="15" t="s">
        <v>270</v>
      </c>
      <c r="S251" s="15" t="s">
        <v>271</v>
      </c>
      <c r="T251" s="15">
        <v>41.97</v>
      </c>
      <c r="U251" s="15">
        <v>5.02</v>
      </c>
      <c r="V251" s="15" t="s">
        <v>1359</v>
      </c>
      <c r="W251" s="14" t="s">
        <v>1360</v>
      </c>
      <c r="X251" s="14" t="s">
        <v>1360</v>
      </c>
      <c r="Y251" s="44" t="s">
        <v>1603</v>
      </c>
      <c r="Z251" s="44" t="s">
        <v>268</v>
      </c>
      <c r="AA251" s="44" t="s">
        <v>1463</v>
      </c>
    </row>
    <row r="252" spans="1:27" ht="63">
      <c r="A252" s="8">
        <v>179</v>
      </c>
      <c r="B252" s="8">
        <v>4.34</v>
      </c>
      <c r="C252" s="9">
        <v>48.192772269249</v>
      </c>
      <c r="D252" s="9"/>
      <c r="E252" s="10" t="s">
        <v>1862</v>
      </c>
      <c r="F252" s="10" t="s">
        <v>1863</v>
      </c>
      <c r="G252" s="11">
        <v>0.844398021697998</v>
      </c>
      <c r="H252" s="9">
        <v>0.913683134172182</v>
      </c>
      <c r="I252" s="12">
        <v>1.19572472572327</v>
      </c>
      <c r="J252" s="12">
        <f t="shared" si="15"/>
        <v>-0.24400489622341015</v>
      </c>
      <c r="K252" s="12">
        <f t="shared" si="16"/>
        <v>-0.13023417032348683</v>
      </c>
      <c r="L252" s="12">
        <f t="shared" si="17"/>
        <v>0.2578852971079847</v>
      </c>
      <c r="M252" s="12">
        <f t="shared" si="18"/>
        <v>-0.1871195332734485</v>
      </c>
      <c r="N252" s="12">
        <f t="shared" si="19"/>
        <v>0.8783576896423331</v>
      </c>
      <c r="O252" s="13" t="s">
        <v>1862</v>
      </c>
      <c r="P252" s="14" t="s">
        <v>272</v>
      </c>
      <c r="Q252" s="15" t="s">
        <v>273</v>
      </c>
      <c r="R252" s="15" t="s">
        <v>274</v>
      </c>
      <c r="S252" s="15" t="s">
        <v>275</v>
      </c>
      <c r="T252" s="15">
        <v>55.11</v>
      </c>
      <c r="U252" s="15">
        <v>6.12</v>
      </c>
      <c r="V252" s="15" t="s">
        <v>1359</v>
      </c>
      <c r="W252" s="14" t="s">
        <v>1360</v>
      </c>
      <c r="X252" s="14" t="s">
        <v>1360</v>
      </c>
      <c r="Y252" s="44" t="s">
        <v>1862</v>
      </c>
      <c r="Z252" s="44" t="s">
        <v>272</v>
      </c>
      <c r="AA252" s="44" t="s">
        <v>1463</v>
      </c>
    </row>
    <row r="253" spans="1:27" ht="15.75">
      <c r="A253" s="8">
        <v>364</v>
      </c>
      <c r="B253" s="8">
        <v>2</v>
      </c>
      <c r="C253" s="9">
        <v>41.0112351179123</v>
      </c>
      <c r="D253" s="9"/>
      <c r="E253" s="10" t="s">
        <v>2562</v>
      </c>
      <c r="F253" s="10" t="s">
        <v>2135</v>
      </c>
      <c r="G253" s="11">
        <v>1.01247549057007</v>
      </c>
      <c r="H253" s="9">
        <v>1.0526298089730814</v>
      </c>
      <c r="I253" s="12">
        <v>0.984980046749115</v>
      </c>
      <c r="J253" s="12">
        <f t="shared" si="15"/>
        <v>0.01788698448023065</v>
      </c>
      <c r="K253" s="12">
        <f t="shared" si="16"/>
        <v>0.07399815558526734</v>
      </c>
      <c r="L253" s="12">
        <f t="shared" si="17"/>
        <v>-0.02183359544288703</v>
      </c>
      <c r="M253" s="12">
        <f t="shared" si="18"/>
        <v>0.045942570032749</v>
      </c>
      <c r="N253" s="12">
        <f t="shared" si="19"/>
        <v>1.032357439179231</v>
      </c>
      <c r="O253" s="13" t="s">
        <v>2562</v>
      </c>
      <c r="P253" s="14" t="s">
        <v>286</v>
      </c>
      <c r="Q253" s="15" t="s">
        <v>287</v>
      </c>
      <c r="R253" s="15" t="s">
        <v>288</v>
      </c>
      <c r="S253" s="15"/>
      <c r="T253" s="15">
        <v>38.78</v>
      </c>
      <c r="U253" s="15">
        <v>5.09</v>
      </c>
      <c r="V253" s="15" t="s">
        <v>1359</v>
      </c>
      <c r="W253" s="14" t="s">
        <v>1360</v>
      </c>
      <c r="X253" s="14" t="s">
        <v>1360</v>
      </c>
      <c r="Y253" s="44" t="s">
        <v>2562</v>
      </c>
      <c r="Z253" s="44" t="s">
        <v>286</v>
      </c>
      <c r="AA253" s="44" t="s">
        <v>1463</v>
      </c>
    </row>
    <row r="254" spans="1:27" ht="31.5">
      <c r="A254" s="8">
        <v>335</v>
      </c>
      <c r="B254" s="8">
        <v>2.03</v>
      </c>
      <c r="C254" s="9">
        <v>33.3333343267441</v>
      </c>
      <c r="D254" s="9"/>
      <c r="E254" s="10" t="s">
        <v>255</v>
      </c>
      <c r="F254" s="10" t="s">
        <v>2514</v>
      </c>
      <c r="G254" s="11">
        <v>0.909982085227966</v>
      </c>
      <c r="H254" s="9">
        <v>1.1367335210316376</v>
      </c>
      <c r="I254" s="12">
        <v>1.09811902046204</v>
      </c>
      <c r="J254" s="12">
        <f t="shared" si="15"/>
        <v>-0.1360899515619411</v>
      </c>
      <c r="K254" s="12">
        <f t="shared" si="16"/>
        <v>0.1848940898108375</v>
      </c>
      <c r="L254" s="12">
        <f t="shared" si="17"/>
        <v>0.1350344304128214</v>
      </c>
      <c r="M254" s="12">
        <f t="shared" si="18"/>
        <v>0.0244020691244482</v>
      </c>
      <c r="N254" s="12">
        <f t="shared" si="19"/>
        <v>1.0170580808473513</v>
      </c>
      <c r="O254" s="13" t="s">
        <v>255</v>
      </c>
      <c r="P254" s="14" t="s">
        <v>1634</v>
      </c>
      <c r="Q254" s="15" t="s">
        <v>1635</v>
      </c>
      <c r="R254" s="15" t="s">
        <v>1636</v>
      </c>
      <c r="S254" s="15"/>
      <c r="T254" s="15">
        <v>18.33</v>
      </c>
      <c r="U254" s="15">
        <v>4.69</v>
      </c>
      <c r="V254" s="15" t="s">
        <v>1230</v>
      </c>
      <c r="W254" s="14" t="s">
        <v>1360</v>
      </c>
      <c r="X254" s="14" t="s">
        <v>1360</v>
      </c>
      <c r="Y254" s="43" t="s">
        <v>255</v>
      </c>
      <c r="Z254" s="43" t="s">
        <v>1634</v>
      </c>
      <c r="AA254" s="44" t="s">
        <v>1463</v>
      </c>
    </row>
    <row r="255" spans="1:27" ht="15.75">
      <c r="A255" s="8">
        <v>61</v>
      </c>
      <c r="B255" s="8">
        <v>10.1</v>
      </c>
      <c r="C255" s="9">
        <v>55.9139788150787</v>
      </c>
      <c r="D255" s="9"/>
      <c r="E255" s="10" t="s">
        <v>2094</v>
      </c>
      <c r="F255" s="10" t="s">
        <v>2095</v>
      </c>
      <c r="G255" s="11">
        <v>1.46915996074677</v>
      </c>
      <c r="H255" s="9">
        <v>1.3814471817135865</v>
      </c>
      <c r="I255" s="12">
        <v>0.921717524528503</v>
      </c>
      <c r="J255" s="12">
        <f t="shared" si="15"/>
        <v>0.5549914837174653</v>
      </c>
      <c r="K255" s="12">
        <f t="shared" si="16"/>
        <v>0.4661804031662659</v>
      </c>
      <c r="L255" s="12">
        <f t="shared" si="17"/>
        <v>-0.11760341408311228</v>
      </c>
      <c r="M255" s="12">
        <f t="shared" si="18"/>
        <v>0.5105859434418656</v>
      </c>
      <c r="N255" s="12">
        <f t="shared" si="19"/>
        <v>1.4246286839945588</v>
      </c>
      <c r="O255" s="7" t="s">
        <v>2094</v>
      </c>
      <c r="P255" s="6" t="s">
        <v>882</v>
      </c>
      <c r="Q255" s="68" t="s">
        <v>883</v>
      </c>
      <c r="R255" s="68" t="s">
        <v>884</v>
      </c>
      <c r="S255" s="68" t="s">
        <v>885</v>
      </c>
      <c r="T255" s="68">
        <v>59.99</v>
      </c>
      <c r="U255" s="68">
        <v>5.86</v>
      </c>
      <c r="V255" s="68" t="s">
        <v>1359</v>
      </c>
      <c r="W255" s="68" t="s">
        <v>1360</v>
      </c>
      <c r="X255" s="68" t="s">
        <v>1360</v>
      </c>
      <c r="Y255" s="45" t="s">
        <v>2094</v>
      </c>
      <c r="Z255" s="45" t="s">
        <v>882</v>
      </c>
      <c r="AA255" s="46" t="s">
        <v>1483</v>
      </c>
    </row>
    <row r="256" spans="1:27" ht="47.25">
      <c r="A256" s="8">
        <v>393</v>
      </c>
      <c r="B256" s="8">
        <v>2</v>
      </c>
      <c r="C256" s="9">
        <v>26.8965512514114</v>
      </c>
      <c r="D256" s="9"/>
      <c r="E256" s="10" t="s">
        <v>1439</v>
      </c>
      <c r="F256" s="10" t="s">
        <v>1440</v>
      </c>
      <c r="G256" s="11">
        <v>1.24279510974884</v>
      </c>
      <c r="H256" s="9">
        <v>0.963212275312686</v>
      </c>
      <c r="I256" s="12">
        <v>0.924414217472076</v>
      </c>
      <c r="J256" s="12">
        <f t="shared" si="15"/>
        <v>0.3135884697499118</v>
      </c>
      <c r="K256" s="12">
        <f t="shared" si="16"/>
        <v>-0.05407431676411335</v>
      </c>
      <c r="L256" s="12">
        <f t="shared" si="17"/>
        <v>-0.11338864629046824</v>
      </c>
      <c r="M256" s="12">
        <f t="shared" si="18"/>
        <v>0.12975707649289922</v>
      </c>
      <c r="N256" s="12">
        <f t="shared" si="19"/>
        <v>1.094109457690893</v>
      </c>
      <c r="O256" s="13" t="s">
        <v>1439</v>
      </c>
      <c r="P256" s="14" t="s">
        <v>886</v>
      </c>
      <c r="Q256" s="15" t="s">
        <v>887</v>
      </c>
      <c r="R256" s="15" t="s">
        <v>888</v>
      </c>
      <c r="S256" s="15" t="s">
        <v>889</v>
      </c>
      <c r="T256" s="15">
        <v>31.23</v>
      </c>
      <c r="U256" s="15">
        <v>5.74</v>
      </c>
      <c r="V256" s="15" t="s">
        <v>1359</v>
      </c>
      <c r="W256" s="14" t="s">
        <v>1360</v>
      </c>
      <c r="X256" s="14" t="s">
        <v>1360</v>
      </c>
      <c r="Y256" s="46" t="s">
        <v>1439</v>
      </c>
      <c r="Z256" s="46" t="s">
        <v>886</v>
      </c>
      <c r="AA256" s="46" t="s">
        <v>1483</v>
      </c>
    </row>
    <row r="257" spans="1:27" ht="15.75">
      <c r="A257" s="8">
        <v>383</v>
      </c>
      <c r="B257" s="8">
        <v>2</v>
      </c>
      <c r="C257" s="9">
        <v>39.0438258647919</v>
      </c>
      <c r="D257" s="9"/>
      <c r="E257" s="10" t="s">
        <v>1420</v>
      </c>
      <c r="F257" s="10" t="s">
        <v>1421</v>
      </c>
      <c r="G257" s="11">
        <v>0.4539715051651</v>
      </c>
      <c r="H257" s="9">
        <v>0.5673579121010659</v>
      </c>
      <c r="I257" s="12">
        <v>1.18828761577606</v>
      </c>
      <c r="J257" s="12">
        <f t="shared" si="15"/>
        <v>-1.1393263494574013</v>
      </c>
      <c r="K257" s="12">
        <f t="shared" si="16"/>
        <v>-0.817668962701583</v>
      </c>
      <c r="L257" s="12">
        <f t="shared" si="17"/>
        <v>0.24888407152001452</v>
      </c>
      <c r="M257" s="12">
        <f t="shared" si="18"/>
        <v>-0.9784976560794921</v>
      </c>
      <c r="N257" s="12">
        <f t="shared" si="19"/>
        <v>0.5075079559217268</v>
      </c>
      <c r="O257" s="13" t="s">
        <v>1420</v>
      </c>
      <c r="P257" s="14" t="s">
        <v>920</v>
      </c>
      <c r="Q257" s="15" t="s">
        <v>921</v>
      </c>
      <c r="R257" s="15" t="s">
        <v>922</v>
      </c>
      <c r="S257" s="15" t="s">
        <v>923</v>
      </c>
      <c r="T257" s="15">
        <v>28.02</v>
      </c>
      <c r="U257" s="15">
        <v>4.7</v>
      </c>
      <c r="V257" s="15" t="s">
        <v>1359</v>
      </c>
      <c r="W257" s="14" t="s">
        <v>1360</v>
      </c>
      <c r="X257" s="14" t="s">
        <v>1360</v>
      </c>
      <c r="Y257" s="46" t="s">
        <v>1420</v>
      </c>
      <c r="Z257" s="46" t="s">
        <v>920</v>
      </c>
      <c r="AA257" s="46" t="s">
        <v>1483</v>
      </c>
    </row>
    <row r="258" spans="1:27" ht="15.75">
      <c r="A258" s="8">
        <v>247</v>
      </c>
      <c r="B258" s="8">
        <v>3.14</v>
      </c>
      <c r="C258" s="9">
        <v>58.3815038204193</v>
      </c>
      <c r="D258" s="9"/>
      <c r="E258" s="10" t="s">
        <v>1714</v>
      </c>
      <c r="F258" s="10" t="s">
        <v>1825</v>
      </c>
      <c r="G258" s="11">
        <v>2.12632369995117</v>
      </c>
      <c r="H258" s="9">
        <v>2.103871766421953</v>
      </c>
      <c r="I258" s="12">
        <v>0.933331549167633</v>
      </c>
      <c r="J258" s="12">
        <f aca="true" t="shared" si="20" ref="J258:J321">LOG(G258,2)</f>
        <v>1.0883612416318078</v>
      </c>
      <c r="K258" s="12">
        <f aca="true" t="shared" si="21" ref="K258:K321">LOG(H258,2)</f>
        <v>1.0730467732684958</v>
      </c>
      <c r="L258" s="12">
        <f aca="true" t="shared" si="22" ref="L258:L321">LOG(I258,2)</f>
        <v>-0.09953843141820191</v>
      </c>
      <c r="M258" s="12">
        <f aca="true" t="shared" si="23" ref="M258:M321">(J258+K258)/2</f>
        <v>1.080704007450152</v>
      </c>
      <c r="N258" s="12">
        <f aca="true" t="shared" si="24" ref="N258:N321">2^M258</f>
        <v>2.115067941840435</v>
      </c>
      <c r="O258" s="21" t="s">
        <v>1714</v>
      </c>
      <c r="P258" s="22" t="s">
        <v>760</v>
      </c>
      <c r="Q258" s="23" t="s">
        <v>761</v>
      </c>
      <c r="R258" s="23" t="s">
        <v>762</v>
      </c>
      <c r="S258" s="23"/>
      <c r="T258" s="23">
        <v>19.94</v>
      </c>
      <c r="U258" s="23">
        <v>8.2</v>
      </c>
      <c r="V258" s="23" t="s">
        <v>1359</v>
      </c>
      <c r="W258" s="23" t="s">
        <v>1360</v>
      </c>
      <c r="X258" s="23" t="s">
        <v>1360</v>
      </c>
      <c r="Y258" s="45" t="s">
        <v>1714</v>
      </c>
      <c r="Z258" s="45" t="s">
        <v>760</v>
      </c>
      <c r="AA258" s="46" t="s">
        <v>1483</v>
      </c>
    </row>
    <row r="259" spans="1:27" ht="31.5">
      <c r="A259" s="8">
        <v>445</v>
      </c>
      <c r="B259" s="8">
        <v>1.31</v>
      </c>
      <c r="C259" s="9">
        <v>56.9800555706024</v>
      </c>
      <c r="D259" s="9"/>
      <c r="E259" s="10" t="s">
        <v>2247</v>
      </c>
      <c r="F259" s="10" t="s">
        <v>2248</v>
      </c>
      <c r="G259" s="11">
        <v>0.942548632621765</v>
      </c>
      <c r="H259" s="9">
        <v>0.9180148896300642</v>
      </c>
      <c r="I259" s="12">
        <v>0.954248547554016</v>
      </c>
      <c r="J259" s="12">
        <f t="shared" si="20"/>
        <v>-0.08536103594145407</v>
      </c>
      <c r="K259" s="12">
        <f t="shared" si="21"/>
        <v>-0.12341054144299861</v>
      </c>
      <c r="L259" s="12">
        <f t="shared" si="22"/>
        <v>-0.06756300934719746</v>
      </c>
      <c r="M259" s="12">
        <f t="shared" si="23"/>
        <v>-0.10438578869222634</v>
      </c>
      <c r="N259" s="12">
        <f t="shared" si="24"/>
        <v>0.9302008809645568</v>
      </c>
      <c r="O259" s="13" t="s">
        <v>2247</v>
      </c>
      <c r="P259" s="14" t="s">
        <v>380</v>
      </c>
      <c r="Q259" s="15" t="s">
        <v>381</v>
      </c>
      <c r="R259" s="15" t="s">
        <v>382</v>
      </c>
      <c r="S259" s="15" t="s">
        <v>383</v>
      </c>
      <c r="T259" s="15">
        <v>37.87</v>
      </c>
      <c r="U259" s="15">
        <v>7.01</v>
      </c>
      <c r="V259" s="15" t="s">
        <v>1359</v>
      </c>
      <c r="W259" s="14" t="s">
        <v>1360</v>
      </c>
      <c r="X259" s="14" t="s">
        <v>1360</v>
      </c>
      <c r="Y259" s="46" t="s">
        <v>2247</v>
      </c>
      <c r="Z259" s="46" t="s">
        <v>380</v>
      </c>
      <c r="AA259" s="46" t="s">
        <v>1483</v>
      </c>
    </row>
    <row r="260" spans="1:27" ht="15.75">
      <c r="A260" s="8">
        <v>280</v>
      </c>
      <c r="B260" s="8">
        <v>2.43</v>
      </c>
      <c r="C260" s="9">
        <v>47.2324728965759</v>
      </c>
      <c r="D260" s="9"/>
      <c r="E260" s="10" t="s">
        <v>1650</v>
      </c>
      <c r="F260" s="10" t="s">
        <v>1651</v>
      </c>
      <c r="G260" s="11">
        <v>1.38495564460754</v>
      </c>
      <c r="H260" s="9">
        <v>1.476414803769689</v>
      </c>
      <c r="I260" s="12">
        <v>1.22366797924042</v>
      </c>
      <c r="J260" s="12">
        <f t="shared" si="20"/>
        <v>0.4698397724264931</v>
      </c>
      <c r="K260" s="12">
        <f t="shared" si="21"/>
        <v>0.5620981084358254</v>
      </c>
      <c r="L260" s="12">
        <f t="shared" si="22"/>
        <v>0.2912121612313919</v>
      </c>
      <c r="M260" s="12">
        <f t="shared" si="23"/>
        <v>0.5159689404311593</v>
      </c>
      <c r="N260" s="12">
        <f t="shared" si="24"/>
        <v>1.4299542007571306</v>
      </c>
      <c r="O260" s="13" t="s">
        <v>1650</v>
      </c>
      <c r="P260" s="14" t="s">
        <v>2589</v>
      </c>
      <c r="Q260" s="15" t="s">
        <v>2590</v>
      </c>
      <c r="R260" s="15" t="s">
        <v>2591</v>
      </c>
      <c r="S260" s="15" t="s">
        <v>200</v>
      </c>
      <c r="T260" s="15">
        <v>62.02</v>
      </c>
      <c r="U260" s="15">
        <v>6.05</v>
      </c>
      <c r="V260" s="15" t="s">
        <v>1359</v>
      </c>
      <c r="W260" s="14" t="s">
        <v>1360</v>
      </c>
      <c r="X260" s="14" t="s">
        <v>1360</v>
      </c>
      <c r="Y260" s="46" t="s">
        <v>1650</v>
      </c>
      <c r="Z260" s="46" t="s">
        <v>2589</v>
      </c>
      <c r="AA260" s="46" t="s">
        <v>1483</v>
      </c>
    </row>
    <row r="261" spans="1:27" ht="15.75">
      <c r="A261" s="8">
        <v>305</v>
      </c>
      <c r="B261" s="8">
        <v>2.14</v>
      </c>
      <c r="C261" s="9">
        <v>38.1944447755814</v>
      </c>
      <c r="D261" s="9"/>
      <c r="E261" s="10" t="s">
        <v>1592</v>
      </c>
      <c r="F261" s="10" t="s">
        <v>1593</v>
      </c>
      <c r="G261" s="11">
        <v>1.27414917945862</v>
      </c>
      <c r="H261" s="9">
        <v>1.0297465059070796</v>
      </c>
      <c r="I261" s="12">
        <v>0.93636155128479</v>
      </c>
      <c r="J261" s="12">
        <f t="shared" si="20"/>
        <v>0.34953420056554824</v>
      </c>
      <c r="K261" s="12">
        <f t="shared" si="21"/>
        <v>0.04228923092179886</v>
      </c>
      <c r="L261" s="12">
        <f t="shared" si="22"/>
        <v>-0.09486239891414683</v>
      </c>
      <c r="M261" s="12">
        <f t="shared" si="23"/>
        <v>0.19591171574367355</v>
      </c>
      <c r="N261" s="12">
        <f t="shared" si="24"/>
        <v>1.1454478013213376</v>
      </c>
      <c r="O261" s="13" t="s">
        <v>1592</v>
      </c>
      <c r="P261" s="14" t="s">
        <v>2387</v>
      </c>
      <c r="Q261" s="15" t="s">
        <v>2388</v>
      </c>
      <c r="R261" s="15" t="s">
        <v>2389</v>
      </c>
      <c r="S261" s="15" t="s">
        <v>2390</v>
      </c>
      <c r="T261" s="15">
        <v>48.6</v>
      </c>
      <c r="U261" s="15">
        <v>5.09</v>
      </c>
      <c r="V261" s="15" t="s">
        <v>1359</v>
      </c>
      <c r="W261" s="14" t="s">
        <v>1360</v>
      </c>
      <c r="X261" s="14" t="s">
        <v>1360</v>
      </c>
      <c r="Y261" s="45" t="s">
        <v>1592</v>
      </c>
      <c r="Z261" s="45" t="s">
        <v>2387</v>
      </c>
      <c r="AA261" s="46" t="s">
        <v>1483</v>
      </c>
    </row>
    <row r="262" spans="1:27" ht="31.5">
      <c r="A262" s="8">
        <v>273</v>
      </c>
      <c r="B262" s="8">
        <v>2.61</v>
      </c>
      <c r="C262" s="9">
        <v>45.8204329013824</v>
      </c>
      <c r="D262" s="9"/>
      <c r="E262" s="10" t="s">
        <v>1686</v>
      </c>
      <c r="F262" s="10" t="s">
        <v>1687</v>
      </c>
      <c r="G262" s="11">
        <v>0.993682384490967</v>
      </c>
      <c r="H262" s="9">
        <v>0.7987324041426365</v>
      </c>
      <c r="I262" s="12">
        <v>0.889160633087158</v>
      </c>
      <c r="J262" s="12">
        <f t="shared" si="20"/>
        <v>-0.009143305015192001</v>
      </c>
      <c r="K262" s="12">
        <f t="shared" si="21"/>
        <v>-0.32421585065655517</v>
      </c>
      <c r="L262" s="12">
        <f t="shared" si="22"/>
        <v>-0.16948401933755086</v>
      </c>
      <c r="M262" s="12">
        <f t="shared" si="23"/>
        <v>-0.1666795778358736</v>
      </c>
      <c r="N262" s="12">
        <f t="shared" si="24"/>
        <v>0.890890745220006</v>
      </c>
      <c r="O262" s="13" t="s">
        <v>1686</v>
      </c>
      <c r="P262" s="14" t="s">
        <v>2252</v>
      </c>
      <c r="Q262" s="15" t="s">
        <v>2253</v>
      </c>
      <c r="R262" s="15" t="s">
        <v>2254</v>
      </c>
      <c r="S262" s="15" t="s">
        <v>2255</v>
      </c>
      <c r="T262" s="15">
        <v>36.18</v>
      </c>
      <c r="U262" s="15">
        <v>4.7</v>
      </c>
      <c r="V262" s="15" t="s">
        <v>1359</v>
      </c>
      <c r="W262" s="14" t="s">
        <v>2256</v>
      </c>
      <c r="X262" s="14" t="s">
        <v>1360</v>
      </c>
      <c r="Y262" s="46" t="s">
        <v>1686</v>
      </c>
      <c r="Z262" s="46" t="s">
        <v>2252</v>
      </c>
      <c r="AA262" s="46" t="s">
        <v>1483</v>
      </c>
    </row>
    <row r="263" spans="1:27" ht="31.5">
      <c r="A263" s="8">
        <v>193</v>
      </c>
      <c r="B263" s="8">
        <v>4.04</v>
      </c>
      <c r="C263" s="9">
        <v>44.5402294397354</v>
      </c>
      <c r="D263" s="9"/>
      <c r="E263" s="10" t="s">
        <v>1800</v>
      </c>
      <c r="F263" s="10" t="s">
        <v>1801</v>
      </c>
      <c r="G263" s="11">
        <v>0.76913195848465</v>
      </c>
      <c r="H263" s="9">
        <v>0.8328086959258355</v>
      </c>
      <c r="I263" s="12">
        <v>1.47046434879303</v>
      </c>
      <c r="J263" s="12">
        <f t="shared" si="20"/>
        <v>-0.37869695506272455</v>
      </c>
      <c r="K263" s="12">
        <f t="shared" si="21"/>
        <v>-0.2639429620046191</v>
      </c>
      <c r="L263" s="12">
        <f t="shared" si="22"/>
        <v>0.556271806705089</v>
      </c>
      <c r="M263" s="12">
        <f t="shared" si="23"/>
        <v>-0.3213199585336718</v>
      </c>
      <c r="N263" s="12">
        <f t="shared" si="24"/>
        <v>0.8003372934834945</v>
      </c>
      <c r="O263" s="13" t="s">
        <v>1800</v>
      </c>
      <c r="P263" s="14" t="s">
        <v>2261</v>
      </c>
      <c r="Q263" s="15" t="s">
        <v>2262</v>
      </c>
      <c r="R263" s="15" t="s">
        <v>2263</v>
      </c>
      <c r="S263" s="15" t="s">
        <v>2264</v>
      </c>
      <c r="T263" s="15">
        <v>37.36</v>
      </c>
      <c r="U263" s="15">
        <v>5.14</v>
      </c>
      <c r="V263" s="15" t="s">
        <v>1359</v>
      </c>
      <c r="W263" s="14" t="s">
        <v>1360</v>
      </c>
      <c r="X263" s="14" t="s">
        <v>1360</v>
      </c>
      <c r="Y263" s="46" t="s">
        <v>1800</v>
      </c>
      <c r="Z263" s="46" t="s">
        <v>2261</v>
      </c>
      <c r="AA263" s="46" t="s">
        <v>1483</v>
      </c>
    </row>
    <row r="264" spans="1:27" ht="15.75">
      <c r="A264" s="8">
        <v>108</v>
      </c>
      <c r="B264" s="8">
        <v>7.18</v>
      </c>
      <c r="C264" s="9">
        <v>46.2406009435654</v>
      </c>
      <c r="D264" s="9"/>
      <c r="E264" s="10" t="s">
        <v>1999</v>
      </c>
      <c r="F264" s="10" t="s">
        <v>2000</v>
      </c>
      <c r="G264" s="11">
        <v>1.1028596162796</v>
      </c>
      <c r="H264" s="9">
        <v>1.1270039211197427</v>
      </c>
      <c r="I264" s="12">
        <v>0.973641216754913</v>
      </c>
      <c r="J264" s="12">
        <f t="shared" si="20"/>
        <v>0.14124916102282165</v>
      </c>
      <c r="K264" s="12">
        <f t="shared" si="21"/>
        <v>0.17249253500451422</v>
      </c>
      <c r="L264" s="12">
        <f t="shared" si="22"/>
        <v>-0.0385378525246272</v>
      </c>
      <c r="M264" s="12">
        <f t="shared" si="23"/>
        <v>0.15687084801366794</v>
      </c>
      <c r="N264" s="12">
        <f t="shared" si="24"/>
        <v>1.1148664099306804</v>
      </c>
      <c r="O264" s="13" t="s">
        <v>1999</v>
      </c>
      <c r="P264" s="14" t="s">
        <v>961</v>
      </c>
      <c r="Q264" s="15" t="s">
        <v>962</v>
      </c>
      <c r="R264" s="15" t="s">
        <v>963</v>
      </c>
      <c r="S264" s="15" t="s">
        <v>964</v>
      </c>
      <c r="T264" s="15">
        <v>59.3</v>
      </c>
      <c r="U264" s="15">
        <v>4.66</v>
      </c>
      <c r="V264" s="15" t="s">
        <v>1359</v>
      </c>
      <c r="W264" s="14" t="s">
        <v>1360</v>
      </c>
      <c r="X264" s="14" t="s">
        <v>1360</v>
      </c>
      <c r="Y264" s="47" t="s">
        <v>1999</v>
      </c>
      <c r="Z264" s="47" t="s">
        <v>961</v>
      </c>
      <c r="AA264" s="47" t="s">
        <v>1477</v>
      </c>
    </row>
    <row r="265" spans="1:27" ht="15.75">
      <c r="A265" s="8">
        <v>233</v>
      </c>
      <c r="B265" s="8">
        <v>3.58</v>
      </c>
      <c r="C265" s="9">
        <v>43.6928689479828</v>
      </c>
      <c r="D265" s="9"/>
      <c r="E265" s="10" t="s">
        <v>1780</v>
      </c>
      <c r="F265" s="10" t="s">
        <v>1781</v>
      </c>
      <c r="G265" s="11">
        <v>1.17355573177338</v>
      </c>
      <c r="H265" s="9">
        <v>0.9168713301299839</v>
      </c>
      <c r="I265" s="12">
        <v>0.908679485321045</v>
      </c>
      <c r="J265" s="12">
        <f t="shared" si="20"/>
        <v>0.23088635659808068</v>
      </c>
      <c r="K265" s="12">
        <f t="shared" si="21"/>
        <v>-0.12520880862225509</v>
      </c>
      <c r="L265" s="12">
        <f t="shared" si="22"/>
        <v>-0.13815658647385962</v>
      </c>
      <c r="M265" s="12">
        <f t="shared" si="23"/>
        <v>0.0528387739879128</v>
      </c>
      <c r="N265" s="12">
        <f t="shared" si="24"/>
        <v>1.0373040078842488</v>
      </c>
      <c r="O265" s="13" t="s">
        <v>1780</v>
      </c>
      <c r="P265" s="14" t="s">
        <v>210</v>
      </c>
      <c r="Q265" s="15" t="s">
        <v>211</v>
      </c>
      <c r="R265" s="15" t="s">
        <v>212</v>
      </c>
      <c r="S265" s="15"/>
      <c r="T265" s="15">
        <v>60.07</v>
      </c>
      <c r="U265" s="15">
        <v>4.34</v>
      </c>
      <c r="V265" s="15" t="s">
        <v>1359</v>
      </c>
      <c r="W265" s="14" t="s">
        <v>1360</v>
      </c>
      <c r="X265" s="14" t="s">
        <v>1360</v>
      </c>
      <c r="Y265" s="47" t="s">
        <v>1780</v>
      </c>
      <c r="Z265" s="47" t="s">
        <v>210</v>
      </c>
      <c r="AA265" s="47" t="s">
        <v>1477</v>
      </c>
    </row>
    <row r="266" spans="1:27" ht="15.75">
      <c r="A266" s="8">
        <v>272</v>
      </c>
      <c r="B266" s="8">
        <v>2.61</v>
      </c>
      <c r="C266" s="9">
        <v>38.7243747711182</v>
      </c>
      <c r="D266" s="9"/>
      <c r="E266" s="10" t="s">
        <v>1684</v>
      </c>
      <c r="F266" s="10" t="s">
        <v>1685</v>
      </c>
      <c r="G266" s="11">
        <v>0.914618790149689</v>
      </c>
      <c r="H266" s="9">
        <v>0.8906787057426978</v>
      </c>
      <c r="I266" s="12">
        <v>1.02848732471466</v>
      </c>
      <c r="J266" s="12">
        <f t="shared" si="20"/>
        <v>-0.12875753636208925</v>
      </c>
      <c r="K266" s="12">
        <f t="shared" si="21"/>
        <v>-0.16702299223789357</v>
      </c>
      <c r="L266" s="12">
        <f t="shared" si="22"/>
        <v>0.040524013907586656</v>
      </c>
      <c r="M266" s="12">
        <f t="shared" si="23"/>
        <v>-0.14789026429999141</v>
      </c>
      <c r="N266" s="12">
        <f t="shared" si="24"/>
        <v>0.9025693769780122</v>
      </c>
      <c r="O266" s="13" t="s">
        <v>1684</v>
      </c>
      <c r="P266" s="14" t="s">
        <v>1355</v>
      </c>
      <c r="Q266" s="15" t="s">
        <v>1356</v>
      </c>
      <c r="R266" s="15" t="s">
        <v>1357</v>
      </c>
      <c r="S266" s="15" t="s">
        <v>1358</v>
      </c>
      <c r="T266" s="15">
        <v>50.26</v>
      </c>
      <c r="U266" s="15">
        <v>7.18</v>
      </c>
      <c r="V266" s="15" t="s">
        <v>1359</v>
      </c>
      <c r="W266" s="14" t="s">
        <v>1360</v>
      </c>
      <c r="X266" s="14" t="s">
        <v>1360</v>
      </c>
      <c r="Y266" s="48" t="s">
        <v>1684</v>
      </c>
      <c r="Z266" s="48" t="s">
        <v>1355</v>
      </c>
      <c r="AA266" s="48" t="s">
        <v>1557</v>
      </c>
    </row>
    <row r="267" spans="1:27" ht="15.75">
      <c r="A267" s="8">
        <v>423</v>
      </c>
      <c r="B267" s="8">
        <v>1.71</v>
      </c>
      <c r="C267" s="9">
        <v>36.5079373121262</v>
      </c>
      <c r="D267" s="9"/>
      <c r="E267" s="10" t="s">
        <v>2212</v>
      </c>
      <c r="F267" s="10" t="s">
        <v>2213</v>
      </c>
      <c r="G267" s="11">
        <v>0.910092532634735</v>
      </c>
      <c r="H267" s="9">
        <v>1.1606386342758317</v>
      </c>
      <c r="I267" s="12">
        <v>1.10250866413116</v>
      </c>
      <c r="J267" s="12">
        <f t="shared" si="20"/>
        <v>-0.13591485772275838</v>
      </c>
      <c r="K267" s="12">
        <f t="shared" si="21"/>
        <v>0.2149188579143578</v>
      </c>
      <c r="L267" s="12">
        <f t="shared" si="22"/>
        <v>0.1407899933337649</v>
      </c>
      <c r="M267" s="12">
        <f t="shared" si="23"/>
        <v>0.03950200009579971</v>
      </c>
      <c r="N267" s="12">
        <f t="shared" si="24"/>
        <v>1.0277589961376217</v>
      </c>
      <c r="O267" s="13" t="s">
        <v>2212</v>
      </c>
      <c r="P267" s="14" t="s">
        <v>822</v>
      </c>
      <c r="Q267" s="15" t="s">
        <v>823</v>
      </c>
      <c r="R267" s="15" t="s">
        <v>824</v>
      </c>
      <c r="S267" s="15" t="s">
        <v>825</v>
      </c>
      <c r="T267" s="15">
        <v>100.92</v>
      </c>
      <c r="U267" s="15">
        <v>4.91</v>
      </c>
      <c r="V267" s="15" t="s">
        <v>1359</v>
      </c>
      <c r="W267" s="14" t="s">
        <v>1360</v>
      </c>
      <c r="X267" s="14" t="s">
        <v>1360</v>
      </c>
      <c r="Y267" s="48" t="s">
        <v>2212</v>
      </c>
      <c r="Z267" s="48" t="s">
        <v>822</v>
      </c>
      <c r="AA267" s="48" t="s">
        <v>1557</v>
      </c>
    </row>
    <row r="268" spans="1:27" ht="15.75">
      <c r="A268" s="8">
        <v>255</v>
      </c>
      <c r="B268" s="8">
        <v>2.92</v>
      </c>
      <c r="C268" s="9">
        <v>52.7777791023254</v>
      </c>
      <c r="D268" s="9"/>
      <c r="E268" s="10" t="s">
        <v>1726</v>
      </c>
      <c r="F268" s="10" t="s">
        <v>1727</v>
      </c>
      <c r="G268" s="11">
        <v>1.2542085647583</v>
      </c>
      <c r="H268" s="9">
        <v>1.220959182558083</v>
      </c>
      <c r="I268" s="12">
        <v>1.02653765678406</v>
      </c>
      <c r="J268" s="12">
        <f t="shared" si="20"/>
        <v>0.3267772766270998</v>
      </c>
      <c r="K268" s="12">
        <f t="shared" si="21"/>
        <v>0.2880149709188121</v>
      </c>
      <c r="L268" s="12">
        <f t="shared" si="22"/>
        <v>0.03778655122552685</v>
      </c>
      <c r="M268" s="12">
        <f t="shared" si="23"/>
        <v>0.307396123772956</v>
      </c>
      <c r="N268" s="12">
        <f t="shared" si="24"/>
        <v>1.2374722073584685</v>
      </c>
      <c r="O268" s="13" t="s">
        <v>1726</v>
      </c>
      <c r="P268" s="14" t="s">
        <v>1535</v>
      </c>
      <c r="Q268" s="15" t="s">
        <v>1536</v>
      </c>
      <c r="R268" s="15" t="s">
        <v>1537</v>
      </c>
      <c r="S268" s="15" t="s">
        <v>1538</v>
      </c>
      <c r="T268" s="15">
        <v>16.01</v>
      </c>
      <c r="U268" s="15">
        <v>4.78</v>
      </c>
      <c r="V268" s="15" t="s">
        <v>1230</v>
      </c>
      <c r="W268" s="14" t="s">
        <v>1360</v>
      </c>
      <c r="X268" s="14" t="s">
        <v>1539</v>
      </c>
      <c r="Y268" s="48" t="s">
        <v>1726</v>
      </c>
      <c r="Z268" s="48" t="s">
        <v>1535</v>
      </c>
      <c r="AA268" s="48" t="s">
        <v>1557</v>
      </c>
    </row>
    <row r="269" spans="1:27" ht="15.75">
      <c r="A269" s="8">
        <v>322</v>
      </c>
      <c r="B269" s="8">
        <v>2.05</v>
      </c>
      <c r="C269" s="9">
        <v>39.620652794838</v>
      </c>
      <c r="D269" s="9"/>
      <c r="E269" s="10" t="s">
        <v>1500</v>
      </c>
      <c r="F269" s="10" t="s">
        <v>1501</v>
      </c>
      <c r="G269" s="11">
        <v>0.912789821624756</v>
      </c>
      <c r="H269" s="9">
        <v>0.8032623032039878</v>
      </c>
      <c r="I269" s="12">
        <v>0.881910622119904</v>
      </c>
      <c r="J269" s="12">
        <f t="shared" si="20"/>
        <v>-0.1316453904357893</v>
      </c>
      <c r="K269" s="12">
        <f t="shared" si="21"/>
        <v>-0.3160569219165424</v>
      </c>
      <c r="L269" s="12">
        <f t="shared" si="22"/>
        <v>-0.18129564268526155</v>
      </c>
      <c r="M269" s="12">
        <f t="shared" si="23"/>
        <v>-0.22385115617616586</v>
      </c>
      <c r="N269" s="12">
        <f t="shared" si="24"/>
        <v>0.8562766226281427</v>
      </c>
      <c r="O269" s="13" t="s">
        <v>1500</v>
      </c>
      <c r="P269" s="14" t="s">
        <v>358</v>
      </c>
      <c r="Q269" s="15" t="s">
        <v>359</v>
      </c>
      <c r="R269" s="15" t="s">
        <v>360</v>
      </c>
      <c r="S269" s="15" t="s">
        <v>361</v>
      </c>
      <c r="T269" s="15">
        <v>108.84</v>
      </c>
      <c r="U269" s="15">
        <v>5.11</v>
      </c>
      <c r="V269" s="15" t="s">
        <v>1359</v>
      </c>
      <c r="W269" s="14" t="s">
        <v>1360</v>
      </c>
      <c r="X269" s="14" t="s">
        <v>1360</v>
      </c>
      <c r="Y269" s="49" t="s">
        <v>1500</v>
      </c>
      <c r="Z269" s="49" t="s">
        <v>358</v>
      </c>
      <c r="AA269" s="49" t="s">
        <v>1394</v>
      </c>
    </row>
    <row r="270" spans="1:27" ht="31.5">
      <c r="A270" s="8">
        <v>258</v>
      </c>
      <c r="B270" s="8">
        <v>2.86</v>
      </c>
      <c r="C270" s="9">
        <v>28.606966137886</v>
      </c>
      <c r="D270" s="9"/>
      <c r="E270" s="10" t="s">
        <v>1731</v>
      </c>
      <c r="F270" s="10" t="s">
        <v>1732</v>
      </c>
      <c r="G270" s="11">
        <v>1.92953550815582</v>
      </c>
      <c r="H270" s="9">
        <v>1.8716996893890916</v>
      </c>
      <c r="I270" s="12">
        <v>0.93567305803299</v>
      </c>
      <c r="J270" s="12">
        <f t="shared" si="20"/>
        <v>0.9482535932281982</v>
      </c>
      <c r="K270" s="12">
        <f t="shared" si="21"/>
        <v>0.9043489758482294</v>
      </c>
      <c r="L270" s="12">
        <f t="shared" si="22"/>
        <v>-0.09592358212080096</v>
      </c>
      <c r="M270" s="12">
        <f t="shared" si="23"/>
        <v>0.9263012845382138</v>
      </c>
      <c r="N270" s="12">
        <f t="shared" si="24"/>
        <v>1.9003975929474526</v>
      </c>
      <c r="O270" s="13" t="s">
        <v>1731</v>
      </c>
      <c r="P270" s="14" t="s">
        <v>400</v>
      </c>
      <c r="Q270" s="15" t="s">
        <v>401</v>
      </c>
      <c r="R270" s="15" t="s">
        <v>402</v>
      </c>
      <c r="S270" s="15"/>
      <c r="T270" s="15">
        <v>44.09</v>
      </c>
      <c r="U270" s="15">
        <v>7.01</v>
      </c>
      <c r="V270" s="15" t="s">
        <v>1190</v>
      </c>
      <c r="W270" s="14" t="s">
        <v>1360</v>
      </c>
      <c r="X270" s="14" t="s">
        <v>1360</v>
      </c>
      <c r="Y270" s="49" t="s">
        <v>1731</v>
      </c>
      <c r="Z270" s="49" t="s">
        <v>400</v>
      </c>
      <c r="AA270" s="49" t="s">
        <v>1394</v>
      </c>
    </row>
    <row r="271" spans="1:27" ht="15.75">
      <c r="A271" s="8">
        <v>239</v>
      </c>
      <c r="B271" s="8">
        <v>3.4</v>
      </c>
      <c r="C271" s="9">
        <v>45.0892865657806</v>
      </c>
      <c r="D271" s="9"/>
      <c r="E271" s="10" t="s">
        <v>1698</v>
      </c>
      <c r="F271" s="10" t="s">
        <v>1699</v>
      </c>
      <c r="G271" s="11">
        <v>1.01917517185211</v>
      </c>
      <c r="H271" s="9">
        <v>1.0372535990264269</v>
      </c>
      <c r="I271" s="12">
        <v>1.01051437854767</v>
      </c>
      <c r="J271" s="12">
        <f t="shared" si="20"/>
        <v>0.027402037610568707</v>
      </c>
      <c r="K271" s="12">
        <f t="shared" si="21"/>
        <v>0.05276866303127461</v>
      </c>
      <c r="L271" s="12">
        <f t="shared" si="22"/>
        <v>0.01508984988374075</v>
      </c>
      <c r="M271" s="12">
        <f t="shared" si="23"/>
        <v>0.040085350320921656</v>
      </c>
      <c r="N271" s="12">
        <f t="shared" si="24"/>
        <v>1.0281746520129633</v>
      </c>
      <c r="O271" s="13" t="s">
        <v>1698</v>
      </c>
      <c r="P271" s="14" t="s">
        <v>345</v>
      </c>
      <c r="Q271" s="15" t="s">
        <v>346</v>
      </c>
      <c r="R271" s="15" t="s">
        <v>347</v>
      </c>
      <c r="S271" s="15" t="s">
        <v>348</v>
      </c>
      <c r="T271" s="15">
        <v>25.94</v>
      </c>
      <c r="U271" s="15">
        <v>7.02</v>
      </c>
      <c r="V271" s="15" t="s">
        <v>1230</v>
      </c>
      <c r="W271" s="14" t="s">
        <v>1360</v>
      </c>
      <c r="X271" s="14" t="s">
        <v>1360</v>
      </c>
      <c r="Y271" s="49" t="s">
        <v>1698</v>
      </c>
      <c r="Z271" s="49" t="s">
        <v>345</v>
      </c>
      <c r="AA271" s="49" t="s">
        <v>1394</v>
      </c>
    </row>
    <row r="272" spans="1:27" ht="15.75">
      <c r="A272" s="8">
        <v>238</v>
      </c>
      <c r="B272" s="8">
        <v>3.4</v>
      </c>
      <c r="C272" s="9">
        <v>49.0410953760147</v>
      </c>
      <c r="D272" s="9"/>
      <c r="E272" s="10" t="s">
        <v>1696</v>
      </c>
      <c r="F272" s="10" t="s">
        <v>1697</v>
      </c>
      <c r="G272" s="11">
        <v>0.736377418041229</v>
      </c>
      <c r="H272" s="9">
        <v>0.7077771460069294</v>
      </c>
      <c r="I272" s="12">
        <v>1.10729670524597</v>
      </c>
      <c r="J272" s="12">
        <f t="shared" si="20"/>
        <v>-0.4414827096165227</v>
      </c>
      <c r="K272" s="12">
        <f t="shared" si="21"/>
        <v>-0.498632916728035</v>
      </c>
      <c r="L272" s="12">
        <f t="shared" si="22"/>
        <v>0.1470418506941402</v>
      </c>
      <c r="M272" s="12">
        <f t="shared" si="23"/>
        <v>-0.47005781317227885</v>
      </c>
      <c r="N272" s="12">
        <f t="shared" si="24"/>
        <v>0.7219356670266214</v>
      </c>
      <c r="O272" s="13" t="s">
        <v>1696</v>
      </c>
      <c r="P272" s="14" t="s">
        <v>125</v>
      </c>
      <c r="Q272" s="15" t="s">
        <v>126</v>
      </c>
      <c r="R272" s="15" t="s">
        <v>127</v>
      </c>
      <c r="S272" s="15"/>
      <c r="T272" s="15">
        <v>40.03</v>
      </c>
      <c r="U272" s="15">
        <v>4.46</v>
      </c>
      <c r="V272" s="15" t="s">
        <v>1359</v>
      </c>
      <c r="W272" s="14" t="s">
        <v>1360</v>
      </c>
      <c r="X272" s="14" t="s">
        <v>1360</v>
      </c>
      <c r="Y272" s="49" t="s">
        <v>1696</v>
      </c>
      <c r="Z272" s="49" t="s">
        <v>125</v>
      </c>
      <c r="AA272" s="49" t="s">
        <v>1394</v>
      </c>
    </row>
    <row r="273" spans="1:27" ht="15.75">
      <c r="A273" s="8">
        <v>351</v>
      </c>
      <c r="B273" s="8">
        <v>2.01</v>
      </c>
      <c r="C273" s="9">
        <v>30.8771938085556</v>
      </c>
      <c r="D273" s="9"/>
      <c r="E273" s="10" t="s">
        <v>2542</v>
      </c>
      <c r="F273" s="10" t="s">
        <v>2543</v>
      </c>
      <c r="G273" s="11">
        <v>1.32466220855713</v>
      </c>
      <c r="H273" s="9">
        <v>1.0381555140279444</v>
      </c>
      <c r="I273" s="12">
        <v>2.39636158943176</v>
      </c>
      <c r="J273" s="12">
        <f t="shared" si="20"/>
        <v>0.4056245165292279</v>
      </c>
      <c r="K273" s="12">
        <f t="shared" si="21"/>
        <v>0.054022573283204436</v>
      </c>
      <c r="L273" s="12">
        <f t="shared" si="22"/>
        <v>1.2608456142706501</v>
      </c>
      <c r="M273" s="12">
        <f t="shared" si="23"/>
        <v>0.22982354490621615</v>
      </c>
      <c r="N273" s="12">
        <f t="shared" si="24"/>
        <v>1.1726915093228991</v>
      </c>
      <c r="O273" s="13" t="s">
        <v>2542</v>
      </c>
      <c r="P273" s="14" t="s">
        <v>2435</v>
      </c>
      <c r="Q273" s="15" t="s">
        <v>2436</v>
      </c>
      <c r="R273" s="15" t="s">
        <v>2437</v>
      </c>
      <c r="S273" s="15"/>
      <c r="T273" s="15">
        <v>32.82</v>
      </c>
      <c r="U273" s="15">
        <v>6.63</v>
      </c>
      <c r="V273" s="15" t="s">
        <v>1359</v>
      </c>
      <c r="W273" s="14" t="s">
        <v>1360</v>
      </c>
      <c r="X273" s="14" t="s">
        <v>1360</v>
      </c>
      <c r="Y273" s="49" t="s">
        <v>2542</v>
      </c>
      <c r="Z273" s="49" t="s">
        <v>2435</v>
      </c>
      <c r="AA273" s="49" t="s">
        <v>1394</v>
      </c>
    </row>
    <row r="274" spans="1:27" ht="15.75">
      <c r="A274" s="8">
        <v>131</v>
      </c>
      <c r="B274" s="8">
        <v>6.15</v>
      </c>
      <c r="C274" s="9">
        <v>48.0252772569656</v>
      </c>
      <c r="D274" s="9"/>
      <c r="E274" s="10" t="s">
        <v>1950</v>
      </c>
      <c r="F274" s="10" t="s">
        <v>1951</v>
      </c>
      <c r="G274" s="11">
        <v>1.10790705680847</v>
      </c>
      <c r="H274" s="9">
        <v>1.063427226467024</v>
      </c>
      <c r="I274" s="12">
        <v>0.94686371088028</v>
      </c>
      <c r="J274" s="12">
        <f t="shared" si="20"/>
        <v>0.14783685764544977</v>
      </c>
      <c r="K274" s="12">
        <f t="shared" si="21"/>
        <v>0.08872130870296482</v>
      </c>
      <c r="L274" s="12">
        <f t="shared" si="22"/>
        <v>-0.0787713120524326</v>
      </c>
      <c r="M274" s="12">
        <f t="shared" si="23"/>
        <v>0.1182790831742073</v>
      </c>
      <c r="N274" s="12">
        <f t="shared" si="24"/>
        <v>1.085439325160589</v>
      </c>
      <c r="O274" s="13" t="s">
        <v>1950</v>
      </c>
      <c r="P274" s="14" t="s">
        <v>1361</v>
      </c>
      <c r="Q274" s="15" t="s">
        <v>1362</v>
      </c>
      <c r="R274" s="15" t="s">
        <v>1363</v>
      </c>
      <c r="S274" s="15" t="s">
        <v>1364</v>
      </c>
      <c r="T274" s="15">
        <v>71.13</v>
      </c>
      <c r="U274" s="15">
        <v>5.88</v>
      </c>
      <c r="V274" s="15" t="s">
        <v>1359</v>
      </c>
      <c r="W274" s="14" t="s">
        <v>1360</v>
      </c>
      <c r="X274" s="14" t="s">
        <v>1360</v>
      </c>
      <c r="Y274" s="50" t="s">
        <v>1950</v>
      </c>
      <c r="Z274" s="50" t="s">
        <v>1361</v>
      </c>
      <c r="AA274" s="50" t="s">
        <v>1558</v>
      </c>
    </row>
    <row r="275" spans="1:27" ht="15.75">
      <c r="A275" s="8">
        <v>178</v>
      </c>
      <c r="B275" s="8">
        <v>4.34</v>
      </c>
      <c r="C275" s="9">
        <v>50.9900987148285</v>
      </c>
      <c r="D275" s="9"/>
      <c r="E275" s="10" t="s">
        <v>1860</v>
      </c>
      <c r="F275" s="10" t="s">
        <v>1861</v>
      </c>
      <c r="G275" s="11">
        <v>1.18749964237213</v>
      </c>
      <c r="H275" s="9">
        <v>1.196130766059241</v>
      </c>
      <c r="I275" s="12">
        <v>0.998321413993835</v>
      </c>
      <c r="J275" s="12">
        <f t="shared" si="20"/>
        <v>0.24792707896103205</v>
      </c>
      <c r="K275" s="12">
        <f t="shared" si="21"/>
        <v>0.25837511966352467</v>
      </c>
      <c r="L275" s="12">
        <f t="shared" si="22"/>
        <v>-0.00242372248970536</v>
      </c>
      <c r="M275" s="12">
        <f t="shared" si="23"/>
        <v>0.25315109931227836</v>
      </c>
      <c r="N275" s="12">
        <f t="shared" si="24"/>
        <v>1.1918073908671865</v>
      </c>
      <c r="O275" s="13" t="s">
        <v>1860</v>
      </c>
      <c r="P275" s="14" t="s">
        <v>1365</v>
      </c>
      <c r="Q275" s="15" t="s">
        <v>1366</v>
      </c>
      <c r="R275" s="15" t="s">
        <v>1367</v>
      </c>
      <c r="S275" s="15" t="s">
        <v>1368</v>
      </c>
      <c r="T275" s="15">
        <v>91.11</v>
      </c>
      <c r="U275" s="15">
        <v>6.87</v>
      </c>
      <c r="V275" s="15" t="s">
        <v>1359</v>
      </c>
      <c r="W275" s="14" t="s">
        <v>1360</v>
      </c>
      <c r="X275" s="14" t="s">
        <v>1360</v>
      </c>
      <c r="Y275" s="50" t="s">
        <v>1860</v>
      </c>
      <c r="Z275" s="50" t="s">
        <v>1365</v>
      </c>
      <c r="AA275" s="50" t="s">
        <v>1558</v>
      </c>
    </row>
    <row r="276" spans="1:27" ht="15.75">
      <c r="A276" s="8">
        <v>174</v>
      </c>
      <c r="B276" s="8">
        <v>4.43</v>
      </c>
      <c r="C276" s="9">
        <v>55.2380979061127</v>
      </c>
      <c r="D276" s="9"/>
      <c r="E276" s="10" t="s">
        <v>1852</v>
      </c>
      <c r="F276" s="10" t="s">
        <v>1853</v>
      </c>
      <c r="G276" s="11">
        <v>0.938284039497375</v>
      </c>
      <c r="H276" s="9">
        <v>0.8705492271426047</v>
      </c>
      <c r="I276" s="12">
        <v>0.917487978935242</v>
      </c>
      <c r="J276" s="12">
        <f t="shared" si="20"/>
        <v>-0.09190337007539971</v>
      </c>
      <c r="K276" s="12">
        <f t="shared" si="21"/>
        <v>-0.20000221430393236</v>
      </c>
      <c r="L276" s="12">
        <f t="shared" si="22"/>
        <v>-0.1242388392139376</v>
      </c>
      <c r="M276" s="12">
        <f t="shared" si="23"/>
        <v>-0.14595279218966603</v>
      </c>
      <c r="N276" s="12">
        <f t="shared" si="24"/>
        <v>0.9037822997960743</v>
      </c>
      <c r="O276" s="13" t="s">
        <v>1852</v>
      </c>
      <c r="P276" s="14" t="s">
        <v>1041</v>
      </c>
      <c r="Q276" s="15" t="s">
        <v>1042</v>
      </c>
      <c r="R276" s="15" t="s">
        <v>1043</v>
      </c>
      <c r="S276" s="15"/>
      <c r="T276" s="15">
        <v>23.31</v>
      </c>
      <c r="U276" s="15">
        <v>8.4</v>
      </c>
      <c r="V276" s="15" t="s">
        <v>1359</v>
      </c>
      <c r="W276" s="14" t="s">
        <v>1360</v>
      </c>
      <c r="X276" s="14" t="s">
        <v>1360</v>
      </c>
      <c r="Y276" s="50" t="s">
        <v>1852</v>
      </c>
      <c r="Z276" s="50" t="s">
        <v>1041</v>
      </c>
      <c r="AA276" s="50" t="s">
        <v>1558</v>
      </c>
    </row>
    <row r="277" spans="1:27" ht="15.75">
      <c r="A277" s="8">
        <v>267</v>
      </c>
      <c r="B277" s="8">
        <v>2.75</v>
      </c>
      <c r="C277" s="9">
        <v>40.7692313194275</v>
      </c>
      <c r="D277" s="9"/>
      <c r="E277" s="10" t="s">
        <v>1674</v>
      </c>
      <c r="F277" s="10" t="s">
        <v>1675</v>
      </c>
      <c r="G277" s="11">
        <v>1.25414228439331</v>
      </c>
      <c r="H277" s="9">
        <v>1.1619326215188086</v>
      </c>
      <c r="I277" s="12">
        <v>0.912134647369385</v>
      </c>
      <c r="J277" s="12">
        <f t="shared" si="20"/>
        <v>0.32670103342218</v>
      </c>
      <c r="K277" s="12">
        <f t="shared" si="21"/>
        <v>0.21652641175531184</v>
      </c>
      <c r="L277" s="12">
        <f t="shared" si="22"/>
        <v>-0.132681287214874</v>
      </c>
      <c r="M277" s="12">
        <f t="shared" si="23"/>
        <v>0.27161372258874594</v>
      </c>
      <c r="N277" s="12">
        <f t="shared" si="24"/>
        <v>1.2071573353389797</v>
      </c>
      <c r="O277" s="13" t="s">
        <v>1674</v>
      </c>
      <c r="P277" s="14" t="s">
        <v>562</v>
      </c>
      <c r="Q277" s="15" t="s">
        <v>563</v>
      </c>
      <c r="R277" s="15" t="s">
        <v>564</v>
      </c>
      <c r="S277" s="15"/>
      <c r="T277" s="15">
        <v>58.9</v>
      </c>
      <c r="U277" s="15">
        <v>5.6</v>
      </c>
      <c r="V277" s="15" t="s">
        <v>1359</v>
      </c>
      <c r="W277" s="14" t="s">
        <v>1360</v>
      </c>
      <c r="X277" s="14" t="s">
        <v>1360</v>
      </c>
      <c r="Y277" s="50" t="s">
        <v>1674</v>
      </c>
      <c r="Z277" s="50" t="s">
        <v>562</v>
      </c>
      <c r="AA277" s="50" t="s">
        <v>1558</v>
      </c>
    </row>
    <row r="278" spans="1:27" ht="15.75">
      <c r="A278" s="8">
        <v>209</v>
      </c>
      <c r="B278" s="8">
        <v>4</v>
      </c>
      <c r="C278" s="9">
        <v>70.652174949646</v>
      </c>
      <c r="D278" s="9"/>
      <c r="E278" s="10" t="s">
        <v>1828</v>
      </c>
      <c r="F278" s="10" t="s">
        <v>1829</v>
      </c>
      <c r="G278" s="11">
        <v>0.869175016880035</v>
      </c>
      <c r="H278" s="9">
        <v>0.9041726245254463</v>
      </c>
      <c r="I278" s="12">
        <v>1.01533424854279</v>
      </c>
      <c r="J278" s="12">
        <f t="shared" si="20"/>
        <v>-0.20228138785697877</v>
      </c>
      <c r="K278" s="12">
        <f t="shared" si="21"/>
        <v>-0.14532985679169233</v>
      </c>
      <c r="L278" s="12">
        <f t="shared" si="22"/>
        <v>0.021954741531707782</v>
      </c>
      <c r="M278" s="12">
        <f t="shared" si="23"/>
        <v>-0.17380562232433555</v>
      </c>
      <c r="N278" s="12">
        <f t="shared" si="24"/>
        <v>0.8865011315189454</v>
      </c>
      <c r="O278" s="13" t="s">
        <v>1828</v>
      </c>
      <c r="P278" s="14" t="s">
        <v>2303</v>
      </c>
      <c r="Q278" s="15" t="s">
        <v>2304</v>
      </c>
      <c r="R278" s="15" t="s">
        <v>2305</v>
      </c>
      <c r="S278" s="15" t="s">
        <v>2306</v>
      </c>
      <c r="T278" s="15">
        <v>9.96</v>
      </c>
      <c r="U278" s="15">
        <v>10.2</v>
      </c>
      <c r="V278" s="15" t="s">
        <v>1359</v>
      </c>
      <c r="W278" s="14" t="s">
        <v>1360</v>
      </c>
      <c r="X278" s="14" t="s">
        <v>1360</v>
      </c>
      <c r="Y278" s="50" t="s">
        <v>1828</v>
      </c>
      <c r="Z278" s="50" t="s">
        <v>2303</v>
      </c>
      <c r="AA278" s="50" t="s">
        <v>1558</v>
      </c>
    </row>
    <row r="279" spans="1:27" ht="15.75">
      <c r="A279" s="8">
        <v>183</v>
      </c>
      <c r="B279" s="8">
        <v>4.21</v>
      </c>
      <c r="C279" s="9">
        <v>53.0769228935242</v>
      </c>
      <c r="D279" s="9"/>
      <c r="E279" s="10" t="s">
        <v>1870</v>
      </c>
      <c r="F279" s="10" t="s">
        <v>1871</v>
      </c>
      <c r="G279" s="11">
        <v>1.1076523065567</v>
      </c>
      <c r="H279" s="9">
        <v>1.263724742495954</v>
      </c>
      <c r="I279" s="12">
        <v>1.08974170684814</v>
      </c>
      <c r="J279" s="12">
        <f t="shared" si="20"/>
        <v>0.14750508867316192</v>
      </c>
      <c r="K279" s="12">
        <f t="shared" si="21"/>
        <v>0.3376822579126825</v>
      </c>
      <c r="L279" s="12">
        <f t="shared" si="22"/>
        <v>0.12398622453651915</v>
      </c>
      <c r="M279" s="12">
        <f t="shared" si="23"/>
        <v>0.24259367329292222</v>
      </c>
      <c r="N279" s="12">
        <f t="shared" si="24"/>
        <v>1.1831177565561322</v>
      </c>
      <c r="O279" s="13" t="s">
        <v>1870</v>
      </c>
      <c r="P279" s="14" t="s">
        <v>584</v>
      </c>
      <c r="Q279" s="15" t="s">
        <v>585</v>
      </c>
      <c r="R279" s="15" t="s">
        <v>586</v>
      </c>
      <c r="S279" s="15" t="s">
        <v>587</v>
      </c>
      <c r="T279" s="15">
        <v>44.43</v>
      </c>
      <c r="U279" s="15">
        <v>4.85</v>
      </c>
      <c r="V279" s="15" t="s">
        <v>1359</v>
      </c>
      <c r="W279" s="14" t="s">
        <v>1360</v>
      </c>
      <c r="X279" s="14" t="s">
        <v>1360</v>
      </c>
      <c r="Y279" s="51" t="s">
        <v>1870</v>
      </c>
      <c r="Z279" s="51" t="s">
        <v>584</v>
      </c>
      <c r="AA279" s="51" t="s">
        <v>1393</v>
      </c>
    </row>
    <row r="280" spans="1:27" ht="15.75">
      <c r="A280" s="8">
        <v>197</v>
      </c>
      <c r="B280" s="8">
        <v>4.02</v>
      </c>
      <c r="C280" s="9">
        <v>75.3424644470215</v>
      </c>
      <c r="D280" s="9"/>
      <c r="E280" s="10" t="s">
        <v>1808</v>
      </c>
      <c r="F280" s="10" t="s">
        <v>1809</v>
      </c>
      <c r="G280" s="11">
        <v>1.16437375545502</v>
      </c>
      <c r="H280" s="9">
        <v>1.380966758120823</v>
      </c>
      <c r="I280" s="12">
        <v>1.15018510818481</v>
      </c>
      <c r="J280" s="12">
        <f t="shared" si="20"/>
        <v>0.21955422713807307</v>
      </c>
      <c r="K280" s="12">
        <f t="shared" si="21"/>
        <v>0.46567859224517305</v>
      </c>
      <c r="L280" s="12">
        <f t="shared" si="22"/>
        <v>0.20186606392575013</v>
      </c>
      <c r="M280" s="12">
        <f t="shared" si="23"/>
        <v>0.34261640969162305</v>
      </c>
      <c r="N280" s="12">
        <f t="shared" si="24"/>
        <v>1.2680541984914078</v>
      </c>
      <c r="O280" s="13" t="s">
        <v>1808</v>
      </c>
      <c r="P280" s="14" t="s">
        <v>854</v>
      </c>
      <c r="Q280" s="15" t="s">
        <v>855</v>
      </c>
      <c r="R280" s="15" t="s">
        <v>856</v>
      </c>
      <c r="S280" s="15"/>
      <c r="T280" s="15">
        <v>25.77</v>
      </c>
      <c r="U280" s="15">
        <v>5.27</v>
      </c>
      <c r="V280" s="15" t="s">
        <v>1359</v>
      </c>
      <c r="W280" s="14" t="s">
        <v>1360</v>
      </c>
      <c r="X280" s="14" t="s">
        <v>1360</v>
      </c>
      <c r="Y280" s="52" t="s">
        <v>1808</v>
      </c>
      <c r="Z280" s="52" t="s">
        <v>854</v>
      </c>
      <c r="AA280" s="52" t="s">
        <v>1480</v>
      </c>
    </row>
    <row r="281" spans="1:27" ht="15.75">
      <c r="A281" s="8">
        <v>429</v>
      </c>
      <c r="B281" s="8">
        <v>1.53</v>
      </c>
      <c r="C281" s="9">
        <v>37.7049177885056</v>
      </c>
      <c r="D281" s="9"/>
      <c r="E281" s="10" t="s">
        <v>2223</v>
      </c>
      <c r="F281" s="10" t="s">
        <v>1807</v>
      </c>
      <c r="G281" s="11">
        <v>0.784227192401886</v>
      </c>
      <c r="H281" s="9">
        <v>0.7985105449915443</v>
      </c>
      <c r="I281" s="12">
        <v>1.06726884841919</v>
      </c>
      <c r="J281" s="12">
        <f t="shared" si="20"/>
        <v>-0.3506564279586395</v>
      </c>
      <c r="K281" s="12">
        <f t="shared" si="21"/>
        <v>-0.32461663514496186</v>
      </c>
      <c r="L281" s="12">
        <f t="shared" si="22"/>
        <v>0.09392364141504485</v>
      </c>
      <c r="M281" s="12">
        <f t="shared" si="23"/>
        <v>-0.3376365315518007</v>
      </c>
      <c r="N281" s="12">
        <f t="shared" si="24"/>
        <v>0.7913366431563869</v>
      </c>
      <c r="O281" s="13" t="s">
        <v>2223</v>
      </c>
      <c r="P281" s="14" t="s">
        <v>816</v>
      </c>
      <c r="Q281" s="15" t="s">
        <v>817</v>
      </c>
      <c r="R281" s="15" t="s">
        <v>818</v>
      </c>
      <c r="S281" s="15"/>
      <c r="T281" s="15">
        <v>21.04</v>
      </c>
      <c r="U281" s="15">
        <v>6.52</v>
      </c>
      <c r="V281" s="15" t="s">
        <v>1359</v>
      </c>
      <c r="W281" s="14" t="s">
        <v>1360</v>
      </c>
      <c r="X281" s="14" t="s">
        <v>1360</v>
      </c>
      <c r="Y281" s="52" t="s">
        <v>2223</v>
      </c>
      <c r="Z281" s="52" t="s">
        <v>816</v>
      </c>
      <c r="AA281" s="52" t="s">
        <v>1480</v>
      </c>
    </row>
    <row r="282" spans="1:27" ht="15.75">
      <c r="A282" s="8">
        <v>154</v>
      </c>
      <c r="B282" s="8">
        <v>5.02</v>
      </c>
      <c r="C282" s="9">
        <v>47.8102177381516</v>
      </c>
      <c r="D282" s="9"/>
      <c r="E282" s="10" t="s">
        <v>1902</v>
      </c>
      <c r="F282" s="10" t="s">
        <v>1903</v>
      </c>
      <c r="G282" s="11">
        <v>0.95098352432251</v>
      </c>
      <c r="H282" s="9">
        <v>0.7868183523990991</v>
      </c>
      <c r="I282" s="12">
        <v>0.894680202007294</v>
      </c>
      <c r="J282" s="12">
        <f t="shared" si="20"/>
        <v>-0.07250774810658121</v>
      </c>
      <c r="K282" s="12">
        <f t="shared" si="21"/>
        <v>-0.3458974862714509</v>
      </c>
      <c r="L282" s="12">
        <f t="shared" si="22"/>
        <v>-0.16055600292998146</v>
      </c>
      <c r="M282" s="12">
        <f t="shared" si="23"/>
        <v>-0.20920261718901606</v>
      </c>
      <c r="N282" s="12">
        <f t="shared" si="24"/>
        <v>0.8650151962631211</v>
      </c>
      <c r="O282" s="13" t="s">
        <v>1902</v>
      </c>
      <c r="P282" s="14" t="s">
        <v>698</v>
      </c>
      <c r="Q282" s="15" t="s">
        <v>699</v>
      </c>
      <c r="R282" s="15" t="s">
        <v>700</v>
      </c>
      <c r="S282" s="15" t="s">
        <v>701</v>
      </c>
      <c r="T282" s="15">
        <v>30.85</v>
      </c>
      <c r="U282" s="15">
        <v>6.81</v>
      </c>
      <c r="V282" s="15" t="s">
        <v>1359</v>
      </c>
      <c r="W282" s="14" t="s">
        <v>1360</v>
      </c>
      <c r="X282" s="14" t="s">
        <v>1360</v>
      </c>
      <c r="Y282" s="52" t="s">
        <v>1902</v>
      </c>
      <c r="Z282" s="52" t="s">
        <v>698</v>
      </c>
      <c r="AA282" s="52" t="s">
        <v>1480</v>
      </c>
    </row>
    <row r="283" spans="1:27" ht="15.75">
      <c r="A283" s="8">
        <v>87</v>
      </c>
      <c r="B283" s="8">
        <v>8.08</v>
      </c>
      <c r="C283" s="9">
        <v>49.4252860546112</v>
      </c>
      <c r="D283" s="9"/>
      <c r="E283" s="10" t="s">
        <v>2050</v>
      </c>
      <c r="F283" s="10" t="s">
        <v>2051</v>
      </c>
      <c r="G283" s="11">
        <v>1.16172277927399</v>
      </c>
      <c r="H283" s="9">
        <v>1.1839899687129196</v>
      </c>
      <c r="I283" s="12">
        <v>1.04917919635773</v>
      </c>
      <c r="J283" s="12">
        <f t="shared" si="20"/>
        <v>0.2162658409609603</v>
      </c>
      <c r="K283" s="12">
        <f t="shared" si="21"/>
        <v>0.24365685786768082</v>
      </c>
      <c r="L283" s="12">
        <f t="shared" si="22"/>
        <v>0.06926110653073417</v>
      </c>
      <c r="M283" s="12">
        <f t="shared" si="23"/>
        <v>0.22996134941432056</v>
      </c>
      <c r="N283" s="12">
        <f t="shared" si="24"/>
        <v>1.1728035287658787</v>
      </c>
      <c r="O283" s="13" t="s">
        <v>2050</v>
      </c>
      <c r="P283" s="14" t="s">
        <v>720</v>
      </c>
      <c r="Q283" s="15" t="s">
        <v>721</v>
      </c>
      <c r="R283" s="15" t="s">
        <v>722</v>
      </c>
      <c r="S283" s="15" t="s">
        <v>723</v>
      </c>
      <c r="T283" s="15">
        <v>28.75</v>
      </c>
      <c r="U283" s="15">
        <v>5.1</v>
      </c>
      <c r="V283" s="15" t="s">
        <v>1359</v>
      </c>
      <c r="W283" s="14" t="s">
        <v>1360</v>
      </c>
      <c r="X283" s="14" t="s">
        <v>1360</v>
      </c>
      <c r="Y283" s="52" t="s">
        <v>2050</v>
      </c>
      <c r="Z283" s="52" t="s">
        <v>720</v>
      </c>
      <c r="AA283" s="52" t="s">
        <v>1480</v>
      </c>
    </row>
    <row r="284" spans="1:27" ht="15.75">
      <c r="A284" s="8">
        <v>405</v>
      </c>
      <c r="B284" s="8">
        <v>2</v>
      </c>
      <c r="C284" s="9">
        <v>30.8510631322861</v>
      </c>
      <c r="D284" s="9"/>
      <c r="E284" s="10" t="s">
        <v>1330</v>
      </c>
      <c r="F284" s="10" t="s">
        <v>1807</v>
      </c>
      <c r="G284" s="11">
        <v>1.10571336746216</v>
      </c>
      <c r="H284" s="9">
        <v>1.1433627749262416</v>
      </c>
      <c r="I284" s="12">
        <v>1.06079363822937</v>
      </c>
      <c r="J284" s="12">
        <f t="shared" si="20"/>
        <v>0.1449774462102253</v>
      </c>
      <c r="K284" s="12">
        <f t="shared" si="21"/>
        <v>0.1932832255543757</v>
      </c>
      <c r="L284" s="12">
        <f t="shared" si="22"/>
        <v>0.0851440284869123</v>
      </c>
      <c r="M284" s="12">
        <f t="shared" si="23"/>
        <v>0.16913033588230048</v>
      </c>
      <c r="N284" s="12">
        <f t="shared" si="24"/>
        <v>1.12438049791633</v>
      </c>
      <c r="O284" s="13" t="s">
        <v>1330</v>
      </c>
      <c r="P284" s="14" t="s">
        <v>816</v>
      </c>
      <c r="Q284" s="15" t="s">
        <v>494</v>
      </c>
      <c r="R284" s="15" t="s">
        <v>495</v>
      </c>
      <c r="S284" s="15"/>
      <c r="T284" s="15">
        <v>11.06</v>
      </c>
      <c r="U284" s="15">
        <v>8.89</v>
      </c>
      <c r="V284" s="15" t="s">
        <v>1359</v>
      </c>
      <c r="W284" s="14" t="s">
        <v>1360</v>
      </c>
      <c r="X284" s="14" t="s">
        <v>496</v>
      </c>
      <c r="Y284" s="52" t="s">
        <v>1330</v>
      </c>
      <c r="Z284" s="52" t="s">
        <v>816</v>
      </c>
      <c r="AA284" s="52" t="s">
        <v>1480</v>
      </c>
    </row>
    <row r="285" spans="1:27" ht="15.75">
      <c r="A285" s="8">
        <v>380</v>
      </c>
      <c r="B285" s="8">
        <v>2</v>
      </c>
      <c r="C285" s="9">
        <v>27.1551728248596</v>
      </c>
      <c r="D285" s="9"/>
      <c r="E285" s="10" t="s">
        <v>2479</v>
      </c>
      <c r="F285" s="10" t="s">
        <v>2480</v>
      </c>
      <c r="G285" s="11">
        <v>1.1102831363678</v>
      </c>
      <c r="H285" s="9">
        <v>0.9149913764931875</v>
      </c>
      <c r="I285" s="12">
        <v>1.16788053512573</v>
      </c>
      <c r="J285" s="12">
        <f t="shared" si="20"/>
        <v>0.1509276291389475</v>
      </c>
      <c r="K285" s="12">
        <f t="shared" si="21"/>
        <v>-0.1281699483749882</v>
      </c>
      <c r="L285" s="12">
        <f t="shared" si="22"/>
        <v>0.223892705556581</v>
      </c>
      <c r="M285" s="12">
        <f t="shared" si="23"/>
        <v>0.011378840381979644</v>
      </c>
      <c r="N285" s="12">
        <f t="shared" si="24"/>
        <v>1.00791839711474</v>
      </c>
      <c r="O285" s="13" t="s">
        <v>2479</v>
      </c>
      <c r="P285" s="14" t="s">
        <v>515</v>
      </c>
      <c r="Q285" s="15" t="s">
        <v>516</v>
      </c>
      <c r="R285" s="15" t="s">
        <v>517</v>
      </c>
      <c r="S285" s="15" t="s">
        <v>518</v>
      </c>
      <c r="T285" s="15">
        <v>26.38</v>
      </c>
      <c r="U285" s="15">
        <v>5.72</v>
      </c>
      <c r="V285" s="15" t="s">
        <v>1359</v>
      </c>
      <c r="W285" s="14" t="s">
        <v>1360</v>
      </c>
      <c r="X285" s="14" t="s">
        <v>1360</v>
      </c>
      <c r="Y285" s="52" t="s">
        <v>2479</v>
      </c>
      <c r="Z285" s="52" t="s">
        <v>515</v>
      </c>
      <c r="AA285" s="52" t="s">
        <v>1480</v>
      </c>
    </row>
    <row r="286" spans="1:27" ht="15.75">
      <c r="A286" s="8">
        <v>377</v>
      </c>
      <c r="B286" s="8">
        <v>2</v>
      </c>
      <c r="C286" s="9">
        <v>35.2112680673599</v>
      </c>
      <c r="D286" s="9"/>
      <c r="E286" s="10" t="s">
        <v>2473</v>
      </c>
      <c r="F286" s="10" t="s">
        <v>2474</v>
      </c>
      <c r="G286" s="11">
        <v>0.437551766633987</v>
      </c>
      <c r="H286" s="9">
        <v>0.5732803212761387</v>
      </c>
      <c r="I286" s="12">
        <v>1.33942270278931</v>
      </c>
      <c r="J286" s="12">
        <f t="shared" si="20"/>
        <v>-1.1924743829753748</v>
      </c>
      <c r="K286" s="12">
        <f t="shared" si="21"/>
        <v>-0.8026873377147683</v>
      </c>
      <c r="L286" s="12">
        <f t="shared" si="22"/>
        <v>0.42161132659257894</v>
      </c>
      <c r="M286" s="12">
        <f t="shared" si="23"/>
        <v>-0.9975808603450715</v>
      </c>
      <c r="N286" s="12">
        <f t="shared" si="24"/>
        <v>0.5008391132398449</v>
      </c>
      <c r="O286" s="13" t="s">
        <v>2473</v>
      </c>
      <c r="P286" s="14" t="s">
        <v>530</v>
      </c>
      <c r="Q286" s="15" t="s">
        <v>531</v>
      </c>
      <c r="R286" s="15" t="s">
        <v>532</v>
      </c>
      <c r="S286" s="15"/>
      <c r="T286" s="15">
        <v>32.77</v>
      </c>
      <c r="U286" s="15">
        <v>5.51</v>
      </c>
      <c r="V286" s="15" t="s">
        <v>1359</v>
      </c>
      <c r="W286" s="14" t="s">
        <v>1360</v>
      </c>
      <c r="X286" s="14" t="s">
        <v>1360</v>
      </c>
      <c r="Y286" s="52" t="s">
        <v>2473</v>
      </c>
      <c r="Z286" s="52" t="s">
        <v>530</v>
      </c>
      <c r="AA286" s="52" t="s">
        <v>1480</v>
      </c>
    </row>
    <row r="287" spans="1:27" ht="15.75">
      <c r="A287" s="8">
        <v>406</v>
      </c>
      <c r="B287" s="8">
        <v>2</v>
      </c>
      <c r="C287" s="9">
        <v>16.1870509386063</v>
      </c>
      <c r="D287" s="9"/>
      <c r="E287" s="10" t="s">
        <v>1331</v>
      </c>
      <c r="F287" s="10" t="s">
        <v>1332</v>
      </c>
      <c r="G287" s="11">
        <v>0.197139903903008</v>
      </c>
      <c r="H287" s="9">
        <v>0.2880263739970455</v>
      </c>
      <c r="I287" s="12">
        <v>1.1476958990097</v>
      </c>
      <c r="J287" s="12">
        <f t="shared" si="20"/>
        <v>-2.3427082670793657</v>
      </c>
      <c r="K287" s="12">
        <f t="shared" si="21"/>
        <v>-1.7957271724814814</v>
      </c>
      <c r="L287" s="12">
        <f t="shared" si="22"/>
        <v>0.19874042676166714</v>
      </c>
      <c r="M287" s="12">
        <f t="shared" si="23"/>
        <v>-2.069217719780424</v>
      </c>
      <c r="N287" s="12">
        <f t="shared" si="24"/>
        <v>0.23828867302351864</v>
      </c>
      <c r="O287" s="13" t="s">
        <v>1331</v>
      </c>
      <c r="P287" s="14" t="s">
        <v>98</v>
      </c>
      <c r="Q287" s="15" t="s">
        <v>99</v>
      </c>
      <c r="R287" s="15" t="s">
        <v>100</v>
      </c>
      <c r="S287" s="14"/>
      <c r="T287" s="15">
        <v>32.27</v>
      </c>
      <c r="U287" s="15">
        <v>4.95</v>
      </c>
      <c r="V287" s="15" t="s">
        <v>1359</v>
      </c>
      <c r="W287" s="14" t="s">
        <v>1360</v>
      </c>
      <c r="X287" s="14" t="s">
        <v>1360</v>
      </c>
      <c r="Y287" s="52" t="s">
        <v>1331</v>
      </c>
      <c r="Z287" s="52" t="s">
        <v>98</v>
      </c>
      <c r="AA287" s="52" t="s">
        <v>1480</v>
      </c>
    </row>
    <row r="288" spans="1:27" ht="15.75">
      <c r="A288" s="8">
        <v>198</v>
      </c>
      <c r="B288" s="8">
        <v>4.02</v>
      </c>
      <c r="C288" s="9">
        <v>36.1764699220657</v>
      </c>
      <c r="D288" s="9"/>
      <c r="E288" s="10" t="s">
        <v>1810</v>
      </c>
      <c r="F288" s="10" t="s">
        <v>1811</v>
      </c>
      <c r="G288" s="11">
        <v>1.07174944877625</v>
      </c>
      <c r="H288" s="9">
        <v>0.8997095997676424</v>
      </c>
      <c r="I288" s="12">
        <v>0.808419525623322</v>
      </c>
      <c r="J288" s="12">
        <f t="shared" si="20"/>
        <v>0.09996767514604488</v>
      </c>
      <c r="K288" s="12">
        <f t="shared" si="21"/>
        <v>-0.15246867853587298</v>
      </c>
      <c r="L288" s="12">
        <f t="shared" si="22"/>
        <v>-0.30682392757378724</v>
      </c>
      <c r="M288" s="12">
        <f t="shared" si="23"/>
        <v>-0.026250501694914052</v>
      </c>
      <c r="N288" s="12">
        <f t="shared" si="24"/>
        <v>0.9819690767074446</v>
      </c>
      <c r="O288" s="13" t="s">
        <v>1810</v>
      </c>
      <c r="P288" s="14" t="s">
        <v>2500</v>
      </c>
      <c r="Q288" s="15" t="s">
        <v>2501</v>
      </c>
      <c r="R288" s="15" t="s">
        <v>2502</v>
      </c>
      <c r="S288" s="15" t="s">
        <v>2503</v>
      </c>
      <c r="T288" s="15">
        <v>38.08</v>
      </c>
      <c r="U288" s="15">
        <v>6.33</v>
      </c>
      <c r="V288" s="15" t="s">
        <v>1359</v>
      </c>
      <c r="W288" s="14" t="s">
        <v>1360</v>
      </c>
      <c r="X288" s="14" t="s">
        <v>1360</v>
      </c>
      <c r="Y288" s="52" t="s">
        <v>1810</v>
      </c>
      <c r="Z288" s="52" t="s">
        <v>2500</v>
      </c>
      <c r="AA288" s="52" t="s">
        <v>1480</v>
      </c>
    </row>
    <row r="289" spans="1:27" ht="15.75">
      <c r="A289" s="8">
        <v>98</v>
      </c>
      <c r="B289" s="8">
        <v>7.85</v>
      </c>
      <c r="C289" s="9">
        <v>60.5633795261383</v>
      </c>
      <c r="D289" s="9"/>
      <c r="E289" s="10" t="s">
        <v>1979</v>
      </c>
      <c r="F289" s="10" t="s">
        <v>1980</v>
      </c>
      <c r="G289" s="11">
        <v>0.956110656261444</v>
      </c>
      <c r="H289" s="9">
        <v>0.9859145957555419</v>
      </c>
      <c r="I289" s="12">
        <v>1.02635514736176</v>
      </c>
      <c r="J289" s="12">
        <f t="shared" si="20"/>
        <v>-0.0647504955086914</v>
      </c>
      <c r="K289" s="12">
        <f t="shared" si="21"/>
        <v>-0.020465415440758142</v>
      </c>
      <c r="L289" s="12">
        <f t="shared" si="22"/>
        <v>0.037530029853704884</v>
      </c>
      <c r="M289" s="12">
        <f t="shared" si="23"/>
        <v>-0.04260795547472477</v>
      </c>
      <c r="N289" s="12">
        <f t="shared" si="24"/>
        <v>0.9708982702454296</v>
      </c>
      <c r="O289" s="13" t="s">
        <v>1979</v>
      </c>
      <c r="P289" s="14" t="s">
        <v>2326</v>
      </c>
      <c r="Q289" s="15" t="s">
        <v>2327</v>
      </c>
      <c r="R289" s="15" t="s">
        <v>2328</v>
      </c>
      <c r="S289" s="15"/>
      <c r="T289" s="15">
        <v>15.7</v>
      </c>
      <c r="U289" s="15">
        <v>5.71</v>
      </c>
      <c r="V289" s="15" t="s">
        <v>1359</v>
      </c>
      <c r="W289" s="14" t="s">
        <v>1360</v>
      </c>
      <c r="X289" s="14" t="s">
        <v>1360</v>
      </c>
      <c r="Y289" s="52" t="s">
        <v>1979</v>
      </c>
      <c r="Z289" s="52" t="s">
        <v>2326</v>
      </c>
      <c r="AA289" s="52" t="s">
        <v>1480</v>
      </c>
    </row>
    <row r="290" spans="1:27" ht="15.75">
      <c r="A290" s="8">
        <v>196</v>
      </c>
      <c r="B290" s="8">
        <v>4.02</v>
      </c>
      <c r="C290" s="9">
        <v>41.1627918481827</v>
      </c>
      <c r="D290" s="9"/>
      <c r="E290" s="10" t="s">
        <v>1806</v>
      </c>
      <c r="F290" s="10" t="s">
        <v>1807</v>
      </c>
      <c r="G290" s="11">
        <v>1.47068309783936</v>
      </c>
      <c r="H290" s="9">
        <v>1.4088720426937231</v>
      </c>
      <c r="I290" s="12">
        <v>1.09215009212494</v>
      </c>
      <c r="J290" s="12">
        <f t="shared" si="20"/>
        <v>0.5564864087749598</v>
      </c>
      <c r="K290" s="12">
        <f t="shared" si="21"/>
        <v>0.49454058840125514</v>
      </c>
      <c r="L290" s="12">
        <f t="shared" si="22"/>
        <v>0.12717113673807592</v>
      </c>
      <c r="M290" s="12">
        <f t="shared" si="23"/>
        <v>0.5255134985881075</v>
      </c>
      <c r="N290" s="12">
        <f t="shared" si="24"/>
        <v>1.4394458309391402</v>
      </c>
      <c r="O290" s="7" t="s">
        <v>1806</v>
      </c>
      <c r="P290" s="6" t="s">
        <v>1547</v>
      </c>
      <c r="Q290" s="68" t="s">
        <v>1548</v>
      </c>
      <c r="R290" s="68" t="s">
        <v>1549</v>
      </c>
      <c r="S290" s="68"/>
      <c r="T290" s="68">
        <v>50.91</v>
      </c>
      <c r="U290" s="68">
        <v>5.26</v>
      </c>
      <c r="V290" s="68" t="s">
        <v>1359</v>
      </c>
      <c r="W290" s="68" t="s">
        <v>1360</v>
      </c>
      <c r="X290" s="68" t="s">
        <v>1360</v>
      </c>
      <c r="Y290" s="52" t="s">
        <v>1806</v>
      </c>
      <c r="Z290" s="52" t="s">
        <v>1547</v>
      </c>
      <c r="AA290" s="52" t="s">
        <v>1480</v>
      </c>
    </row>
    <row r="291" spans="1:27" ht="15.75">
      <c r="A291" s="8">
        <v>18</v>
      </c>
      <c r="B291" s="8">
        <v>20.89</v>
      </c>
      <c r="C291" s="9">
        <v>60.9046876430511</v>
      </c>
      <c r="D291" s="9"/>
      <c r="E291" s="10" t="s">
        <v>2199</v>
      </c>
      <c r="F291" s="10" t="s">
        <v>2200</v>
      </c>
      <c r="G291" s="11">
        <v>1.05786204338074</v>
      </c>
      <c r="H291" s="9">
        <v>1.0270013336705</v>
      </c>
      <c r="I291" s="12">
        <v>1.03963255882263</v>
      </c>
      <c r="J291" s="12">
        <f t="shared" si="20"/>
        <v>0.08115149672633781</v>
      </c>
      <c r="K291" s="12">
        <f t="shared" si="21"/>
        <v>0.03843805515033116</v>
      </c>
      <c r="L291" s="12">
        <f t="shared" si="22"/>
        <v>0.05607372141255985</v>
      </c>
      <c r="M291" s="12">
        <f t="shared" si="23"/>
        <v>0.05979477593833449</v>
      </c>
      <c r="N291" s="12">
        <f t="shared" si="24"/>
        <v>1.0423174801332942</v>
      </c>
      <c r="O291" s="13" t="s">
        <v>2199</v>
      </c>
      <c r="P291" s="14" t="s">
        <v>1250</v>
      </c>
      <c r="Q291" s="15" t="s">
        <v>1251</v>
      </c>
      <c r="R291" s="15" t="s">
        <v>1252</v>
      </c>
      <c r="S291" s="15" t="s">
        <v>1253</v>
      </c>
      <c r="T291" s="15">
        <v>139.34</v>
      </c>
      <c r="U291" s="15">
        <v>4.49</v>
      </c>
      <c r="V291" s="15" t="s">
        <v>1359</v>
      </c>
      <c r="W291" s="14" t="s">
        <v>1360</v>
      </c>
      <c r="X291" s="14" t="s">
        <v>1360</v>
      </c>
      <c r="Y291" s="53" t="s">
        <v>2199</v>
      </c>
      <c r="Z291" s="53" t="s">
        <v>1250</v>
      </c>
      <c r="AA291" s="53" t="s">
        <v>1451</v>
      </c>
    </row>
    <row r="292" spans="1:27" ht="15.75">
      <c r="A292" s="8">
        <v>71</v>
      </c>
      <c r="B292" s="8">
        <v>9.19</v>
      </c>
      <c r="C292" s="9">
        <v>49.6124029159546</v>
      </c>
      <c r="D292" s="9"/>
      <c r="E292" s="10" t="s">
        <v>2019</v>
      </c>
      <c r="F292" s="10" t="s">
        <v>2020</v>
      </c>
      <c r="G292" s="11">
        <v>1.04142308235168</v>
      </c>
      <c r="H292" s="9">
        <v>1.0179275378647847</v>
      </c>
      <c r="I292" s="12">
        <v>1.00712370872498</v>
      </c>
      <c r="J292" s="12">
        <f t="shared" si="20"/>
        <v>0.05855628843505263</v>
      </c>
      <c r="K292" s="12">
        <f t="shared" si="21"/>
        <v>0.02563486545687389</v>
      </c>
      <c r="L292" s="12">
        <f t="shared" si="22"/>
        <v>0.010240905789867884</v>
      </c>
      <c r="M292" s="12">
        <f t="shared" si="23"/>
        <v>0.04209557694596326</v>
      </c>
      <c r="N292" s="12">
        <f t="shared" si="24"/>
        <v>1.0296082915817066</v>
      </c>
      <c r="O292" s="13" t="s">
        <v>2019</v>
      </c>
      <c r="P292" s="14" t="s">
        <v>1254</v>
      </c>
      <c r="Q292" s="15" t="s">
        <v>1255</v>
      </c>
      <c r="R292" s="15" t="s">
        <v>1256</v>
      </c>
      <c r="S292" s="15" t="s">
        <v>1257</v>
      </c>
      <c r="T292" s="15">
        <v>129.75</v>
      </c>
      <c r="U292" s="15">
        <v>8.06</v>
      </c>
      <c r="V292" s="15" t="s">
        <v>1359</v>
      </c>
      <c r="W292" s="14" t="s">
        <v>1360</v>
      </c>
      <c r="X292" s="14" t="s">
        <v>1360</v>
      </c>
      <c r="Y292" s="53" t="s">
        <v>2019</v>
      </c>
      <c r="Z292" s="53" t="s">
        <v>1254</v>
      </c>
      <c r="AA292" s="53" t="s">
        <v>1451</v>
      </c>
    </row>
    <row r="293" spans="1:27" ht="15.75">
      <c r="A293" s="8">
        <v>84</v>
      </c>
      <c r="B293" s="8">
        <v>8.12</v>
      </c>
      <c r="C293" s="9">
        <v>50.4761934280396</v>
      </c>
      <c r="D293" s="9"/>
      <c r="E293" s="10" t="s">
        <v>2044</v>
      </c>
      <c r="F293" s="10" t="s">
        <v>2045</v>
      </c>
      <c r="G293" s="11">
        <v>1.25792956352234</v>
      </c>
      <c r="H293" s="9">
        <v>1.2021638527447414</v>
      </c>
      <c r="I293" s="12">
        <v>0.968728303909302</v>
      </c>
      <c r="J293" s="12">
        <f t="shared" si="20"/>
        <v>0.3310511422474306</v>
      </c>
      <c r="K293" s="12">
        <f t="shared" si="21"/>
        <v>0.26563354615875756</v>
      </c>
      <c r="L293" s="12">
        <f t="shared" si="22"/>
        <v>-0.04583600052199522</v>
      </c>
      <c r="M293" s="12">
        <f t="shared" si="23"/>
        <v>0.2983423442030941</v>
      </c>
      <c r="N293" s="12">
        <f t="shared" si="24"/>
        <v>1.2297306414680929</v>
      </c>
      <c r="O293" s="7" t="s">
        <v>2044</v>
      </c>
      <c r="P293" s="6" t="s">
        <v>1170</v>
      </c>
      <c r="Q293" s="68" t="s">
        <v>1171</v>
      </c>
      <c r="R293" s="68" t="s">
        <v>1172</v>
      </c>
      <c r="S293" s="68" t="s">
        <v>1173</v>
      </c>
      <c r="T293" s="68">
        <v>34.92</v>
      </c>
      <c r="U293" s="68">
        <v>4.69</v>
      </c>
      <c r="V293" s="68" t="s">
        <v>1359</v>
      </c>
      <c r="W293" s="68" t="s">
        <v>1360</v>
      </c>
      <c r="X293" s="68" t="s">
        <v>1360</v>
      </c>
      <c r="Y293" s="53" t="s">
        <v>2044</v>
      </c>
      <c r="Z293" s="53" t="s">
        <v>1170</v>
      </c>
      <c r="AA293" s="53" t="s">
        <v>1451</v>
      </c>
    </row>
    <row r="294" spans="1:27" ht="15.75">
      <c r="A294" s="8">
        <v>278</v>
      </c>
      <c r="B294" s="8">
        <v>2.44</v>
      </c>
      <c r="C294" s="9">
        <v>49.0566045045853</v>
      </c>
      <c r="D294" s="9"/>
      <c r="E294" s="10" t="s">
        <v>1646</v>
      </c>
      <c r="F294" s="10" t="s">
        <v>1647</v>
      </c>
      <c r="G294" s="11">
        <v>1.03523635864258</v>
      </c>
      <c r="H294" s="9">
        <v>1.0324178222424254</v>
      </c>
      <c r="I294" s="12">
        <v>0.952613770961761</v>
      </c>
      <c r="J294" s="12">
        <f t="shared" si="20"/>
        <v>0.049960192373703353</v>
      </c>
      <c r="K294" s="12">
        <f t="shared" si="21"/>
        <v>0.04602695146396501</v>
      </c>
      <c r="L294" s="12">
        <f t="shared" si="22"/>
        <v>-0.0700366904698702</v>
      </c>
      <c r="M294" s="12">
        <f t="shared" si="23"/>
        <v>0.04799357191883418</v>
      </c>
      <c r="N294" s="12">
        <f t="shared" si="24"/>
        <v>1.033826129915447</v>
      </c>
      <c r="O294" s="13" t="s">
        <v>1646</v>
      </c>
      <c r="P294" s="14" t="s">
        <v>2337</v>
      </c>
      <c r="Q294" s="15" t="s">
        <v>2338</v>
      </c>
      <c r="R294" s="15" t="s">
        <v>2339</v>
      </c>
      <c r="S294" s="15" t="s">
        <v>2340</v>
      </c>
      <c r="T294" s="15">
        <v>18.02</v>
      </c>
      <c r="U294" s="15">
        <v>4.29</v>
      </c>
      <c r="V294" s="15" t="s">
        <v>1359</v>
      </c>
      <c r="W294" s="14" t="s">
        <v>1360</v>
      </c>
      <c r="X294" s="14" t="s">
        <v>1360</v>
      </c>
      <c r="Y294" s="53" t="s">
        <v>1646</v>
      </c>
      <c r="Z294" s="53" t="s">
        <v>2337</v>
      </c>
      <c r="AA294" s="53" t="s">
        <v>1451</v>
      </c>
    </row>
    <row r="295" spans="1:27" ht="15.75">
      <c r="A295" s="8">
        <v>329</v>
      </c>
      <c r="B295" s="8">
        <v>2.04</v>
      </c>
      <c r="C295" s="9">
        <v>51.1235952377319</v>
      </c>
      <c r="D295" s="9"/>
      <c r="E295" s="10" t="s">
        <v>244</v>
      </c>
      <c r="F295" s="10" t="s">
        <v>245</v>
      </c>
      <c r="G295" s="11">
        <v>0.871402263641357</v>
      </c>
      <c r="H295" s="9">
        <v>0.8787300108125815</v>
      </c>
      <c r="I295" s="12">
        <v>1.04904186725616</v>
      </c>
      <c r="J295" s="12">
        <f t="shared" si="20"/>
        <v>-0.19858923394100833</v>
      </c>
      <c r="K295" s="12">
        <f t="shared" si="21"/>
        <v>-0.18650812848831944</v>
      </c>
      <c r="L295" s="12">
        <f t="shared" si="22"/>
        <v>0.06907225701671187</v>
      </c>
      <c r="M295" s="12">
        <f t="shared" si="23"/>
        <v>-0.1925486812146639</v>
      </c>
      <c r="N295" s="12">
        <f t="shared" si="24"/>
        <v>0.8750584669333117</v>
      </c>
      <c r="O295" s="13" t="s">
        <v>244</v>
      </c>
      <c r="P295" s="14" t="s">
        <v>2296</v>
      </c>
      <c r="Q295" s="15" t="s">
        <v>2297</v>
      </c>
      <c r="R295" s="15" t="s">
        <v>2298</v>
      </c>
      <c r="S295" s="15" t="s">
        <v>2299</v>
      </c>
      <c r="T295" s="15">
        <v>60.94</v>
      </c>
      <c r="U295" s="15">
        <v>9.12</v>
      </c>
      <c r="V295" s="15" t="s">
        <v>1359</v>
      </c>
      <c r="W295" s="14" t="s">
        <v>1360</v>
      </c>
      <c r="X295" s="14" t="s">
        <v>1360</v>
      </c>
      <c r="Y295" s="54" t="s">
        <v>244</v>
      </c>
      <c r="Z295" s="54" t="s">
        <v>2296</v>
      </c>
      <c r="AA295" s="54" t="s">
        <v>1406</v>
      </c>
    </row>
    <row r="296" spans="1:27" ht="15.75">
      <c r="A296" s="8">
        <v>392</v>
      </c>
      <c r="B296" s="8">
        <v>2</v>
      </c>
      <c r="C296" s="9">
        <v>26.2096762657166</v>
      </c>
      <c r="D296" s="9"/>
      <c r="E296" s="10" t="s">
        <v>1437</v>
      </c>
      <c r="F296" s="10" t="s">
        <v>1438</v>
      </c>
      <c r="G296" s="11">
        <v>1.00484263896942</v>
      </c>
      <c r="H296" s="9">
        <v>0.9221552067762306</v>
      </c>
      <c r="I296" s="12">
        <v>0.981602728366852</v>
      </c>
      <c r="J296" s="12">
        <f t="shared" si="20"/>
        <v>0.006969589211369588</v>
      </c>
      <c r="K296" s="12">
        <f t="shared" si="21"/>
        <v>-0.11691850561907251</v>
      </c>
      <c r="L296" s="12">
        <f t="shared" si="22"/>
        <v>-0.026788835907065166</v>
      </c>
      <c r="M296" s="12">
        <f t="shared" si="23"/>
        <v>-0.05497445820385146</v>
      </c>
      <c r="N296" s="12">
        <f t="shared" si="24"/>
        <v>0.9626114852402389</v>
      </c>
      <c r="O296" s="13" t="s">
        <v>1437</v>
      </c>
      <c r="P296" s="14" t="s">
        <v>1227</v>
      </c>
      <c r="Q296" s="15" t="s">
        <v>1228</v>
      </c>
      <c r="R296" s="15" t="s">
        <v>1229</v>
      </c>
      <c r="S296" s="15"/>
      <c r="T296" s="15">
        <v>27.31</v>
      </c>
      <c r="U296" s="15">
        <v>7.14</v>
      </c>
      <c r="V296" s="15" t="s">
        <v>1230</v>
      </c>
      <c r="W296" s="14" t="s">
        <v>1360</v>
      </c>
      <c r="X296" s="14" t="s">
        <v>1360</v>
      </c>
      <c r="Y296" s="55" t="s">
        <v>1437</v>
      </c>
      <c r="Z296" s="55" t="s">
        <v>1227</v>
      </c>
      <c r="AA296" s="55" t="s">
        <v>1443</v>
      </c>
    </row>
    <row r="297" spans="1:27" ht="15.75">
      <c r="A297" s="8">
        <v>314</v>
      </c>
      <c r="B297" s="8">
        <v>2.08</v>
      </c>
      <c r="C297" s="9">
        <v>30.4469287395477</v>
      </c>
      <c r="D297" s="9"/>
      <c r="E297" s="10" t="s">
        <v>1606</v>
      </c>
      <c r="F297" s="10" t="s">
        <v>1746</v>
      </c>
      <c r="G297" s="11">
        <v>0.361314088106155</v>
      </c>
      <c r="H297" s="9">
        <v>0.4174602797020015</v>
      </c>
      <c r="I297" s="12">
        <v>0.930171489715576</v>
      </c>
      <c r="J297" s="12">
        <f t="shared" si="20"/>
        <v>-1.4686745864645447</v>
      </c>
      <c r="K297" s="12">
        <f t="shared" si="21"/>
        <v>-1.2602891595833974</v>
      </c>
      <c r="L297" s="12">
        <f t="shared" si="22"/>
        <v>-0.10443137376951728</v>
      </c>
      <c r="M297" s="12">
        <f t="shared" si="23"/>
        <v>-1.364481873023971</v>
      </c>
      <c r="N297" s="12">
        <f t="shared" si="24"/>
        <v>0.38837389237829717</v>
      </c>
      <c r="O297" s="13" t="s">
        <v>1606</v>
      </c>
      <c r="P297" s="14" t="s">
        <v>1038</v>
      </c>
      <c r="Q297" s="15" t="s">
        <v>1039</v>
      </c>
      <c r="R297" s="15" t="s">
        <v>1040</v>
      </c>
      <c r="S297" s="15"/>
      <c r="T297" s="15">
        <v>80.91</v>
      </c>
      <c r="U297" s="15">
        <v>5.17</v>
      </c>
      <c r="V297" s="15" t="s">
        <v>1359</v>
      </c>
      <c r="W297" s="14" t="s">
        <v>1360</v>
      </c>
      <c r="X297" s="14" t="s">
        <v>1360</v>
      </c>
      <c r="Y297" s="55" t="s">
        <v>1606</v>
      </c>
      <c r="Z297" s="55" t="s">
        <v>1038</v>
      </c>
      <c r="AA297" s="55" t="s">
        <v>1443</v>
      </c>
    </row>
    <row r="298" spans="1:27" ht="15.75">
      <c r="A298" s="8">
        <v>390</v>
      </c>
      <c r="B298" s="8">
        <v>2</v>
      </c>
      <c r="C298" s="9">
        <v>35.9259247779846</v>
      </c>
      <c r="D298" s="9"/>
      <c r="E298" s="10" t="s">
        <v>1433</v>
      </c>
      <c r="F298" s="10" t="s">
        <v>1434</v>
      </c>
      <c r="G298" s="11">
        <v>0.853480577468872</v>
      </c>
      <c r="H298" s="9">
        <v>0.8612174008745194</v>
      </c>
      <c r="I298" s="12">
        <v>0.957118153572083</v>
      </c>
      <c r="J298" s="12">
        <f t="shared" si="20"/>
        <v>-0.22856977245821536</v>
      </c>
      <c r="K298" s="12">
        <f t="shared" si="21"/>
        <v>-0.2155506254730655</v>
      </c>
      <c r="L298" s="12">
        <f t="shared" si="22"/>
        <v>-0.06323106249508495</v>
      </c>
      <c r="M298" s="12">
        <f t="shared" si="23"/>
        <v>-0.22206019896564044</v>
      </c>
      <c r="N298" s="12">
        <f t="shared" si="24"/>
        <v>0.8573402618707615</v>
      </c>
      <c r="O298" s="13" t="s">
        <v>1433</v>
      </c>
      <c r="P298" s="14" t="s">
        <v>695</v>
      </c>
      <c r="Q298" s="15" t="s">
        <v>696</v>
      </c>
      <c r="R298" s="15" t="s">
        <v>697</v>
      </c>
      <c r="S298" s="15"/>
      <c r="T298" s="15">
        <v>30.22</v>
      </c>
      <c r="U298" s="15">
        <v>6.17</v>
      </c>
      <c r="V298" s="15" t="s">
        <v>1359</v>
      </c>
      <c r="W298" s="14" t="s">
        <v>1360</v>
      </c>
      <c r="X298" s="14" t="s">
        <v>1360</v>
      </c>
      <c r="Y298" s="55" t="s">
        <v>1433</v>
      </c>
      <c r="Z298" s="55" t="s">
        <v>695</v>
      </c>
      <c r="AA298" s="55" t="s">
        <v>1443</v>
      </c>
    </row>
    <row r="299" spans="1:27" ht="15.75">
      <c r="A299" s="8">
        <v>345</v>
      </c>
      <c r="B299" s="8">
        <v>2.01</v>
      </c>
      <c r="C299" s="9">
        <v>46.9657003879547</v>
      </c>
      <c r="D299" s="9"/>
      <c r="E299" s="10" t="s">
        <v>2530</v>
      </c>
      <c r="F299" s="10" t="s">
        <v>2531</v>
      </c>
      <c r="G299" s="11">
        <v>1.03734087944031</v>
      </c>
      <c r="H299" s="9">
        <v>1.0658360152006574</v>
      </c>
      <c r="I299" s="12">
        <v>0.988998293876648</v>
      </c>
      <c r="J299" s="12">
        <f t="shared" si="20"/>
        <v>0.052890054485515196</v>
      </c>
      <c r="K299" s="12">
        <f t="shared" si="21"/>
        <v>0.09198548851412611</v>
      </c>
      <c r="L299" s="12">
        <f t="shared" si="22"/>
        <v>-0.015960062697538666</v>
      </c>
      <c r="M299" s="12">
        <f t="shared" si="23"/>
        <v>0.07243777149982066</v>
      </c>
      <c r="N299" s="12">
        <f t="shared" si="24"/>
        <v>1.0514919254789385</v>
      </c>
      <c r="O299" s="13" t="s">
        <v>2530</v>
      </c>
      <c r="P299" s="14" t="s">
        <v>49</v>
      </c>
      <c r="Q299" s="15" t="s">
        <v>50</v>
      </c>
      <c r="R299" s="15" t="s">
        <v>51</v>
      </c>
      <c r="S299" s="15" t="s">
        <v>52</v>
      </c>
      <c r="T299" s="15">
        <v>43.13</v>
      </c>
      <c r="U299" s="15">
        <v>8.07</v>
      </c>
      <c r="V299" s="15" t="s">
        <v>1359</v>
      </c>
      <c r="W299" s="14" t="s">
        <v>1360</v>
      </c>
      <c r="X299" s="14" t="s">
        <v>1360</v>
      </c>
      <c r="Y299" s="55" t="s">
        <v>2530</v>
      </c>
      <c r="Z299" s="55" t="s">
        <v>49</v>
      </c>
      <c r="AA299" s="55" t="s">
        <v>1443</v>
      </c>
    </row>
    <row r="300" spans="1:27" ht="31.5">
      <c r="A300" s="8">
        <v>286</v>
      </c>
      <c r="B300" s="8">
        <v>2.35</v>
      </c>
      <c r="C300" s="9">
        <v>54.5454561710358</v>
      </c>
      <c r="D300" s="9"/>
      <c r="E300" s="10" t="s">
        <v>1662</v>
      </c>
      <c r="F300" s="10" t="s">
        <v>1663</v>
      </c>
      <c r="G300" s="11">
        <v>0.934204161167145</v>
      </c>
      <c r="H300" s="9">
        <v>0.9167472824150689</v>
      </c>
      <c r="I300" s="12">
        <v>0.960808753967285</v>
      </c>
      <c r="J300" s="12">
        <f t="shared" si="20"/>
        <v>-0.09819022362868854</v>
      </c>
      <c r="K300" s="12">
        <f t="shared" si="21"/>
        <v>-0.12540401063666545</v>
      </c>
      <c r="L300" s="12">
        <f t="shared" si="22"/>
        <v>-0.05767879933126637</v>
      </c>
      <c r="M300" s="12">
        <f t="shared" si="23"/>
        <v>-0.111797117132677</v>
      </c>
      <c r="N300" s="12">
        <f t="shared" si="24"/>
        <v>0.9254345606096788</v>
      </c>
      <c r="O300" s="13" t="s">
        <v>1662</v>
      </c>
      <c r="P300" s="14" t="s">
        <v>53</v>
      </c>
      <c r="Q300" s="15" t="s">
        <v>54</v>
      </c>
      <c r="R300" s="15" t="s">
        <v>55</v>
      </c>
      <c r="S300" s="15" t="s">
        <v>56</v>
      </c>
      <c r="T300" s="15">
        <v>38.6</v>
      </c>
      <c r="U300" s="15">
        <v>6.72</v>
      </c>
      <c r="V300" s="15" t="s">
        <v>1359</v>
      </c>
      <c r="W300" s="14" t="s">
        <v>1360</v>
      </c>
      <c r="X300" s="14" t="s">
        <v>1360</v>
      </c>
      <c r="Y300" s="55" t="s">
        <v>1662</v>
      </c>
      <c r="Z300" s="55" t="s">
        <v>53</v>
      </c>
      <c r="AA300" s="55" t="s">
        <v>1443</v>
      </c>
    </row>
    <row r="301" spans="1:27" ht="15.75">
      <c r="A301" s="8">
        <v>420</v>
      </c>
      <c r="B301" s="8">
        <v>1.77</v>
      </c>
      <c r="C301" s="9">
        <v>36.0801786184311</v>
      </c>
      <c r="D301" s="9"/>
      <c r="E301" s="10" t="s">
        <v>2206</v>
      </c>
      <c r="F301" s="10" t="s">
        <v>2207</v>
      </c>
      <c r="G301" s="11">
        <v>1.00257635116577</v>
      </c>
      <c r="H301" s="9">
        <v>0.9655827170918792</v>
      </c>
      <c r="I301" s="12">
        <v>1.0309933423996</v>
      </c>
      <c r="J301" s="12">
        <f t="shared" si="20"/>
        <v>0.003712109252590729</v>
      </c>
      <c r="K301" s="12">
        <f t="shared" si="21"/>
        <v>-0.05052824127680422</v>
      </c>
      <c r="L301" s="12">
        <f t="shared" si="22"/>
        <v>0.04403501658759965</v>
      </c>
      <c r="M301" s="12">
        <f t="shared" si="23"/>
        <v>-0.023408066012106744</v>
      </c>
      <c r="N301" s="12">
        <f t="shared" si="24"/>
        <v>0.9839056851399458</v>
      </c>
      <c r="O301" s="13" t="s">
        <v>2206</v>
      </c>
      <c r="P301" s="14" t="s">
        <v>2420</v>
      </c>
      <c r="Q301" s="15" t="s">
        <v>2421</v>
      </c>
      <c r="R301" s="15" t="s">
        <v>2422</v>
      </c>
      <c r="S301" s="15" t="s">
        <v>2423</v>
      </c>
      <c r="T301" s="15">
        <v>50.13</v>
      </c>
      <c r="U301" s="15">
        <v>7.45</v>
      </c>
      <c r="V301" s="15" t="s">
        <v>1359</v>
      </c>
      <c r="W301" s="14" t="s">
        <v>1360</v>
      </c>
      <c r="X301" s="14" t="s">
        <v>1360</v>
      </c>
      <c r="Y301" s="55" t="s">
        <v>2206</v>
      </c>
      <c r="Z301" s="55" t="s">
        <v>2420</v>
      </c>
      <c r="AA301" s="55" t="s">
        <v>1443</v>
      </c>
    </row>
    <row r="302" spans="1:27" ht="15.75">
      <c r="A302" s="8">
        <v>229</v>
      </c>
      <c r="B302" s="8">
        <v>3.64</v>
      </c>
      <c r="C302" s="9">
        <v>74.4680821895599</v>
      </c>
      <c r="D302" s="9"/>
      <c r="E302" s="10" t="s">
        <v>1772</v>
      </c>
      <c r="F302" s="10" t="s">
        <v>1773</v>
      </c>
      <c r="G302" s="11">
        <v>1.08118736743927</v>
      </c>
      <c r="H302" s="9">
        <v>1.0656367105310132</v>
      </c>
      <c r="I302" s="12">
        <v>1.11378812789917</v>
      </c>
      <c r="J302" s="12">
        <f t="shared" si="20"/>
        <v>0.11261656067819004</v>
      </c>
      <c r="K302" s="12">
        <f t="shared" si="21"/>
        <v>0.09171568833710429</v>
      </c>
      <c r="L302" s="12">
        <f t="shared" si="22"/>
        <v>0.15547481984104708</v>
      </c>
      <c r="M302" s="12">
        <f t="shared" si="23"/>
        <v>0.10216612450764717</v>
      </c>
      <c r="N302" s="12">
        <f t="shared" si="24"/>
        <v>1.073383878072365</v>
      </c>
      <c r="O302" s="13" t="s">
        <v>1772</v>
      </c>
      <c r="P302" s="14" t="s">
        <v>1231</v>
      </c>
      <c r="Q302" s="15" t="s">
        <v>1232</v>
      </c>
      <c r="R302" s="15" t="s">
        <v>1233</v>
      </c>
      <c r="S302" s="15" t="s">
        <v>1234</v>
      </c>
      <c r="T302" s="15">
        <v>14.79</v>
      </c>
      <c r="U302" s="15">
        <v>10.65</v>
      </c>
      <c r="V302" s="15" t="s">
        <v>1230</v>
      </c>
      <c r="W302" s="14" t="s">
        <v>1360</v>
      </c>
      <c r="X302" s="14" t="s">
        <v>1360</v>
      </c>
      <c r="Y302" s="56" t="s">
        <v>1772</v>
      </c>
      <c r="Z302" s="56" t="s">
        <v>1231</v>
      </c>
      <c r="AA302" s="56" t="s">
        <v>1444</v>
      </c>
    </row>
    <row r="303" spans="1:27" ht="15.75">
      <c r="A303" s="8">
        <v>70</v>
      </c>
      <c r="B303" s="8">
        <v>9.22</v>
      </c>
      <c r="C303" s="9">
        <v>69.8275864124298</v>
      </c>
      <c r="D303" s="9"/>
      <c r="E303" s="10" t="s">
        <v>2017</v>
      </c>
      <c r="F303" s="10" t="s">
        <v>2018</v>
      </c>
      <c r="G303" s="11">
        <v>1.19767582416534</v>
      </c>
      <c r="H303" s="9">
        <v>1.2308066114232818</v>
      </c>
      <c r="I303" s="12">
        <v>0.959709405899048</v>
      </c>
      <c r="J303" s="12">
        <f t="shared" si="20"/>
        <v>0.2602374655908789</v>
      </c>
      <c r="K303" s="12">
        <f t="shared" si="21"/>
        <v>0.2996040984119504</v>
      </c>
      <c r="L303" s="12">
        <f t="shared" si="22"/>
        <v>-0.059330462109187215</v>
      </c>
      <c r="M303" s="12">
        <f t="shared" si="23"/>
        <v>0.2799207820014147</v>
      </c>
      <c r="N303" s="12">
        <f t="shared" si="24"/>
        <v>1.214128215109314</v>
      </c>
      <c r="O303" s="13" t="s">
        <v>2017</v>
      </c>
      <c r="P303" s="14" t="s">
        <v>1235</v>
      </c>
      <c r="Q303" s="15" t="s">
        <v>1236</v>
      </c>
      <c r="R303" s="15" t="s">
        <v>1237</v>
      </c>
      <c r="S303" s="15" t="s">
        <v>1238</v>
      </c>
      <c r="T303" s="15">
        <v>24.81</v>
      </c>
      <c r="U303" s="15">
        <v>10.08</v>
      </c>
      <c r="V303" s="15" t="s">
        <v>1359</v>
      </c>
      <c r="W303" s="14" t="s">
        <v>1360</v>
      </c>
      <c r="X303" s="14" t="s">
        <v>1360</v>
      </c>
      <c r="Y303" s="56" t="s">
        <v>2017</v>
      </c>
      <c r="Z303" s="56" t="s">
        <v>1235</v>
      </c>
      <c r="AA303" s="56" t="s">
        <v>1444</v>
      </c>
    </row>
    <row r="304" spans="1:27" ht="47.25">
      <c r="A304" s="8">
        <v>284</v>
      </c>
      <c r="B304" s="8">
        <v>2.36</v>
      </c>
      <c r="C304" s="9">
        <v>72.7272748947144</v>
      </c>
      <c r="D304" s="9"/>
      <c r="E304" s="10" t="s">
        <v>1658</v>
      </c>
      <c r="F304" s="10" t="s">
        <v>1659</v>
      </c>
      <c r="G304" s="11">
        <v>0.909889876842499</v>
      </c>
      <c r="H304" s="9">
        <v>0.9931989509889199</v>
      </c>
      <c r="I304" s="12">
        <v>1.06533920764923</v>
      </c>
      <c r="J304" s="12">
        <f t="shared" si="20"/>
        <v>-0.1362361471002295</v>
      </c>
      <c r="K304" s="12">
        <f t="shared" si="21"/>
        <v>-0.009845357138096238</v>
      </c>
      <c r="L304" s="12">
        <f t="shared" si="22"/>
        <v>0.09131286263520368</v>
      </c>
      <c r="M304" s="12">
        <f t="shared" si="23"/>
        <v>-0.07304075211916286</v>
      </c>
      <c r="N304" s="12">
        <f t="shared" si="24"/>
        <v>0.9506322481356329</v>
      </c>
      <c r="O304" s="13" t="s">
        <v>1658</v>
      </c>
      <c r="P304" s="14" t="s">
        <v>1258</v>
      </c>
      <c r="Q304" s="15" t="s">
        <v>1259</v>
      </c>
      <c r="R304" s="15" t="s">
        <v>1260</v>
      </c>
      <c r="S304" s="15" t="s">
        <v>1261</v>
      </c>
      <c r="T304" s="15">
        <v>15.86</v>
      </c>
      <c r="U304" s="15">
        <v>11.71</v>
      </c>
      <c r="V304" s="15" t="s">
        <v>1230</v>
      </c>
      <c r="W304" s="14" t="s">
        <v>1262</v>
      </c>
      <c r="X304" s="14" t="s">
        <v>1263</v>
      </c>
      <c r="Y304" s="56" t="s">
        <v>1658</v>
      </c>
      <c r="Z304" s="56" t="s">
        <v>1258</v>
      </c>
      <c r="AA304" s="56" t="s">
        <v>1444</v>
      </c>
    </row>
    <row r="305" spans="1:27" ht="15.75">
      <c r="A305" s="8">
        <v>122</v>
      </c>
      <c r="B305" s="8">
        <v>6.52</v>
      </c>
      <c r="C305" s="9">
        <v>58.3333313465118</v>
      </c>
      <c r="D305" s="9"/>
      <c r="E305" s="10" t="s">
        <v>1932</v>
      </c>
      <c r="F305" s="10" t="s">
        <v>1933</v>
      </c>
      <c r="G305" s="11">
        <v>1.37191367149353</v>
      </c>
      <c r="H305" s="9">
        <v>1.3979656141716237</v>
      </c>
      <c r="I305" s="12">
        <v>0.837452948093414</v>
      </c>
      <c r="J305" s="12">
        <f t="shared" si="20"/>
        <v>0.4561897018994667</v>
      </c>
      <c r="K305" s="12">
        <f t="shared" si="21"/>
        <v>0.4833288751095019</v>
      </c>
      <c r="L305" s="12">
        <f t="shared" si="22"/>
        <v>-0.25591995930625516</v>
      </c>
      <c r="M305" s="12">
        <f t="shared" si="23"/>
        <v>0.46975928850448434</v>
      </c>
      <c r="N305" s="12">
        <f t="shared" si="24"/>
        <v>1.3848783839600862</v>
      </c>
      <c r="O305" s="13" t="s">
        <v>1932</v>
      </c>
      <c r="P305" s="14" t="s">
        <v>1264</v>
      </c>
      <c r="Q305" s="15" t="s">
        <v>1265</v>
      </c>
      <c r="R305" s="15" t="s">
        <v>1266</v>
      </c>
      <c r="S305" s="15" t="s">
        <v>1267</v>
      </c>
      <c r="T305" s="15">
        <v>17.67</v>
      </c>
      <c r="U305" s="15">
        <v>10.58</v>
      </c>
      <c r="V305" s="15" t="s">
        <v>1359</v>
      </c>
      <c r="W305" s="14" t="s">
        <v>1360</v>
      </c>
      <c r="X305" s="14" t="s">
        <v>1360</v>
      </c>
      <c r="Y305" s="56" t="s">
        <v>1932</v>
      </c>
      <c r="Z305" s="56" t="s">
        <v>1264</v>
      </c>
      <c r="AA305" s="56" t="s">
        <v>1444</v>
      </c>
    </row>
    <row r="306" spans="1:27" ht="15.75">
      <c r="A306" s="8">
        <v>414</v>
      </c>
      <c r="B306" s="8">
        <v>1.98</v>
      </c>
      <c r="C306" s="9">
        <v>50.4854381084442</v>
      </c>
      <c r="D306" s="9"/>
      <c r="E306" s="10" t="s">
        <v>1343</v>
      </c>
      <c r="F306" s="10" t="s">
        <v>1344</v>
      </c>
      <c r="G306" s="11">
        <v>0.746732532978058</v>
      </c>
      <c r="H306" s="9">
        <v>0.84346205419806</v>
      </c>
      <c r="I306" s="12">
        <v>1.16178286075592</v>
      </c>
      <c r="J306" s="12">
        <f t="shared" si="20"/>
        <v>-0.42133650842516024</v>
      </c>
      <c r="K306" s="12">
        <f t="shared" si="21"/>
        <v>-0.2456049291032513</v>
      </c>
      <c r="L306" s="12">
        <f t="shared" si="22"/>
        <v>0.21634045171684205</v>
      </c>
      <c r="M306" s="12">
        <f t="shared" si="23"/>
        <v>-0.33347071876420575</v>
      </c>
      <c r="N306" s="12">
        <f t="shared" si="24"/>
        <v>0.7936249468119014</v>
      </c>
      <c r="O306" s="13" t="s">
        <v>1343</v>
      </c>
      <c r="P306" s="14" t="s">
        <v>1276</v>
      </c>
      <c r="Q306" s="15" t="s">
        <v>1277</v>
      </c>
      <c r="R306" s="15" t="s">
        <v>1278</v>
      </c>
      <c r="S306" s="15" t="s">
        <v>1279</v>
      </c>
      <c r="T306" s="15">
        <v>11.7</v>
      </c>
      <c r="U306" s="15">
        <v>10.55</v>
      </c>
      <c r="V306" s="15" t="s">
        <v>1230</v>
      </c>
      <c r="W306" s="14" t="s">
        <v>1360</v>
      </c>
      <c r="X306" s="14" t="s">
        <v>1280</v>
      </c>
      <c r="Y306" s="56" t="s">
        <v>1343</v>
      </c>
      <c r="Z306" s="56" t="s">
        <v>1276</v>
      </c>
      <c r="AA306" s="56" t="s">
        <v>1444</v>
      </c>
    </row>
    <row r="307" spans="1:27" ht="15.75">
      <c r="A307" s="8">
        <v>150</v>
      </c>
      <c r="B307" s="8">
        <v>5.3</v>
      </c>
      <c r="C307" s="9">
        <v>68.4210538864136</v>
      </c>
      <c r="D307" s="9"/>
      <c r="E307" s="10" t="s">
        <v>1894</v>
      </c>
      <c r="F307" s="10" t="s">
        <v>1895</v>
      </c>
      <c r="G307" s="11">
        <v>1.4590425491333</v>
      </c>
      <c r="H307" s="9">
        <v>1.377949284365911</v>
      </c>
      <c r="I307" s="12">
        <v>0.781041264533997</v>
      </c>
      <c r="J307" s="12">
        <f t="shared" si="20"/>
        <v>0.5450219562705572</v>
      </c>
      <c r="K307" s="12">
        <f t="shared" si="21"/>
        <v>0.46252279040777455</v>
      </c>
      <c r="L307" s="12">
        <f t="shared" si="22"/>
        <v>-0.3565293230042153</v>
      </c>
      <c r="M307" s="12">
        <f t="shared" si="23"/>
        <v>0.5037723733391659</v>
      </c>
      <c r="N307" s="12">
        <f t="shared" si="24"/>
        <v>1.4179163009281066</v>
      </c>
      <c r="O307" s="7" t="s">
        <v>1894</v>
      </c>
      <c r="P307" s="6" t="s">
        <v>1281</v>
      </c>
      <c r="Q307" s="68" t="s">
        <v>1282</v>
      </c>
      <c r="R307" s="68" t="s">
        <v>1283</v>
      </c>
      <c r="S307" s="68" t="s">
        <v>1284</v>
      </c>
      <c r="T307" s="68">
        <v>22.33</v>
      </c>
      <c r="U307" s="68">
        <v>9.95</v>
      </c>
      <c r="V307" s="68" t="s">
        <v>1359</v>
      </c>
      <c r="W307" s="68" t="s">
        <v>1360</v>
      </c>
      <c r="X307" s="68" t="s">
        <v>1360</v>
      </c>
      <c r="Y307" s="56" t="s">
        <v>1452</v>
      </c>
      <c r="Z307" s="56" t="s">
        <v>1453</v>
      </c>
      <c r="AA307" s="56" t="s">
        <v>1444</v>
      </c>
    </row>
    <row r="308" spans="1:27" ht="15.75">
      <c r="A308" s="8">
        <v>107</v>
      </c>
      <c r="B308" s="8">
        <v>7.2</v>
      </c>
      <c r="C308" s="9">
        <v>75</v>
      </c>
      <c r="D308" s="9"/>
      <c r="E308" s="10" t="s">
        <v>1997</v>
      </c>
      <c r="F308" s="10" t="s">
        <v>1998</v>
      </c>
      <c r="G308" s="11">
        <v>1.05086314678192</v>
      </c>
      <c r="H308" s="9">
        <v>1.0442497385985952</v>
      </c>
      <c r="I308" s="12">
        <v>1.14790558815002</v>
      </c>
      <c r="J308" s="12">
        <f t="shared" si="20"/>
        <v>0.07157480030430549</v>
      </c>
      <c r="K308" s="12">
        <f t="shared" si="21"/>
        <v>0.06246678235868257</v>
      </c>
      <c r="L308" s="12">
        <f t="shared" si="22"/>
        <v>0.19900398947967504</v>
      </c>
      <c r="M308" s="12">
        <f t="shared" si="23"/>
        <v>0.06702079133149402</v>
      </c>
      <c r="N308" s="12">
        <f t="shared" si="24"/>
        <v>1.0475512237260367</v>
      </c>
      <c r="O308" s="13" t="s">
        <v>1997</v>
      </c>
      <c r="P308" s="14" t="s">
        <v>1285</v>
      </c>
      <c r="Q308" s="15" t="s">
        <v>1286</v>
      </c>
      <c r="R308" s="15" t="s">
        <v>1287</v>
      </c>
      <c r="S308" s="15" t="s">
        <v>1288</v>
      </c>
      <c r="T308" s="15">
        <v>10.8</v>
      </c>
      <c r="U308" s="15">
        <v>10.36</v>
      </c>
      <c r="V308" s="15" t="s">
        <v>1359</v>
      </c>
      <c r="W308" s="14" t="s">
        <v>1360</v>
      </c>
      <c r="X308" s="14" t="s">
        <v>1360</v>
      </c>
      <c r="Y308" s="56" t="s">
        <v>1997</v>
      </c>
      <c r="Z308" s="56" t="s">
        <v>1285</v>
      </c>
      <c r="AA308" s="56" t="s">
        <v>1444</v>
      </c>
    </row>
    <row r="309" spans="1:27" ht="47.25">
      <c r="A309" s="8">
        <v>237</v>
      </c>
      <c r="B309" s="8">
        <v>3.41</v>
      </c>
      <c r="C309" s="9">
        <v>63.4408593177795</v>
      </c>
      <c r="D309" s="9"/>
      <c r="E309" s="10" t="s">
        <v>1694</v>
      </c>
      <c r="F309" s="10" t="s">
        <v>1695</v>
      </c>
      <c r="G309" s="11">
        <v>1.30183136463165</v>
      </c>
      <c r="H309" s="9">
        <v>1.1327848925427901</v>
      </c>
      <c r="I309" s="12">
        <v>0.931455254554749</v>
      </c>
      <c r="J309" s="12">
        <f t="shared" si="20"/>
        <v>0.38054257817601356</v>
      </c>
      <c r="K309" s="12">
        <f t="shared" si="21"/>
        <v>0.17987393006838678</v>
      </c>
      <c r="L309" s="12">
        <f t="shared" si="22"/>
        <v>-0.10244162854650563</v>
      </c>
      <c r="M309" s="12">
        <f t="shared" si="23"/>
        <v>0.2802082541222002</v>
      </c>
      <c r="N309" s="12">
        <f t="shared" si="24"/>
        <v>1.2143701669973195</v>
      </c>
      <c r="O309" s="13" t="s">
        <v>1694</v>
      </c>
      <c r="P309" s="14" t="s">
        <v>1293</v>
      </c>
      <c r="Q309" s="15" t="s">
        <v>1294</v>
      </c>
      <c r="R309" s="15" t="s">
        <v>1295</v>
      </c>
      <c r="S309" s="15" t="s">
        <v>1296</v>
      </c>
      <c r="T309" s="15">
        <v>10.61</v>
      </c>
      <c r="U309" s="15">
        <v>10.87</v>
      </c>
      <c r="V309" s="15" t="s">
        <v>1230</v>
      </c>
      <c r="W309" s="14" t="s">
        <v>1297</v>
      </c>
      <c r="X309" s="14" t="s">
        <v>1298</v>
      </c>
      <c r="Y309" s="56" t="s">
        <v>1694</v>
      </c>
      <c r="Z309" s="56" t="s">
        <v>1293</v>
      </c>
      <c r="AA309" s="56" t="s">
        <v>1444</v>
      </c>
    </row>
    <row r="310" spans="1:27" ht="47.25">
      <c r="A310" s="8">
        <v>318</v>
      </c>
      <c r="B310" s="8">
        <v>2.07</v>
      </c>
      <c r="C310" s="9">
        <v>68.53147149086</v>
      </c>
      <c r="D310" s="9"/>
      <c r="E310" s="10" t="s">
        <v>1612</v>
      </c>
      <c r="F310" s="10" t="s">
        <v>1613</v>
      </c>
      <c r="G310" s="11">
        <v>1.29013955593109</v>
      </c>
      <c r="H310" s="9">
        <v>1.193028485543898</v>
      </c>
      <c r="I310" s="12">
        <v>1.0415313243866</v>
      </c>
      <c r="J310" s="12">
        <f t="shared" si="20"/>
        <v>0.36752713212907595</v>
      </c>
      <c r="K310" s="12">
        <f t="shared" si="21"/>
        <v>0.254628490193491</v>
      </c>
      <c r="L310" s="12">
        <f t="shared" si="22"/>
        <v>0.05870622954430625</v>
      </c>
      <c r="M310" s="12">
        <f t="shared" si="23"/>
        <v>0.31107781116128347</v>
      </c>
      <c r="N310" s="12">
        <f t="shared" si="24"/>
        <v>1.240634209004711</v>
      </c>
      <c r="O310" s="13" t="s">
        <v>1612</v>
      </c>
      <c r="P310" s="14" t="s">
        <v>1307</v>
      </c>
      <c r="Q310" s="15" t="s">
        <v>1308</v>
      </c>
      <c r="R310" s="15" t="s">
        <v>1309</v>
      </c>
      <c r="S310" s="15" t="s">
        <v>1238</v>
      </c>
      <c r="T310" s="15">
        <v>16.06</v>
      </c>
      <c r="U310" s="15">
        <v>11.17</v>
      </c>
      <c r="V310" s="15" t="s">
        <v>1230</v>
      </c>
      <c r="W310" s="14" t="s">
        <v>1310</v>
      </c>
      <c r="X310" s="14" t="s">
        <v>1360</v>
      </c>
      <c r="Y310" s="56" t="s">
        <v>1612</v>
      </c>
      <c r="Z310" s="56" t="s">
        <v>1307</v>
      </c>
      <c r="AA310" s="56" t="s">
        <v>1444</v>
      </c>
    </row>
    <row r="311" spans="1:27" ht="31.5">
      <c r="A311" s="8">
        <v>283</v>
      </c>
      <c r="B311" s="8">
        <v>2.4</v>
      </c>
      <c r="C311" s="9">
        <v>56.7164182662964</v>
      </c>
      <c r="D311" s="9"/>
      <c r="E311" s="10" t="s">
        <v>1656</v>
      </c>
      <c r="F311" s="10" t="s">
        <v>1657</v>
      </c>
      <c r="G311" s="11">
        <v>1.00420486927032</v>
      </c>
      <c r="H311" s="9">
        <v>1.039561249705445</v>
      </c>
      <c r="I311" s="12">
        <v>0.693650782108307</v>
      </c>
      <c r="J311" s="12">
        <f t="shared" si="20"/>
        <v>0.0060536255925355605</v>
      </c>
      <c r="K311" s="12">
        <f t="shared" si="21"/>
        <v>0.05597476256673074</v>
      </c>
      <c r="L311" s="12">
        <f t="shared" si="22"/>
        <v>-0.5277185728934121</v>
      </c>
      <c r="M311" s="12">
        <f t="shared" si="23"/>
        <v>0.031014194079633153</v>
      </c>
      <c r="N311" s="12">
        <f t="shared" si="24"/>
        <v>1.021730135044938</v>
      </c>
      <c r="O311" s="13" t="s">
        <v>1656</v>
      </c>
      <c r="P311" s="14" t="s">
        <v>1311</v>
      </c>
      <c r="Q311" s="15" t="s">
        <v>1312</v>
      </c>
      <c r="R311" s="15" t="s">
        <v>1313</v>
      </c>
      <c r="S311" s="15" t="s">
        <v>1102</v>
      </c>
      <c r="T311" s="15">
        <v>7.85</v>
      </c>
      <c r="U311" s="15">
        <v>10.48</v>
      </c>
      <c r="V311" s="15" t="s">
        <v>1359</v>
      </c>
      <c r="W311" s="14" t="s">
        <v>1360</v>
      </c>
      <c r="X311" s="14" t="s">
        <v>1360</v>
      </c>
      <c r="Y311" s="56" t="s">
        <v>1656</v>
      </c>
      <c r="Z311" s="56" t="s">
        <v>1311</v>
      </c>
      <c r="AA311" s="56" t="s">
        <v>1444</v>
      </c>
    </row>
    <row r="312" spans="1:27" ht="15.75">
      <c r="A312" s="8">
        <v>287</v>
      </c>
      <c r="B312" s="8">
        <v>2.35</v>
      </c>
      <c r="C312" s="9">
        <v>64.2857134342194</v>
      </c>
      <c r="D312" s="9"/>
      <c r="E312" s="10" t="s">
        <v>1664</v>
      </c>
      <c r="F312" s="10" t="s">
        <v>0</v>
      </c>
      <c r="G312" s="11">
        <v>1.09463739395142</v>
      </c>
      <c r="H312" s="9">
        <v>1.1331861207729717</v>
      </c>
      <c r="I312" s="12">
        <v>1.03215944766998</v>
      </c>
      <c r="J312" s="12">
        <f t="shared" si="20"/>
        <v>0.13045304646235217</v>
      </c>
      <c r="K312" s="12">
        <f t="shared" si="21"/>
        <v>0.18038483685456846</v>
      </c>
      <c r="L312" s="12">
        <f t="shared" si="22"/>
        <v>0.04566585505770597</v>
      </c>
      <c r="M312" s="12">
        <f t="shared" si="23"/>
        <v>0.15541894165846032</v>
      </c>
      <c r="N312" s="12">
        <f t="shared" si="24"/>
        <v>1.1137449897103218</v>
      </c>
      <c r="O312" s="13" t="s">
        <v>1664</v>
      </c>
      <c r="P312" s="14" t="s">
        <v>1103</v>
      </c>
      <c r="Q312" s="15" t="s">
        <v>1104</v>
      </c>
      <c r="R312" s="15" t="s">
        <v>1105</v>
      </c>
      <c r="S312" s="15" t="s">
        <v>1106</v>
      </c>
      <c r="T312" s="15">
        <v>10.06</v>
      </c>
      <c r="U312" s="15">
        <v>11.26</v>
      </c>
      <c r="V312" s="15" t="s">
        <v>1359</v>
      </c>
      <c r="W312" s="14" t="s">
        <v>1360</v>
      </c>
      <c r="X312" s="14" t="s">
        <v>1360</v>
      </c>
      <c r="Y312" s="56" t="s">
        <v>1664</v>
      </c>
      <c r="Z312" s="56" t="s">
        <v>1103</v>
      </c>
      <c r="AA312" s="56" t="s">
        <v>1444</v>
      </c>
    </row>
    <row r="313" spans="1:27" ht="15.75">
      <c r="A313" s="8">
        <v>303</v>
      </c>
      <c r="B313" s="8">
        <v>2.15</v>
      </c>
      <c r="C313" s="9">
        <v>84.4262301921844</v>
      </c>
      <c r="D313" s="9"/>
      <c r="E313" s="10" t="s">
        <v>1589</v>
      </c>
      <c r="F313" s="10" t="s">
        <v>1590</v>
      </c>
      <c r="G313" s="11">
        <v>1.18150842189789</v>
      </c>
      <c r="H313" s="9">
        <v>1.2222180454962017</v>
      </c>
      <c r="I313" s="12">
        <v>1.02205920219421</v>
      </c>
      <c r="J313" s="12">
        <f t="shared" si="20"/>
        <v>0.24062991300792289</v>
      </c>
      <c r="K313" s="12">
        <f t="shared" si="21"/>
        <v>0.28950168703408347</v>
      </c>
      <c r="L313" s="12">
        <f t="shared" si="22"/>
        <v>0.03147876598029514</v>
      </c>
      <c r="M313" s="12">
        <f t="shared" si="23"/>
        <v>0.26506580002100316</v>
      </c>
      <c r="N313" s="12">
        <f t="shared" si="24"/>
        <v>1.2016908563142772</v>
      </c>
      <c r="O313" s="13" t="s">
        <v>1589</v>
      </c>
      <c r="P313" s="14" t="s">
        <v>1107</v>
      </c>
      <c r="Q313" s="15" t="s">
        <v>1108</v>
      </c>
      <c r="R313" s="15" t="s">
        <v>1109</v>
      </c>
      <c r="S313" s="15" t="s">
        <v>1110</v>
      </c>
      <c r="T313" s="15">
        <v>13.24</v>
      </c>
      <c r="U313" s="15">
        <v>10.75</v>
      </c>
      <c r="V313" s="15" t="s">
        <v>1230</v>
      </c>
      <c r="W313" s="14" t="s">
        <v>1360</v>
      </c>
      <c r="X313" s="14" t="s">
        <v>1360</v>
      </c>
      <c r="Y313" s="56" t="s">
        <v>1589</v>
      </c>
      <c r="Z313" s="56" t="s">
        <v>1107</v>
      </c>
      <c r="AA313" s="56" t="s">
        <v>1444</v>
      </c>
    </row>
    <row r="314" spans="1:27" ht="15.75">
      <c r="A314" s="8">
        <v>293</v>
      </c>
      <c r="B314" s="8">
        <v>2.26</v>
      </c>
      <c r="C314" s="9">
        <v>61.7647051811218</v>
      </c>
      <c r="D314" s="9"/>
      <c r="E314" s="10" t="s">
        <v>1570</v>
      </c>
      <c r="F314" s="10" t="s">
        <v>1571</v>
      </c>
      <c r="G314" s="11">
        <v>0.636891543865204</v>
      </c>
      <c r="H314" s="9">
        <v>1.1347390786405247</v>
      </c>
      <c r="I314" s="12">
        <v>1.61614072322845</v>
      </c>
      <c r="J314" s="12">
        <f t="shared" si="20"/>
        <v>-0.6508803777427042</v>
      </c>
      <c r="K314" s="12">
        <f t="shared" si="21"/>
        <v>0.18236060304383653</v>
      </c>
      <c r="L314" s="12">
        <f t="shared" si="22"/>
        <v>0.6925528242436012</v>
      </c>
      <c r="M314" s="12">
        <f t="shared" si="23"/>
        <v>-0.23425988734943387</v>
      </c>
      <c r="N314" s="12">
        <f t="shared" si="24"/>
        <v>0.8501210053160331</v>
      </c>
      <c r="O314" s="13" t="s">
        <v>1570</v>
      </c>
      <c r="P314" s="14" t="s">
        <v>1111</v>
      </c>
      <c r="Q314" s="15" t="s">
        <v>1112</v>
      </c>
      <c r="R314" s="15" t="s">
        <v>1113</v>
      </c>
      <c r="S314" s="15" t="s">
        <v>1114</v>
      </c>
      <c r="T314" s="15">
        <v>11.09</v>
      </c>
      <c r="U314" s="15">
        <v>10.87</v>
      </c>
      <c r="V314" s="15" t="s">
        <v>1230</v>
      </c>
      <c r="W314" s="14" t="s">
        <v>1360</v>
      </c>
      <c r="X314" s="14" t="s">
        <v>1115</v>
      </c>
      <c r="Y314" s="56" t="s">
        <v>1570</v>
      </c>
      <c r="Z314" s="56" t="s">
        <v>1111</v>
      </c>
      <c r="AA314" s="56" t="s">
        <v>1444</v>
      </c>
    </row>
    <row r="315" spans="1:27" ht="15.75">
      <c r="A315" s="8">
        <v>141</v>
      </c>
      <c r="B315" s="8">
        <v>5.71</v>
      </c>
      <c r="C315" s="9">
        <v>80.0000011920929</v>
      </c>
      <c r="D315" s="9"/>
      <c r="E315" s="10" t="s">
        <v>1876</v>
      </c>
      <c r="F315" s="10" t="s">
        <v>1877</v>
      </c>
      <c r="G315" s="11">
        <v>1.07895815372467</v>
      </c>
      <c r="H315" s="9">
        <v>1.1518019285929075</v>
      </c>
      <c r="I315" s="12">
        <v>1.00539696216583</v>
      </c>
      <c r="J315" s="12">
        <f t="shared" si="20"/>
        <v>0.10963891247689876</v>
      </c>
      <c r="K315" s="12">
        <f t="shared" si="21"/>
        <v>0.2038926428169981</v>
      </c>
      <c r="L315" s="12">
        <f t="shared" si="22"/>
        <v>0.007765235010336544</v>
      </c>
      <c r="M315" s="12">
        <f t="shared" si="23"/>
        <v>0.15676577764694843</v>
      </c>
      <c r="N315" s="12">
        <f t="shared" si="24"/>
        <v>1.1147852180268258</v>
      </c>
      <c r="O315" s="13" t="s">
        <v>1876</v>
      </c>
      <c r="P315" s="14" t="s">
        <v>1116</v>
      </c>
      <c r="Q315" s="15" t="s">
        <v>1117</v>
      </c>
      <c r="R315" s="15" t="s">
        <v>1118</v>
      </c>
      <c r="S315" s="15" t="s">
        <v>1119</v>
      </c>
      <c r="T315" s="15">
        <v>20.44</v>
      </c>
      <c r="U315" s="15">
        <v>10.1</v>
      </c>
      <c r="V315" s="15" t="s">
        <v>1359</v>
      </c>
      <c r="W315" s="14" t="s">
        <v>1360</v>
      </c>
      <c r="X315" s="14" t="s">
        <v>1360</v>
      </c>
      <c r="Y315" s="56" t="s">
        <v>1876</v>
      </c>
      <c r="Z315" s="56" t="s">
        <v>1116</v>
      </c>
      <c r="AA315" s="56" t="s">
        <v>1444</v>
      </c>
    </row>
    <row r="316" spans="1:27" ht="15.75">
      <c r="A316" s="8">
        <v>90</v>
      </c>
      <c r="B316" s="8">
        <v>8.02</v>
      </c>
      <c r="C316" s="9">
        <v>73.4848499298096</v>
      </c>
      <c r="D316" s="9"/>
      <c r="E316" s="10" t="s">
        <v>2055</v>
      </c>
      <c r="F316" s="10" t="s">
        <v>2056</v>
      </c>
      <c r="G316" s="11">
        <v>1.10650300979614</v>
      </c>
      <c r="H316" s="9">
        <v>1.1473566684315273</v>
      </c>
      <c r="I316" s="12">
        <v>1.06862115859985</v>
      </c>
      <c r="J316" s="12">
        <f t="shared" si="20"/>
        <v>0.14600737541552603</v>
      </c>
      <c r="K316" s="12">
        <f t="shared" si="21"/>
        <v>0.1983139386860957</v>
      </c>
      <c r="L316" s="12">
        <f t="shared" si="22"/>
        <v>0.09575048778415626</v>
      </c>
      <c r="M316" s="12">
        <f t="shared" si="23"/>
        <v>0.17216065705081085</v>
      </c>
      <c r="N316" s="12">
        <f t="shared" si="24"/>
        <v>1.1267446946532105</v>
      </c>
      <c r="O316" s="13" t="s">
        <v>2055</v>
      </c>
      <c r="P316" s="14" t="s">
        <v>1120</v>
      </c>
      <c r="Q316" s="15" t="s">
        <v>1121</v>
      </c>
      <c r="R316" s="15" t="s">
        <v>1122</v>
      </c>
      <c r="S316" s="15" t="s">
        <v>1123</v>
      </c>
      <c r="T316" s="15">
        <v>14.68</v>
      </c>
      <c r="U316" s="15">
        <v>9.72</v>
      </c>
      <c r="V316" s="15" t="s">
        <v>1359</v>
      </c>
      <c r="W316" s="14" t="s">
        <v>1360</v>
      </c>
      <c r="X316" s="14" t="s">
        <v>1360</v>
      </c>
      <c r="Y316" s="56" t="s">
        <v>2055</v>
      </c>
      <c r="Z316" s="56" t="s">
        <v>1120</v>
      </c>
      <c r="AA316" s="56" t="s">
        <v>1444</v>
      </c>
    </row>
    <row r="317" spans="1:27" ht="15.75">
      <c r="A317" s="8">
        <v>249</v>
      </c>
      <c r="B317" s="8">
        <v>3.09</v>
      </c>
      <c r="C317" s="9">
        <v>61.6666674613953</v>
      </c>
      <c r="D317" s="9"/>
      <c r="E317" s="10" t="s">
        <v>1717</v>
      </c>
      <c r="F317" s="10" t="s">
        <v>1718</v>
      </c>
      <c r="G317" s="11">
        <v>1.1272497177124</v>
      </c>
      <c r="H317" s="9">
        <v>1.03688031408225</v>
      </c>
      <c r="I317" s="12">
        <v>1.0173647403717</v>
      </c>
      <c r="J317" s="12">
        <f t="shared" si="20"/>
        <v>0.1728071486935781</v>
      </c>
      <c r="K317" s="12">
        <f t="shared" si="21"/>
        <v>0.05224937511045787</v>
      </c>
      <c r="L317" s="12">
        <f t="shared" si="22"/>
        <v>0.024836999536902906</v>
      </c>
      <c r="M317" s="12">
        <f t="shared" si="23"/>
        <v>0.11252826190201799</v>
      </c>
      <c r="N317" s="12">
        <f t="shared" si="24"/>
        <v>1.0811211964209937</v>
      </c>
      <c r="O317" s="13" t="s">
        <v>1717</v>
      </c>
      <c r="P317" s="14" t="s">
        <v>1124</v>
      </c>
      <c r="Q317" s="15" t="s">
        <v>1125</v>
      </c>
      <c r="R317" s="15" t="s">
        <v>1126</v>
      </c>
      <c r="S317" s="15" t="s">
        <v>1127</v>
      </c>
      <c r="T317" s="15">
        <v>19.97</v>
      </c>
      <c r="U317" s="15">
        <v>10.55</v>
      </c>
      <c r="V317" s="15" t="s">
        <v>1359</v>
      </c>
      <c r="W317" s="14" t="s">
        <v>1360</v>
      </c>
      <c r="X317" s="14" t="s">
        <v>1360</v>
      </c>
      <c r="Y317" s="56" t="s">
        <v>1717</v>
      </c>
      <c r="Z317" s="56" t="s">
        <v>1124</v>
      </c>
      <c r="AA317" s="56" t="s">
        <v>1444</v>
      </c>
    </row>
    <row r="318" spans="1:27" ht="15.75">
      <c r="A318" s="8">
        <v>160</v>
      </c>
      <c r="B318" s="8">
        <v>4.75</v>
      </c>
      <c r="C318" s="9">
        <v>70.4918026924133</v>
      </c>
      <c r="D318" s="9"/>
      <c r="E318" s="10" t="s">
        <v>1914</v>
      </c>
      <c r="F318" s="10" t="s">
        <v>1915</v>
      </c>
      <c r="G318" s="11">
        <v>1.01010525226593</v>
      </c>
      <c r="H318" s="9">
        <v>1.012460459664528</v>
      </c>
      <c r="I318" s="12">
        <v>1.02537000179291</v>
      </c>
      <c r="J318" s="12">
        <f t="shared" si="20"/>
        <v>0.014505628631181678</v>
      </c>
      <c r="K318" s="12">
        <f t="shared" si="21"/>
        <v>0.0178655665061131</v>
      </c>
      <c r="L318" s="12">
        <f t="shared" si="22"/>
        <v>0.036144596004007344</v>
      </c>
      <c r="M318" s="12">
        <f t="shared" si="23"/>
        <v>0.01618559756864739</v>
      </c>
      <c r="N318" s="12">
        <f t="shared" si="24"/>
        <v>1.0112821703257293</v>
      </c>
      <c r="O318" s="13" t="s">
        <v>1914</v>
      </c>
      <c r="P318" s="14" t="s">
        <v>1128</v>
      </c>
      <c r="Q318" s="15" t="s">
        <v>1129</v>
      </c>
      <c r="R318" s="15" t="s">
        <v>1130</v>
      </c>
      <c r="S318" s="15" t="s">
        <v>1131</v>
      </c>
      <c r="T318" s="15">
        <v>13.58</v>
      </c>
      <c r="U318" s="15">
        <v>10.93</v>
      </c>
      <c r="V318" s="15" t="s">
        <v>1359</v>
      </c>
      <c r="W318" s="14" t="s">
        <v>1360</v>
      </c>
      <c r="X318" s="14" t="s">
        <v>1360</v>
      </c>
      <c r="Y318" s="56" t="s">
        <v>1914</v>
      </c>
      <c r="Z318" s="56" t="s">
        <v>1128</v>
      </c>
      <c r="AA318" s="56" t="s">
        <v>1444</v>
      </c>
    </row>
    <row r="319" spans="1:27" ht="15.75">
      <c r="A319" s="8">
        <v>82</v>
      </c>
      <c r="B319" s="8">
        <v>8.24</v>
      </c>
      <c r="C319" s="9">
        <v>90.5325472354889</v>
      </c>
      <c r="D319" s="9"/>
      <c r="E319" s="10" t="s">
        <v>2040</v>
      </c>
      <c r="F319" s="10" t="s">
        <v>2041</v>
      </c>
      <c r="G319" s="11">
        <v>1.16747343540192</v>
      </c>
      <c r="H319" s="9">
        <v>1.3747512971144522</v>
      </c>
      <c r="I319" s="12">
        <v>1.11987698078156</v>
      </c>
      <c r="J319" s="12">
        <f t="shared" si="20"/>
        <v>0.22338972333971027</v>
      </c>
      <c r="K319" s="12">
        <f t="shared" si="21"/>
        <v>0.4591706478207805</v>
      </c>
      <c r="L319" s="12">
        <f t="shared" si="22"/>
        <v>0.16334025999348264</v>
      </c>
      <c r="M319" s="12">
        <f t="shared" si="23"/>
        <v>0.34128018558024537</v>
      </c>
      <c r="N319" s="12">
        <f t="shared" si="24"/>
        <v>1.2668802704539428</v>
      </c>
      <c r="O319" s="13" t="s">
        <v>2040</v>
      </c>
      <c r="P319" s="14" t="s">
        <v>1132</v>
      </c>
      <c r="Q319" s="15" t="s">
        <v>1133</v>
      </c>
      <c r="R319" s="15" t="s">
        <v>1134</v>
      </c>
      <c r="S319" s="15" t="s">
        <v>1135</v>
      </c>
      <c r="T319" s="15">
        <v>17.85</v>
      </c>
      <c r="U319" s="15">
        <v>10.61</v>
      </c>
      <c r="V319" s="15" t="s">
        <v>1359</v>
      </c>
      <c r="W319" s="14" t="s">
        <v>1360</v>
      </c>
      <c r="X319" s="14" t="s">
        <v>1360</v>
      </c>
      <c r="Y319" s="56" t="s">
        <v>2040</v>
      </c>
      <c r="Z319" s="56" t="s">
        <v>1132</v>
      </c>
      <c r="AA319" s="56" t="s">
        <v>1444</v>
      </c>
    </row>
    <row r="320" spans="1:27" ht="15.75">
      <c r="A320" s="8">
        <v>133</v>
      </c>
      <c r="B320" s="8">
        <v>6.13</v>
      </c>
      <c r="C320" s="9">
        <v>83.6734712123871</v>
      </c>
      <c r="D320" s="9"/>
      <c r="E320" s="10" t="s">
        <v>1954</v>
      </c>
      <c r="F320" s="10" t="s">
        <v>1955</v>
      </c>
      <c r="G320" s="11">
        <v>1.1433869600296</v>
      </c>
      <c r="H320" s="9">
        <v>0.9758517464304828</v>
      </c>
      <c r="I320" s="12">
        <v>0.971584498882294</v>
      </c>
      <c r="J320" s="12">
        <f t="shared" si="20"/>
        <v>0.19331374199274803</v>
      </c>
      <c r="K320" s="12">
        <f t="shared" si="21"/>
        <v>-0.03526610789390666</v>
      </c>
      <c r="L320" s="12">
        <f t="shared" si="22"/>
        <v>-0.04158862216763922</v>
      </c>
      <c r="M320" s="12">
        <f t="shared" si="23"/>
        <v>0.07902381704942069</v>
      </c>
      <c r="N320" s="12">
        <f t="shared" si="24"/>
        <v>1.056303063420118</v>
      </c>
      <c r="O320" s="13" t="s">
        <v>1954</v>
      </c>
      <c r="P320" s="14" t="s">
        <v>1136</v>
      </c>
      <c r="Q320" s="15" t="s">
        <v>1137</v>
      </c>
      <c r="R320" s="15" t="s">
        <v>1138</v>
      </c>
      <c r="S320" s="15" t="s">
        <v>1139</v>
      </c>
      <c r="T320" s="15">
        <v>15.81</v>
      </c>
      <c r="U320" s="15">
        <v>11.2</v>
      </c>
      <c r="V320" s="15" t="s">
        <v>1230</v>
      </c>
      <c r="W320" s="14" t="s">
        <v>1360</v>
      </c>
      <c r="X320" s="14" t="s">
        <v>1360</v>
      </c>
      <c r="Y320" s="56" t="s">
        <v>1954</v>
      </c>
      <c r="Z320" s="56" t="s">
        <v>1136</v>
      </c>
      <c r="AA320" s="56" t="s">
        <v>1444</v>
      </c>
    </row>
    <row r="321" spans="1:27" ht="31.5">
      <c r="A321" s="8">
        <v>415</v>
      </c>
      <c r="B321" s="8">
        <v>1.96</v>
      </c>
      <c r="C321" s="9">
        <v>29.7297298908234</v>
      </c>
      <c r="D321" s="9"/>
      <c r="E321" s="10" t="s">
        <v>1345</v>
      </c>
      <c r="F321" s="10" t="s">
        <v>1346</v>
      </c>
      <c r="G321" s="11">
        <v>0.992681920528412</v>
      </c>
      <c r="H321" s="9">
        <v>1.3510507652580923</v>
      </c>
      <c r="I321" s="12">
        <v>1.48946309089661</v>
      </c>
      <c r="J321" s="12">
        <f t="shared" si="20"/>
        <v>-0.010596577726315145</v>
      </c>
      <c r="K321" s="12">
        <f t="shared" si="21"/>
        <v>0.4340818844416295</v>
      </c>
      <c r="L321" s="12">
        <f t="shared" si="22"/>
        <v>0.5747923738458032</v>
      </c>
      <c r="M321" s="12">
        <f t="shared" si="23"/>
        <v>0.21174265335765716</v>
      </c>
      <c r="N321" s="12">
        <f t="shared" si="24"/>
        <v>1.1580862093936632</v>
      </c>
      <c r="O321" s="13" t="s">
        <v>1345</v>
      </c>
      <c r="P321" s="14" t="s">
        <v>1152</v>
      </c>
      <c r="Q321" s="15" t="s">
        <v>1153</v>
      </c>
      <c r="R321" s="15" t="s">
        <v>1154</v>
      </c>
      <c r="S321" s="15" t="s">
        <v>1155</v>
      </c>
      <c r="T321" s="15">
        <v>4.28</v>
      </c>
      <c r="U321" s="15">
        <v>10.97</v>
      </c>
      <c r="V321" s="15" t="s">
        <v>1156</v>
      </c>
      <c r="W321" s="14" t="s">
        <v>1360</v>
      </c>
      <c r="X321" s="14" t="s">
        <v>1157</v>
      </c>
      <c r="Y321" s="56" t="s">
        <v>1345</v>
      </c>
      <c r="Z321" s="56" t="s">
        <v>1152</v>
      </c>
      <c r="AA321" s="56" t="s">
        <v>1444</v>
      </c>
    </row>
    <row r="322" spans="1:27" ht="15.75">
      <c r="A322" s="8">
        <v>51</v>
      </c>
      <c r="B322" s="8">
        <v>11.53</v>
      </c>
      <c r="C322" s="9">
        <v>85.3658556938171</v>
      </c>
      <c r="D322" s="9"/>
      <c r="E322" s="10" t="s">
        <v>2074</v>
      </c>
      <c r="F322" s="10" t="s">
        <v>2075</v>
      </c>
      <c r="G322" s="11">
        <v>1.08650040626526</v>
      </c>
      <c r="H322" s="9">
        <v>1.0946081732257604</v>
      </c>
      <c r="I322" s="12">
        <v>0.984736680984497</v>
      </c>
      <c r="J322" s="12">
        <f aca="true" t="shared" si="25" ref="J322:J385">LOG(G322,2)</f>
        <v>0.11968871397319138</v>
      </c>
      <c r="K322" s="12">
        <f aca="true" t="shared" si="26" ref="K322:K385">LOG(H322,2)</f>
        <v>0.1304145340207743</v>
      </c>
      <c r="L322" s="12">
        <f aca="true" t="shared" si="27" ref="L322:L385">LOG(I322,2)</f>
        <v>-0.02219009602855973</v>
      </c>
      <c r="M322" s="12">
        <f aca="true" t="shared" si="28" ref="M322:M385">(J322+K322)/2</f>
        <v>0.12505162399698283</v>
      </c>
      <c r="N322" s="12">
        <f aca="true" t="shared" si="29" ref="N322:N385">2^M322</f>
        <v>1.090546755032109</v>
      </c>
      <c r="O322" s="13" t="s">
        <v>2074</v>
      </c>
      <c r="P322" s="14" t="s">
        <v>1158</v>
      </c>
      <c r="Q322" s="15" t="s">
        <v>1159</v>
      </c>
      <c r="R322" s="15" t="s">
        <v>1160</v>
      </c>
      <c r="S322" s="15" t="s">
        <v>1161</v>
      </c>
      <c r="T322" s="15">
        <v>14.09</v>
      </c>
      <c r="U322" s="15">
        <v>11.06</v>
      </c>
      <c r="V322" s="15" t="s">
        <v>1359</v>
      </c>
      <c r="W322" s="14" t="s">
        <v>1360</v>
      </c>
      <c r="X322" s="14" t="s">
        <v>1360</v>
      </c>
      <c r="Y322" s="56" t="s">
        <v>2074</v>
      </c>
      <c r="Z322" s="56" t="s">
        <v>1158</v>
      </c>
      <c r="AA322" s="56" t="s">
        <v>1444</v>
      </c>
    </row>
    <row r="323" spans="1:27" ht="15.75">
      <c r="A323" s="8">
        <v>274</v>
      </c>
      <c r="B323" s="8">
        <v>2.55</v>
      </c>
      <c r="C323" s="9">
        <v>64.393937587738</v>
      </c>
      <c r="D323" s="9"/>
      <c r="E323" s="10" t="s">
        <v>1688</v>
      </c>
      <c r="F323" s="10" t="s">
        <v>1689</v>
      </c>
      <c r="G323" s="11">
        <v>1.27799344062805</v>
      </c>
      <c r="H323" s="9">
        <v>1.2707926865940025</v>
      </c>
      <c r="I323" s="12">
        <v>1.03777194023132</v>
      </c>
      <c r="J323" s="12">
        <f t="shared" si="25"/>
        <v>0.35388043159189586</v>
      </c>
      <c r="K323" s="12">
        <f t="shared" si="26"/>
        <v>0.3457286924846877</v>
      </c>
      <c r="L323" s="12">
        <f t="shared" si="27"/>
        <v>0.053489433245610854</v>
      </c>
      <c r="M323" s="12">
        <f t="shared" si="28"/>
        <v>0.3498045620382918</v>
      </c>
      <c r="N323" s="12">
        <f t="shared" si="29"/>
        <v>1.2743879777623581</v>
      </c>
      <c r="O323" s="13" t="s">
        <v>1688</v>
      </c>
      <c r="P323" s="14" t="s">
        <v>1162</v>
      </c>
      <c r="Q323" s="15" t="s">
        <v>1163</v>
      </c>
      <c r="R323" s="15" t="s">
        <v>1164</v>
      </c>
      <c r="S323" s="15" t="s">
        <v>1165</v>
      </c>
      <c r="T323" s="15">
        <v>14.44</v>
      </c>
      <c r="U323" s="15">
        <v>11.94</v>
      </c>
      <c r="V323" s="15" t="s">
        <v>1359</v>
      </c>
      <c r="W323" s="14" t="s">
        <v>1360</v>
      </c>
      <c r="X323" s="14" t="s">
        <v>1360</v>
      </c>
      <c r="Y323" s="56" t="s">
        <v>1688</v>
      </c>
      <c r="Z323" s="56" t="s">
        <v>1162</v>
      </c>
      <c r="AA323" s="56" t="s">
        <v>1444</v>
      </c>
    </row>
    <row r="324" spans="1:27" ht="15.75">
      <c r="A324" s="8">
        <v>88</v>
      </c>
      <c r="B324" s="8">
        <v>8.03</v>
      </c>
      <c r="C324" s="9">
        <v>66.1835730075836</v>
      </c>
      <c r="D324" s="9"/>
      <c r="E324" s="10" t="s">
        <v>2052</v>
      </c>
      <c r="F324" s="10" t="s">
        <v>2053</v>
      </c>
      <c r="G324" s="11">
        <v>1.09340143203735</v>
      </c>
      <c r="H324" s="9">
        <v>1.103203608902949</v>
      </c>
      <c r="I324" s="12">
        <v>1.03696942329407</v>
      </c>
      <c r="J324" s="12">
        <f t="shared" si="25"/>
        <v>0.12882317016159392</v>
      </c>
      <c r="K324" s="12">
        <f t="shared" si="26"/>
        <v>0.1416990814513617</v>
      </c>
      <c r="L324" s="12">
        <f t="shared" si="27"/>
        <v>0.05237335460207914</v>
      </c>
      <c r="M324" s="12">
        <f t="shared" si="28"/>
        <v>0.1352611258064778</v>
      </c>
      <c r="N324" s="12">
        <f t="shared" si="29"/>
        <v>1.0982915850552881</v>
      </c>
      <c r="O324" s="13" t="s">
        <v>2052</v>
      </c>
      <c r="P324" s="14" t="s">
        <v>1166</v>
      </c>
      <c r="Q324" s="15" t="s">
        <v>1167</v>
      </c>
      <c r="R324" s="15" t="s">
        <v>1168</v>
      </c>
      <c r="S324" s="15" t="s">
        <v>1169</v>
      </c>
      <c r="T324" s="15">
        <v>23.57</v>
      </c>
      <c r="U324" s="15">
        <v>10.32</v>
      </c>
      <c r="V324" s="15" t="s">
        <v>1359</v>
      </c>
      <c r="W324" s="14" t="s">
        <v>1360</v>
      </c>
      <c r="X324" s="14" t="s">
        <v>1360</v>
      </c>
      <c r="Y324" s="56" t="s">
        <v>2052</v>
      </c>
      <c r="Z324" s="56" t="s">
        <v>1166</v>
      </c>
      <c r="AA324" s="56" t="s">
        <v>1444</v>
      </c>
    </row>
    <row r="325" spans="1:27" ht="15.75">
      <c r="A325" s="8">
        <v>421</v>
      </c>
      <c r="B325" s="8">
        <v>1.75</v>
      </c>
      <c r="C325" s="9">
        <v>66.3716793060303</v>
      </c>
      <c r="D325" s="9"/>
      <c r="E325" s="10" t="s">
        <v>2208</v>
      </c>
      <c r="F325" s="10" t="s">
        <v>2209</v>
      </c>
      <c r="G325" s="11">
        <v>1.16285765171051</v>
      </c>
      <c r="H325" s="9">
        <v>1.1097830311814794</v>
      </c>
      <c r="I325" s="12">
        <v>0.996652960777283</v>
      </c>
      <c r="J325" s="12">
        <f t="shared" si="25"/>
        <v>0.21767450374110267</v>
      </c>
      <c r="K325" s="12">
        <f t="shared" si="26"/>
        <v>0.15027764915638844</v>
      </c>
      <c r="L325" s="12">
        <f t="shared" si="27"/>
        <v>-0.0048368559846708025</v>
      </c>
      <c r="M325" s="12">
        <f t="shared" si="28"/>
        <v>0.18397607644874556</v>
      </c>
      <c r="N325" s="12">
        <f t="shared" si="29"/>
        <v>1.1360104266897673</v>
      </c>
      <c r="O325" s="13" t="s">
        <v>2208</v>
      </c>
      <c r="P325" s="14" t="s">
        <v>1174</v>
      </c>
      <c r="Q325" s="15" t="s">
        <v>1175</v>
      </c>
      <c r="R325" s="15" t="s">
        <v>1176</v>
      </c>
      <c r="S325" s="15" t="s">
        <v>1177</v>
      </c>
      <c r="T325" s="15">
        <v>12.97</v>
      </c>
      <c r="U325" s="15">
        <v>11.01</v>
      </c>
      <c r="V325" s="15" t="s">
        <v>1359</v>
      </c>
      <c r="W325" s="14" t="s">
        <v>1360</v>
      </c>
      <c r="X325" s="14" t="s">
        <v>1360</v>
      </c>
      <c r="Y325" s="56" t="s">
        <v>2208</v>
      </c>
      <c r="Z325" s="56" t="s">
        <v>1174</v>
      </c>
      <c r="AA325" s="56" t="s">
        <v>1444</v>
      </c>
    </row>
    <row r="326" spans="1:27" ht="15.75">
      <c r="A326" s="8">
        <v>102</v>
      </c>
      <c r="B326" s="8">
        <v>7.63</v>
      </c>
      <c r="C326" s="9">
        <v>58.7412595748901</v>
      </c>
      <c r="D326" s="9"/>
      <c r="E326" s="10" t="s">
        <v>1987</v>
      </c>
      <c r="F326" s="10" t="s">
        <v>1988</v>
      </c>
      <c r="G326" s="11">
        <v>0.983623147010803</v>
      </c>
      <c r="H326" s="9">
        <v>1.295065691104757</v>
      </c>
      <c r="I326" s="12">
        <v>1.2522873878479</v>
      </c>
      <c r="J326" s="12">
        <f t="shared" si="25"/>
        <v>-0.023822409480845227</v>
      </c>
      <c r="K326" s="12">
        <f t="shared" si="26"/>
        <v>0.3730252792457308</v>
      </c>
      <c r="L326" s="12">
        <f t="shared" si="27"/>
        <v>0.32456568483003384</v>
      </c>
      <c r="M326" s="12">
        <f t="shared" si="28"/>
        <v>0.17460143488244279</v>
      </c>
      <c r="N326" s="12">
        <f t="shared" si="29"/>
        <v>1.1286525553376388</v>
      </c>
      <c r="O326" s="13" t="s">
        <v>1987</v>
      </c>
      <c r="P326" s="14" t="s">
        <v>1178</v>
      </c>
      <c r="Q326" s="15" t="s">
        <v>1179</v>
      </c>
      <c r="R326" s="15" t="s">
        <v>1180</v>
      </c>
      <c r="S326" s="15" t="s">
        <v>1181</v>
      </c>
      <c r="T326" s="15">
        <v>16.2</v>
      </c>
      <c r="U326" s="15">
        <v>10.38</v>
      </c>
      <c r="V326" s="15" t="s">
        <v>1230</v>
      </c>
      <c r="W326" s="14" t="s">
        <v>1360</v>
      </c>
      <c r="X326" s="14" t="s">
        <v>1360</v>
      </c>
      <c r="Y326" s="56" t="s">
        <v>1987</v>
      </c>
      <c r="Z326" s="56" t="s">
        <v>1178</v>
      </c>
      <c r="AA326" s="56" t="s">
        <v>1444</v>
      </c>
    </row>
    <row r="327" spans="1:27" ht="15.75">
      <c r="A327" s="8">
        <v>91</v>
      </c>
      <c r="B327" s="8">
        <v>8</v>
      </c>
      <c r="C327" s="9">
        <v>86.92307472229</v>
      </c>
      <c r="D327" s="9"/>
      <c r="E327" s="10" t="s">
        <v>2057</v>
      </c>
      <c r="F327" s="10" t="s">
        <v>2058</v>
      </c>
      <c r="G327" s="11">
        <v>1.17947375774384</v>
      </c>
      <c r="H327" s="9">
        <v>1.1519146996759406</v>
      </c>
      <c r="I327" s="12">
        <v>0.960609138011932</v>
      </c>
      <c r="J327" s="12">
        <f t="shared" si="25"/>
        <v>0.2381433202357122</v>
      </c>
      <c r="K327" s="12">
        <f t="shared" si="26"/>
        <v>0.20403388786457125</v>
      </c>
      <c r="L327" s="12">
        <f t="shared" si="27"/>
        <v>-0.05797856228351985</v>
      </c>
      <c r="M327" s="12">
        <f t="shared" si="28"/>
        <v>0.22108860405014172</v>
      </c>
      <c r="N327" s="12">
        <f t="shared" si="29"/>
        <v>1.1656127828001666</v>
      </c>
      <c r="O327" s="13" t="s">
        <v>2057</v>
      </c>
      <c r="P327" s="14" t="s">
        <v>1182</v>
      </c>
      <c r="Q327" s="15" t="s">
        <v>1183</v>
      </c>
      <c r="R327" s="15" t="s">
        <v>1184</v>
      </c>
      <c r="S327" s="15" t="s">
        <v>1185</v>
      </c>
      <c r="T327" s="15">
        <v>14.55</v>
      </c>
      <c r="U327" s="15">
        <v>11.1</v>
      </c>
      <c r="V327" s="15" t="s">
        <v>1230</v>
      </c>
      <c r="W327" s="14" t="s">
        <v>1360</v>
      </c>
      <c r="X327" s="14" t="s">
        <v>1360</v>
      </c>
      <c r="Y327" s="56" t="s">
        <v>2057</v>
      </c>
      <c r="Z327" s="56" t="s">
        <v>1182</v>
      </c>
      <c r="AA327" s="56" t="s">
        <v>1444</v>
      </c>
    </row>
    <row r="328" spans="1:27" ht="15.75">
      <c r="A328" s="8">
        <v>357</v>
      </c>
      <c r="B328" s="8">
        <v>2.01</v>
      </c>
      <c r="C328" s="9">
        <v>43.6893194913864</v>
      </c>
      <c r="D328" s="9"/>
      <c r="E328" s="10" t="s">
        <v>2551</v>
      </c>
      <c r="F328" s="10" t="s">
        <v>2552</v>
      </c>
      <c r="G328" s="11">
        <v>1.10041844844818</v>
      </c>
      <c r="H328" s="9">
        <v>1.1891270238802576</v>
      </c>
      <c r="I328" s="12">
        <v>1.12209630012512</v>
      </c>
      <c r="J328" s="12">
        <f t="shared" si="25"/>
        <v>0.1380522316638865</v>
      </c>
      <c r="K328" s="12">
        <f t="shared" si="26"/>
        <v>0.24990283361504853</v>
      </c>
      <c r="L328" s="12">
        <f t="shared" si="27"/>
        <v>0.16619649568922332</v>
      </c>
      <c r="M328" s="12">
        <f t="shared" si="28"/>
        <v>0.19397753263946751</v>
      </c>
      <c r="N328" s="12">
        <f t="shared" si="29"/>
        <v>1.1439131586908662</v>
      </c>
      <c r="O328" s="13" t="s">
        <v>2551</v>
      </c>
      <c r="P328" s="14" t="s">
        <v>650</v>
      </c>
      <c r="Q328" s="15" t="s">
        <v>651</v>
      </c>
      <c r="R328" s="15" t="s">
        <v>652</v>
      </c>
      <c r="S328" s="15" t="s">
        <v>653</v>
      </c>
      <c r="T328" s="15">
        <v>11.33</v>
      </c>
      <c r="U328" s="15">
        <v>10.18</v>
      </c>
      <c r="V328" s="15" t="s">
        <v>1230</v>
      </c>
      <c r="W328" s="14" t="s">
        <v>1360</v>
      </c>
      <c r="X328" s="14" t="s">
        <v>654</v>
      </c>
      <c r="Y328" s="56" t="s">
        <v>2551</v>
      </c>
      <c r="Z328" s="56" t="s">
        <v>650</v>
      </c>
      <c r="AA328" s="56" t="s">
        <v>1444</v>
      </c>
    </row>
    <row r="329" spans="1:27" ht="15.75">
      <c r="A329" s="8">
        <v>203</v>
      </c>
      <c r="B329" s="8">
        <v>4.01</v>
      </c>
      <c r="C329" s="9">
        <v>75</v>
      </c>
      <c r="D329" s="9"/>
      <c r="E329" s="10" t="s">
        <v>1817</v>
      </c>
      <c r="F329" s="10" t="s">
        <v>1818</v>
      </c>
      <c r="G329" s="11">
        <v>1.10411059856415</v>
      </c>
      <c r="H329" s="9">
        <v>0.9494126925058455</v>
      </c>
      <c r="I329" s="12">
        <v>0.893020629882813</v>
      </c>
      <c r="J329" s="12">
        <f t="shared" si="25"/>
        <v>0.14288469386265193</v>
      </c>
      <c r="K329" s="12">
        <f t="shared" si="26"/>
        <v>-0.07489275789351804</v>
      </c>
      <c r="L329" s="12">
        <f t="shared" si="27"/>
        <v>-0.16323459111326166</v>
      </c>
      <c r="M329" s="12">
        <f t="shared" si="28"/>
        <v>0.033995967984566944</v>
      </c>
      <c r="N329" s="12">
        <f t="shared" si="29"/>
        <v>1.023844039005468</v>
      </c>
      <c r="O329" s="13" t="s">
        <v>1817</v>
      </c>
      <c r="P329" s="14" t="s">
        <v>655</v>
      </c>
      <c r="Q329" s="15" t="s">
        <v>656</v>
      </c>
      <c r="R329" s="15" t="s">
        <v>657</v>
      </c>
      <c r="S329" s="15" t="s">
        <v>658</v>
      </c>
      <c r="T329" s="15">
        <v>10.43</v>
      </c>
      <c r="U329" s="15">
        <v>11.26</v>
      </c>
      <c r="V329" s="15" t="s">
        <v>1230</v>
      </c>
      <c r="W329" s="14" t="s">
        <v>1360</v>
      </c>
      <c r="X329" s="14" t="s">
        <v>1360</v>
      </c>
      <c r="Y329" s="56" t="s">
        <v>1817</v>
      </c>
      <c r="Z329" s="56" t="s">
        <v>655</v>
      </c>
      <c r="AA329" s="56" t="s">
        <v>1444</v>
      </c>
    </row>
    <row r="330" spans="1:27" ht="15.75">
      <c r="A330" s="8">
        <v>417</v>
      </c>
      <c r="B330" s="8">
        <v>1.86</v>
      </c>
      <c r="C330" s="9">
        <v>73.2758641242981</v>
      </c>
      <c r="D330" s="9"/>
      <c r="E330" s="10" t="s">
        <v>2345</v>
      </c>
      <c r="F330" s="10" t="s">
        <v>2346</v>
      </c>
      <c r="G330" s="11">
        <v>1.01488316059113</v>
      </c>
      <c r="H330" s="9">
        <v>1.1110703754054287</v>
      </c>
      <c r="I330" s="12">
        <v>1.00221741199493</v>
      </c>
      <c r="J330" s="12">
        <f t="shared" si="25"/>
        <v>0.02131364530364267</v>
      </c>
      <c r="K330" s="12">
        <f t="shared" si="26"/>
        <v>0.15195020019493677</v>
      </c>
      <c r="L330" s="12">
        <f t="shared" si="27"/>
        <v>0.003195507718008708</v>
      </c>
      <c r="M330" s="12">
        <f t="shared" si="28"/>
        <v>0.08663192274928971</v>
      </c>
      <c r="N330" s="12">
        <f t="shared" si="29"/>
        <v>1.0618882305735546</v>
      </c>
      <c r="O330" s="13" t="s">
        <v>2345</v>
      </c>
      <c r="P330" s="14" t="s">
        <v>713</v>
      </c>
      <c r="Q330" s="15" t="s">
        <v>714</v>
      </c>
      <c r="R330" s="15" t="s">
        <v>715</v>
      </c>
      <c r="S330" s="15" t="s">
        <v>716</v>
      </c>
      <c r="T330" s="15">
        <v>13.3</v>
      </c>
      <c r="U330" s="15">
        <v>11.51</v>
      </c>
      <c r="V330" s="15" t="s">
        <v>1230</v>
      </c>
      <c r="W330" s="14" t="s">
        <v>1360</v>
      </c>
      <c r="X330" s="14" t="s">
        <v>1360</v>
      </c>
      <c r="Y330" s="56" t="s">
        <v>2345</v>
      </c>
      <c r="Z330" s="56" t="s">
        <v>713</v>
      </c>
      <c r="AA330" s="56" t="s">
        <v>1444</v>
      </c>
    </row>
    <row r="331" spans="1:27" ht="15.75">
      <c r="A331" s="8">
        <v>189</v>
      </c>
      <c r="B331" s="8">
        <v>4.06</v>
      </c>
      <c r="C331" s="9">
        <v>87.058824300766</v>
      </c>
      <c r="D331" s="9"/>
      <c r="E331" s="10" t="s">
        <v>1792</v>
      </c>
      <c r="F331" s="10" t="s">
        <v>1793</v>
      </c>
      <c r="G331" s="11">
        <v>1.18070292472839</v>
      </c>
      <c r="H331" s="9">
        <v>1.1957146685367952</v>
      </c>
      <c r="I331" s="12">
        <v>0.916333913803101</v>
      </c>
      <c r="J331" s="12">
        <f t="shared" si="25"/>
        <v>0.23964601559451962</v>
      </c>
      <c r="K331" s="12">
        <f t="shared" si="26"/>
        <v>0.25787316261435106</v>
      </c>
      <c r="L331" s="12">
        <f t="shared" si="27"/>
        <v>-0.1260546799664086</v>
      </c>
      <c r="M331" s="12">
        <f t="shared" si="28"/>
        <v>0.24875958910443535</v>
      </c>
      <c r="N331" s="12">
        <f t="shared" si="29"/>
        <v>1.1881850892356929</v>
      </c>
      <c r="O331" s="13" t="s">
        <v>1792</v>
      </c>
      <c r="P331" s="14" t="s">
        <v>554</v>
      </c>
      <c r="Q331" s="15" t="s">
        <v>555</v>
      </c>
      <c r="R331" s="15" t="s">
        <v>556</v>
      </c>
      <c r="S331" s="15" t="s">
        <v>557</v>
      </c>
      <c r="T331" s="15">
        <v>9.73</v>
      </c>
      <c r="U331" s="15">
        <v>10.85</v>
      </c>
      <c r="V331" s="15" t="s">
        <v>1359</v>
      </c>
      <c r="W331" s="14" t="s">
        <v>1360</v>
      </c>
      <c r="X331" s="14" t="s">
        <v>1360</v>
      </c>
      <c r="Y331" s="56" t="s">
        <v>1792</v>
      </c>
      <c r="Z331" s="56" t="s">
        <v>554</v>
      </c>
      <c r="AA331" s="56" t="s">
        <v>1444</v>
      </c>
    </row>
    <row r="332" spans="1:27" ht="15.75">
      <c r="A332" s="8">
        <v>59</v>
      </c>
      <c r="B332" s="8">
        <v>10.17</v>
      </c>
      <c r="C332" s="9">
        <v>41.0447746515274</v>
      </c>
      <c r="D332" s="9"/>
      <c r="E332" s="10" t="s">
        <v>2090</v>
      </c>
      <c r="F332" s="10" t="s">
        <v>2091</v>
      </c>
      <c r="G332" s="11">
        <v>0.852245151996613</v>
      </c>
      <c r="H332" s="9">
        <v>0.9449436730254261</v>
      </c>
      <c r="I332" s="12">
        <v>1.14579844474792</v>
      </c>
      <c r="J332" s="12">
        <f t="shared" si="25"/>
        <v>-0.23065960728111745</v>
      </c>
      <c r="K332" s="12">
        <f t="shared" si="26"/>
        <v>-0.08169976033547531</v>
      </c>
      <c r="L332" s="12">
        <f t="shared" si="27"/>
        <v>0.19635328463873902</v>
      </c>
      <c r="M332" s="12">
        <f t="shared" si="28"/>
        <v>-0.1561796838082964</v>
      </c>
      <c r="N332" s="12">
        <f t="shared" si="29"/>
        <v>0.8973982751520041</v>
      </c>
      <c r="O332" s="13" t="s">
        <v>2090</v>
      </c>
      <c r="P332" s="14" t="s">
        <v>605</v>
      </c>
      <c r="Q332" s="15" t="s">
        <v>606</v>
      </c>
      <c r="R332" s="15" t="s">
        <v>607</v>
      </c>
      <c r="S332" s="15" t="s">
        <v>608</v>
      </c>
      <c r="T332" s="15">
        <v>45.74</v>
      </c>
      <c r="U332" s="15">
        <v>5.22</v>
      </c>
      <c r="V332" s="15" t="s">
        <v>1359</v>
      </c>
      <c r="W332" s="14" t="s">
        <v>1360</v>
      </c>
      <c r="X332" s="14" t="s">
        <v>1360</v>
      </c>
      <c r="Y332" s="56" t="s">
        <v>2090</v>
      </c>
      <c r="Z332" s="56" t="s">
        <v>605</v>
      </c>
      <c r="AA332" s="56" t="s">
        <v>1444</v>
      </c>
    </row>
    <row r="333" spans="1:27" ht="15.75">
      <c r="A333" s="8">
        <v>289</v>
      </c>
      <c r="B333" s="8">
        <v>2.32</v>
      </c>
      <c r="C333" s="9">
        <v>74.5762705802917</v>
      </c>
      <c r="D333" s="9"/>
      <c r="E333" s="10" t="s">
        <v>3</v>
      </c>
      <c r="F333" s="10" t="s">
        <v>4</v>
      </c>
      <c r="G333" s="11">
        <v>0.826779901981354</v>
      </c>
      <c r="H333" s="9">
        <v>0.8547306698196071</v>
      </c>
      <c r="I333" s="12">
        <v>1.06931662559509</v>
      </c>
      <c r="J333" s="12">
        <f t="shared" si="25"/>
        <v>-0.2744247758678939</v>
      </c>
      <c r="K333" s="12">
        <f t="shared" si="26"/>
        <v>-0.22645820416140475</v>
      </c>
      <c r="L333" s="12">
        <f t="shared" si="27"/>
        <v>0.09668909958843169</v>
      </c>
      <c r="M333" s="12">
        <f t="shared" si="28"/>
        <v>-0.2504414900146493</v>
      </c>
      <c r="N333" s="12">
        <f t="shared" si="29"/>
        <v>0.8406391255550218</v>
      </c>
      <c r="O333" s="13" t="s">
        <v>3</v>
      </c>
      <c r="P333" s="14" t="s">
        <v>309</v>
      </c>
      <c r="Q333" s="15" t="s">
        <v>310</v>
      </c>
      <c r="R333" s="15" t="s">
        <v>311</v>
      </c>
      <c r="S333" s="15" t="s">
        <v>312</v>
      </c>
      <c r="T333" s="15">
        <v>7.02</v>
      </c>
      <c r="U333" s="15">
        <v>11.46</v>
      </c>
      <c r="V333" s="15" t="s">
        <v>1359</v>
      </c>
      <c r="W333" s="14" t="s">
        <v>1360</v>
      </c>
      <c r="X333" s="14" t="s">
        <v>1360</v>
      </c>
      <c r="Y333" s="56" t="s">
        <v>3</v>
      </c>
      <c r="Z333" s="56" t="s">
        <v>309</v>
      </c>
      <c r="AA333" s="56" t="s">
        <v>1444</v>
      </c>
    </row>
    <row r="334" spans="1:27" ht="15.75">
      <c r="A334" s="8">
        <v>446</v>
      </c>
      <c r="B334" s="8">
        <v>1.31</v>
      </c>
      <c r="C334" s="9">
        <v>70.4545438289642</v>
      </c>
      <c r="D334" s="9"/>
      <c r="E334" s="10" t="s">
        <v>2249</v>
      </c>
      <c r="F334" s="10" t="s">
        <v>2250</v>
      </c>
      <c r="G334" s="11">
        <v>0.926291465759277</v>
      </c>
      <c r="H334" s="9">
        <v>0.8742687727221206</v>
      </c>
      <c r="I334" s="12">
        <v>0.759863674640656</v>
      </c>
      <c r="J334" s="12">
        <f t="shared" si="25"/>
        <v>-0.11046187327858653</v>
      </c>
      <c r="K334" s="12">
        <f t="shared" si="26"/>
        <v>-0.19385122538578084</v>
      </c>
      <c r="L334" s="12">
        <f t="shared" si="27"/>
        <v>-0.3961874836487719</v>
      </c>
      <c r="M334" s="12">
        <f t="shared" si="28"/>
        <v>-0.1521565493321837</v>
      </c>
      <c r="N334" s="12">
        <f t="shared" si="29"/>
        <v>0.8999042743271849</v>
      </c>
      <c r="O334" s="13" t="s">
        <v>2249</v>
      </c>
      <c r="P334" s="14" t="s">
        <v>341</v>
      </c>
      <c r="Q334" s="15" t="s">
        <v>342</v>
      </c>
      <c r="R334" s="15" t="s">
        <v>343</v>
      </c>
      <c r="S334" s="15" t="s">
        <v>344</v>
      </c>
      <c r="T334" s="15">
        <v>9.78</v>
      </c>
      <c r="U334" s="15">
        <v>11.8</v>
      </c>
      <c r="V334" s="15" t="s">
        <v>1230</v>
      </c>
      <c r="W334" s="14" t="s">
        <v>1360</v>
      </c>
      <c r="X334" s="14" t="s">
        <v>1360</v>
      </c>
      <c r="Y334" s="56" t="s">
        <v>2249</v>
      </c>
      <c r="Z334" s="56" t="s">
        <v>341</v>
      </c>
      <c r="AA334" s="56" t="s">
        <v>1444</v>
      </c>
    </row>
    <row r="335" spans="1:27" ht="15.75">
      <c r="A335" s="8">
        <v>295</v>
      </c>
      <c r="B335" s="8">
        <v>2.21</v>
      </c>
      <c r="C335" s="9">
        <v>63.0434811115265</v>
      </c>
      <c r="D335" s="9"/>
      <c r="E335" s="10" t="s">
        <v>1574</v>
      </c>
      <c r="F335" s="10" t="s">
        <v>1575</v>
      </c>
      <c r="G335" s="11">
        <v>0.989359259605408</v>
      </c>
      <c r="H335" s="9">
        <v>1.1019441902042708</v>
      </c>
      <c r="I335" s="12">
        <v>0.983817100524902</v>
      </c>
      <c r="J335" s="12">
        <f t="shared" si="25"/>
        <v>-0.015433602279223142</v>
      </c>
      <c r="K335" s="12">
        <f t="shared" si="26"/>
        <v>0.14005115807019264</v>
      </c>
      <c r="L335" s="12">
        <f t="shared" si="27"/>
        <v>-0.02353796295271248</v>
      </c>
      <c r="M335" s="12">
        <f t="shared" si="28"/>
        <v>0.06230877789548475</v>
      </c>
      <c r="N335" s="12">
        <f t="shared" si="29"/>
        <v>1.0441353782661416</v>
      </c>
      <c r="O335" s="13" t="s">
        <v>1574</v>
      </c>
      <c r="P335" s="14" t="s">
        <v>1540</v>
      </c>
      <c r="Q335" s="15" t="s">
        <v>1541</v>
      </c>
      <c r="R335" s="15" t="s">
        <v>1542</v>
      </c>
      <c r="S335" s="15" t="s">
        <v>1543</v>
      </c>
      <c r="T335" s="15">
        <v>10.55</v>
      </c>
      <c r="U335" s="15">
        <v>7.52</v>
      </c>
      <c r="V335" s="15" t="s">
        <v>1359</v>
      </c>
      <c r="W335" s="14" t="s">
        <v>1360</v>
      </c>
      <c r="X335" s="14" t="s">
        <v>1360</v>
      </c>
      <c r="Y335" s="56" t="s">
        <v>1574</v>
      </c>
      <c r="Z335" s="56" t="s">
        <v>1540</v>
      </c>
      <c r="AA335" s="56" t="s">
        <v>1444</v>
      </c>
    </row>
    <row r="336" spans="1:27" ht="15.75">
      <c r="A336" s="8">
        <v>134</v>
      </c>
      <c r="B336" s="8">
        <v>6.1</v>
      </c>
      <c r="C336" s="9">
        <v>57.7380955219269</v>
      </c>
      <c r="D336" s="9"/>
      <c r="E336" s="10" t="s">
        <v>1956</v>
      </c>
      <c r="F336" s="10" t="s">
        <v>1957</v>
      </c>
      <c r="G336" s="11">
        <v>1.26675987243652</v>
      </c>
      <c r="H336" s="9">
        <v>1.317570957236707</v>
      </c>
      <c r="I336" s="12">
        <v>0.910140633583069</v>
      </c>
      <c r="J336" s="12">
        <f t="shared" si="25"/>
        <v>0.3411430724836703</v>
      </c>
      <c r="K336" s="12">
        <f t="shared" si="26"/>
        <v>0.3978806596969683</v>
      </c>
      <c r="L336" s="12">
        <f t="shared" si="27"/>
        <v>-0.13583860924984015</v>
      </c>
      <c r="M336" s="12">
        <f t="shared" si="28"/>
        <v>0.3695118660903193</v>
      </c>
      <c r="N336" s="12">
        <f t="shared" si="29"/>
        <v>1.2919156387764779</v>
      </c>
      <c r="O336" s="7" t="s">
        <v>1956</v>
      </c>
      <c r="P336" s="6" t="s">
        <v>1239</v>
      </c>
      <c r="Q336" s="68" t="s">
        <v>1240</v>
      </c>
      <c r="R336" s="68" t="s">
        <v>1241</v>
      </c>
      <c r="S336" s="68" t="s">
        <v>1242</v>
      </c>
      <c r="T336" s="68">
        <v>18.6</v>
      </c>
      <c r="U336" s="68">
        <v>6.24</v>
      </c>
      <c r="V336" s="68" t="s">
        <v>1230</v>
      </c>
      <c r="W336" s="68" t="s">
        <v>1360</v>
      </c>
      <c r="X336" s="68" t="s">
        <v>1360</v>
      </c>
      <c r="Y336" s="56" t="s">
        <v>1445</v>
      </c>
      <c r="Z336" s="56" t="s">
        <v>1446</v>
      </c>
      <c r="AA336" s="56" t="s">
        <v>1447</v>
      </c>
    </row>
    <row r="337" spans="1:27" ht="15.75">
      <c r="A337" s="8">
        <v>125</v>
      </c>
      <c r="B337" s="8">
        <v>6.33</v>
      </c>
      <c r="C337" s="9">
        <v>96.6942131519318</v>
      </c>
      <c r="D337" s="9"/>
      <c r="E337" s="10" t="s">
        <v>1938</v>
      </c>
      <c r="F337" s="10" t="s">
        <v>1939</v>
      </c>
      <c r="G337" s="11">
        <v>1.31446313858032</v>
      </c>
      <c r="H337" s="9">
        <v>1.2472911522347685</v>
      </c>
      <c r="I337" s="12">
        <v>0.969589054584503</v>
      </c>
      <c r="J337" s="12">
        <f t="shared" si="25"/>
        <v>0.3944736851031445</v>
      </c>
      <c r="K337" s="12">
        <f t="shared" si="26"/>
        <v>0.3187982693829014</v>
      </c>
      <c r="L337" s="12">
        <f t="shared" si="27"/>
        <v>-0.0445546821591998</v>
      </c>
      <c r="M337" s="12">
        <f t="shared" si="28"/>
        <v>0.356635977243023</v>
      </c>
      <c r="N337" s="12">
        <f t="shared" si="29"/>
        <v>1.2804367390425728</v>
      </c>
      <c r="O337" s="7" t="s">
        <v>1938</v>
      </c>
      <c r="P337" s="6" t="s">
        <v>1243</v>
      </c>
      <c r="Q337" s="68" t="s">
        <v>1244</v>
      </c>
      <c r="R337" s="68" t="s">
        <v>1245</v>
      </c>
      <c r="S337" s="68" t="s">
        <v>1246</v>
      </c>
      <c r="T337" s="68">
        <v>12.62</v>
      </c>
      <c r="U337" s="68">
        <v>4.76</v>
      </c>
      <c r="V337" s="68" t="s">
        <v>1359</v>
      </c>
      <c r="W337" s="68" t="s">
        <v>1360</v>
      </c>
      <c r="X337" s="68" t="s">
        <v>1360</v>
      </c>
      <c r="Y337" s="56" t="s">
        <v>1448</v>
      </c>
      <c r="Z337" s="56" t="s">
        <v>1449</v>
      </c>
      <c r="AA337" s="56" t="s">
        <v>1447</v>
      </c>
    </row>
    <row r="338" spans="1:27" ht="15.75">
      <c r="A338" s="8">
        <v>121</v>
      </c>
      <c r="B338" s="8">
        <v>6.52</v>
      </c>
      <c r="C338" s="9">
        <v>65.2173936367035</v>
      </c>
      <c r="D338" s="9"/>
      <c r="E338" s="10" t="s">
        <v>1930</v>
      </c>
      <c r="F338" s="10" t="s">
        <v>1931</v>
      </c>
      <c r="G338" s="11">
        <v>1.35038936138153</v>
      </c>
      <c r="H338" s="9">
        <v>1.2484467913053507</v>
      </c>
      <c r="I338" s="12">
        <v>0.887698531150818</v>
      </c>
      <c r="J338" s="12">
        <f t="shared" si="25"/>
        <v>0.4333754433827309</v>
      </c>
      <c r="K338" s="12">
        <f t="shared" si="26"/>
        <v>0.32013433503807937</v>
      </c>
      <c r="L338" s="12">
        <f t="shared" si="27"/>
        <v>-0.17185828481831225</v>
      </c>
      <c r="M338" s="12">
        <f t="shared" si="28"/>
        <v>0.3767548892104051</v>
      </c>
      <c r="N338" s="12">
        <f t="shared" si="29"/>
        <v>1.2984179855615268</v>
      </c>
      <c r="O338" s="7" t="s">
        <v>1930</v>
      </c>
      <c r="P338" s="6" t="s">
        <v>1289</v>
      </c>
      <c r="Q338" s="68" t="s">
        <v>1290</v>
      </c>
      <c r="R338" s="68" t="s">
        <v>1291</v>
      </c>
      <c r="S338" s="68" t="s">
        <v>1292</v>
      </c>
      <c r="T338" s="68">
        <v>29.89</v>
      </c>
      <c r="U338" s="68">
        <v>10.64</v>
      </c>
      <c r="V338" s="68" t="s">
        <v>1230</v>
      </c>
      <c r="W338" s="68" t="s">
        <v>1360</v>
      </c>
      <c r="X338" s="68" t="s">
        <v>1360</v>
      </c>
      <c r="Y338" s="56" t="s">
        <v>1454</v>
      </c>
      <c r="Z338" s="56" t="s">
        <v>1455</v>
      </c>
      <c r="AA338" s="56" t="s">
        <v>1447</v>
      </c>
    </row>
    <row r="339" spans="1:27" ht="15.75">
      <c r="A339" s="8">
        <v>146</v>
      </c>
      <c r="B339" s="8">
        <v>5.4</v>
      </c>
      <c r="C339" s="9">
        <v>76.5765786170959</v>
      </c>
      <c r="D339" s="9"/>
      <c r="E339" s="10" t="s">
        <v>1886</v>
      </c>
      <c r="F339" s="10" t="s">
        <v>1887</v>
      </c>
      <c r="G339" s="11">
        <v>1.4154314994812</v>
      </c>
      <c r="H339" s="9">
        <v>1.3455727521055727</v>
      </c>
      <c r="I339" s="12">
        <v>0.894818603992462</v>
      </c>
      <c r="J339" s="12">
        <f t="shared" si="25"/>
        <v>0.5012419309815026</v>
      </c>
      <c r="K339" s="12">
        <f t="shared" si="26"/>
        <v>0.4282203963773798</v>
      </c>
      <c r="L339" s="12">
        <f t="shared" si="27"/>
        <v>-0.1603328433979608</v>
      </c>
      <c r="M339" s="12">
        <f t="shared" si="28"/>
        <v>0.46473116367944123</v>
      </c>
      <c r="N339" s="12">
        <f t="shared" si="29"/>
        <v>1.3800601646934947</v>
      </c>
      <c r="O339" s="7" t="s">
        <v>1886</v>
      </c>
      <c r="P339" s="6" t="s">
        <v>1299</v>
      </c>
      <c r="Q339" s="68" t="s">
        <v>1300</v>
      </c>
      <c r="R339" s="68" t="s">
        <v>1301</v>
      </c>
      <c r="S339" s="68" t="s">
        <v>1302</v>
      </c>
      <c r="T339" s="68">
        <v>12.25</v>
      </c>
      <c r="U339" s="68">
        <v>10.32</v>
      </c>
      <c r="V339" s="68" t="s">
        <v>1359</v>
      </c>
      <c r="W339" s="68" t="s">
        <v>1360</v>
      </c>
      <c r="X339" s="68" t="s">
        <v>1360</v>
      </c>
      <c r="Y339" s="56" t="s">
        <v>1456</v>
      </c>
      <c r="Z339" s="56" t="s">
        <v>1457</v>
      </c>
      <c r="AA339" s="56" t="s">
        <v>1447</v>
      </c>
    </row>
    <row r="340" spans="1:27" ht="15.75">
      <c r="A340" s="8">
        <v>63</v>
      </c>
      <c r="B340" s="8">
        <v>9.92</v>
      </c>
      <c r="C340" s="9">
        <v>78.5977840423584</v>
      </c>
      <c r="D340" s="9"/>
      <c r="E340" s="10" t="s">
        <v>2098</v>
      </c>
      <c r="F340" s="10" t="s">
        <v>2099</v>
      </c>
      <c r="G340" s="11">
        <v>1.2245227098465</v>
      </c>
      <c r="H340" s="9">
        <v>1.2502437560156536</v>
      </c>
      <c r="I340" s="12">
        <v>0.942463636398315</v>
      </c>
      <c r="J340" s="12">
        <f t="shared" si="25"/>
        <v>0.2922195301935286</v>
      </c>
      <c r="K340" s="12">
        <f t="shared" si="26"/>
        <v>0.3222093999363108</v>
      </c>
      <c r="L340" s="12">
        <f t="shared" si="27"/>
        <v>-0.08549113974201183</v>
      </c>
      <c r="M340" s="12">
        <f t="shared" si="28"/>
        <v>0.3072144650649197</v>
      </c>
      <c r="N340" s="12">
        <f t="shared" si="29"/>
        <v>1.2373163993437388</v>
      </c>
      <c r="O340" s="7" t="s">
        <v>2098</v>
      </c>
      <c r="P340" s="6" t="s">
        <v>1303</v>
      </c>
      <c r="Q340" s="68" t="s">
        <v>1304</v>
      </c>
      <c r="R340" s="68" t="s">
        <v>1305</v>
      </c>
      <c r="S340" s="68" t="s">
        <v>1306</v>
      </c>
      <c r="T340" s="68">
        <v>30.37</v>
      </c>
      <c r="U340" s="68">
        <v>10.32</v>
      </c>
      <c r="V340" s="68" t="s">
        <v>1359</v>
      </c>
      <c r="W340" s="68" t="s">
        <v>1360</v>
      </c>
      <c r="X340" s="68" t="s">
        <v>1360</v>
      </c>
      <c r="Y340" s="56" t="s">
        <v>1458</v>
      </c>
      <c r="Z340" s="56" t="s">
        <v>1459</v>
      </c>
      <c r="AA340" s="56" t="s">
        <v>1447</v>
      </c>
    </row>
    <row r="341" spans="1:27" ht="15.75">
      <c r="A341" s="8">
        <v>49</v>
      </c>
      <c r="B341" s="8">
        <v>12.09</v>
      </c>
      <c r="C341" s="9">
        <v>75.105482339859</v>
      </c>
      <c r="D341" s="9"/>
      <c r="E341" s="10" t="s">
        <v>2070</v>
      </c>
      <c r="F341" s="10" t="s">
        <v>2071</v>
      </c>
      <c r="G341" s="11">
        <v>1.35872876644135</v>
      </c>
      <c r="H341" s="9">
        <v>1.2957551416534776</v>
      </c>
      <c r="I341" s="12">
        <v>0.965537130832672</v>
      </c>
      <c r="J341" s="12">
        <f t="shared" si="25"/>
        <v>0.44225748968561</v>
      </c>
      <c r="K341" s="12">
        <f t="shared" si="26"/>
        <v>0.37379311845597657</v>
      </c>
      <c r="L341" s="12">
        <f t="shared" si="27"/>
        <v>-0.05059635415977595</v>
      </c>
      <c r="M341" s="12">
        <f t="shared" si="28"/>
        <v>0.4080253040707933</v>
      </c>
      <c r="N341" s="12">
        <f t="shared" si="29"/>
        <v>1.326868412929054</v>
      </c>
      <c r="O341" s="7" t="s">
        <v>2070</v>
      </c>
      <c r="P341" s="6" t="s">
        <v>396</v>
      </c>
      <c r="Q341" s="68" t="s">
        <v>397</v>
      </c>
      <c r="R341" s="68" t="s">
        <v>398</v>
      </c>
      <c r="S341" s="68" t="s">
        <v>399</v>
      </c>
      <c r="T341" s="68">
        <v>26.85</v>
      </c>
      <c r="U341" s="68">
        <v>6.58</v>
      </c>
      <c r="V341" s="68" t="s">
        <v>1359</v>
      </c>
      <c r="W341" s="68" t="s">
        <v>1360</v>
      </c>
      <c r="X341" s="68" t="s">
        <v>1360</v>
      </c>
      <c r="Y341" s="56" t="s">
        <v>1396</v>
      </c>
      <c r="Z341" s="56" t="s">
        <v>1397</v>
      </c>
      <c r="AA341" s="56" t="s">
        <v>1447</v>
      </c>
    </row>
    <row r="342" spans="1:27" ht="15.75">
      <c r="A342" s="8">
        <v>161</v>
      </c>
      <c r="B342" s="8">
        <v>4.71</v>
      </c>
      <c r="C342" s="9">
        <v>44.4444447755814</v>
      </c>
      <c r="D342" s="9"/>
      <c r="E342" s="10" t="s">
        <v>1916</v>
      </c>
      <c r="F342" s="10" t="s">
        <v>1917</v>
      </c>
      <c r="G342" s="11">
        <v>0.806516528129578</v>
      </c>
      <c r="H342" s="9">
        <v>0.8320078838637692</v>
      </c>
      <c r="I342" s="12">
        <v>0.9980428814888</v>
      </c>
      <c r="J342" s="12">
        <f t="shared" si="25"/>
        <v>-0.3102239957206483</v>
      </c>
      <c r="K342" s="12">
        <f t="shared" si="26"/>
        <v>-0.26533089589927095</v>
      </c>
      <c r="L342" s="12">
        <f t="shared" si="27"/>
        <v>-0.0028262917675239926</v>
      </c>
      <c r="M342" s="12">
        <f t="shared" si="28"/>
        <v>-0.2877774458099596</v>
      </c>
      <c r="N342" s="12">
        <f t="shared" si="29"/>
        <v>0.8191630545076141</v>
      </c>
      <c r="O342" s="7" t="s">
        <v>1916</v>
      </c>
      <c r="P342" s="6" t="s">
        <v>1374</v>
      </c>
      <c r="Q342" s="68" t="s">
        <v>1375</v>
      </c>
      <c r="R342" s="68" t="s">
        <v>1376</v>
      </c>
      <c r="S342" s="68" t="s">
        <v>1377</v>
      </c>
      <c r="T342" s="68">
        <v>48.53</v>
      </c>
      <c r="U342" s="68">
        <v>5.94</v>
      </c>
      <c r="V342" s="68" t="s">
        <v>1359</v>
      </c>
      <c r="W342" s="68" t="s">
        <v>1360</v>
      </c>
      <c r="X342" s="68" t="s">
        <v>1360</v>
      </c>
      <c r="Y342" s="57" t="s">
        <v>1560</v>
      </c>
      <c r="Z342" s="57" t="s">
        <v>1561</v>
      </c>
      <c r="AA342" s="57" t="s">
        <v>1562</v>
      </c>
    </row>
    <row r="343" spans="1:27" ht="15.75">
      <c r="A343" s="8">
        <v>136</v>
      </c>
      <c r="B343" s="8">
        <v>6.01</v>
      </c>
      <c r="C343" s="9">
        <v>30.1225930452347</v>
      </c>
      <c r="D343" s="9"/>
      <c r="E343" s="10" t="s">
        <v>1960</v>
      </c>
      <c r="F343" s="10" t="s">
        <v>1961</v>
      </c>
      <c r="G343" s="11">
        <v>0.758028626441956</v>
      </c>
      <c r="H343" s="9">
        <v>0.7327518156087032</v>
      </c>
      <c r="I343" s="12">
        <v>1.02581906318665</v>
      </c>
      <c r="J343" s="12">
        <f t="shared" si="25"/>
        <v>-0.39967576305297464</v>
      </c>
      <c r="K343" s="12">
        <f t="shared" si="26"/>
        <v>-0.4486034572657191</v>
      </c>
      <c r="L343" s="12">
        <f t="shared" si="27"/>
        <v>0.03677628682882198</v>
      </c>
      <c r="M343" s="12">
        <f t="shared" si="28"/>
        <v>-0.42413961015934687</v>
      </c>
      <c r="N343" s="12">
        <f t="shared" si="29"/>
        <v>0.7452830685777818</v>
      </c>
      <c r="O343" s="7" t="s">
        <v>1960</v>
      </c>
      <c r="P343" s="6" t="s">
        <v>1392</v>
      </c>
      <c r="Q343" s="68" t="s">
        <v>1209</v>
      </c>
      <c r="R343" s="68" t="s">
        <v>1210</v>
      </c>
      <c r="S343" s="68" t="s">
        <v>1211</v>
      </c>
      <c r="T343" s="68">
        <v>64.41</v>
      </c>
      <c r="U343" s="68">
        <v>4.84</v>
      </c>
      <c r="V343" s="68" t="s">
        <v>1359</v>
      </c>
      <c r="W343" s="68" t="s">
        <v>1360</v>
      </c>
      <c r="X343" s="68" t="s">
        <v>1360</v>
      </c>
      <c r="Y343" s="57" t="s">
        <v>1960</v>
      </c>
      <c r="Z343" s="57" t="s">
        <v>1392</v>
      </c>
      <c r="AA343" s="57" t="s">
        <v>1562</v>
      </c>
    </row>
    <row r="344" spans="1:27" ht="31.5">
      <c r="A344" s="8">
        <v>14</v>
      </c>
      <c r="B344" s="8">
        <v>22.98</v>
      </c>
      <c r="C344" s="9">
        <v>67.5675690174103</v>
      </c>
      <c r="D344" s="9"/>
      <c r="E344" s="10" t="s">
        <v>2191</v>
      </c>
      <c r="F344" s="10" t="s">
        <v>2192</v>
      </c>
      <c r="G344" s="11">
        <v>0.741702437400818</v>
      </c>
      <c r="H344" s="9">
        <v>0.7602192368470467</v>
      </c>
      <c r="I344" s="12">
        <v>1.04199290275574</v>
      </c>
      <c r="J344" s="12">
        <f t="shared" si="25"/>
        <v>-0.4310875848448369</v>
      </c>
      <c r="K344" s="12">
        <f t="shared" si="26"/>
        <v>-0.39551256277785574</v>
      </c>
      <c r="L344" s="12">
        <f t="shared" si="27"/>
        <v>0.059345451134685645</v>
      </c>
      <c r="M344" s="12">
        <f t="shared" si="28"/>
        <v>-0.4133000738113463</v>
      </c>
      <c r="N344" s="12">
        <f t="shared" si="29"/>
        <v>0.7509037627608776</v>
      </c>
      <c r="O344" s="7" t="s">
        <v>2191</v>
      </c>
      <c r="P344" s="6" t="s">
        <v>1212</v>
      </c>
      <c r="Q344" s="68" t="s">
        <v>1213</v>
      </c>
      <c r="R344" s="68" t="s">
        <v>1214</v>
      </c>
      <c r="S344" s="68"/>
      <c r="T344" s="68">
        <v>55.15</v>
      </c>
      <c r="U344" s="68">
        <v>5.41</v>
      </c>
      <c r="V344" s="68" t="s">
        <v>1359</v>
      </c>
      <c r="W344" s="68" t="s">
        <v>1360</v>
      </c>
      <c r="X344" s="68" t="s">
        <v>1360</v>
      </c>
      <c r="Y344" s="57" t="s">
        <v>1567</v>
      </c>
      <c r="Z344" s="57" t="s">
        <v>1568</v>
      </c>
      <c r="AA344" s="57" t="s">
        <v>1562</v>
      </c>
    </row>
    <row r="345" spans="1:27" ht="15.75">
      <c r="A345" s="8">
        <v>127</v>
      </c>
      <c r="B345" s="8">
        <v>6.32</v>
      </c>
      <c r="C345" s="9">
        <v>39.3509119749069</v>
      </c>
      <c r="D345" s="9"/>
      <c r="E345" s="10" t="s">
        <v>1942</v>
      </c>
      <c r="F345" s="10" t="s">
        <v>1943</v>
      </c>
      <c r="G345" s="11">
        <v>0.997423648834229</v>
      </c>
      <c r="H345" s="9">
        <v>0.9485770114526577</v>
      </c>
      <c r="I345" s="12">
        <v>0.950352191925049</v>
      </c>
      <c r="J345" s="12">
        <f t="shared" si="25"/>
        <v>-0.0037216852958114237</v>
      </c>
      <c r="K345" s="12">
        <f t="shared" si="26"/>
        <v>-0.07616318943125851</v>
      </c>
      <c r="L345" s="12">
        <f t="shared" si="27"/>
        <v>-0.07346583262017904</v>
      </c>
      <c r="M345" s="12">
        <f t="shared" si="28"/>
        <v>-0.03994243736353496</v>
      </c>
      <c r="N345" s="12">
        <f t="shared" si="29"/>
        <v>0.9726937565150595</v>
      </c>
      <c r="O345" s="13" t="s">
        <v>1942</v>
      </c>
      <c r="P345" s="14" t="s">
        <v>1215</v>
      </c>
      <c r="Q345" s="15" t="s">
        <v>1216</v>
      </c>
      <c r="R345" s="15" t="s">
        <v>1217</v>
      </c>
      <c r="S345" s="15" t="s">
        <v>1218</v>
      </c>
      <c r="T345" s="15">
        <v>56.62</v>
      </c>
      <c r="U345" s="15">
        <v>5.25</v>
      </c>
      <c r="V345" s="15" t="s">
        <v>1359</v>
      </c>
      <c r="W345" s="14" t="s">
        <v>1360</v>
      </c>
      <c r="X345" s="14" t="s">
        <v>1360</v>
      </c>
      <c r="Y345" s="57" t="s">
        <v>1942</v>
      </c>
      <c r="Z345" s="57" t="s">
        <v>1215</v>
      </c>
      <c r="AA345" s="57" t="s">
        <v>1562</v>
      </c>
    </row>
    <row r="346" spans="1:27" ht="15.75">
      <c r="A346" s="8">
        <v>73</v>
      </c>
      <c r="B346" s="8">
        <v>8.89</v>
      </c>
      <c r="C346" s="9">
        <v>52.5641024112701</v>
      </c>
      <c r="D346" s="9"/>
      <c r="E346" s="10" t="s">
        <v>2023</v>
      </c>
      <c r="F346" s="10" t="s">
        <v>2024</v>
      </c>
      <c r="G346" s="11">
        <v>1.41731297969818</v>
      </c>
      <c r="H346" s="9">
        <v>1.0397451842141734</v>
      </c>
      <c r="I346" s="12">
        <v>0.978599488735199</v>
      </c>
      <c r="J346" s="12">
        <f t="shared" si="25"/>
        <v>0.5031583781567913</v>
      </c>
      <c r="K346" s="12">
        <f t="shared" si="26"/>
        <v>0.05623000287181922</v>
      </c>
      <c r="L346" s="12">
        <f t="shared" si="27"/>
        <v>-0.031209565845599238</v>
      </c>
      <c r="M346" s="12">
        <f t="shared" si="28"/>
        <v>0.2796941905143053</v>
      </c>
      <c r="N346" s="12">
        <f t="shared" si="29"/>
        <v>1.213937537588085</v>
      </c>
      <c r="O346" s="13" t="s">
        <v>2023</v>
      </c>
      <c r="P346" s="14" t="s">
        <v>1219</v>
      </c>
      <c r="Q346" s="15" t="s">
        <v>1220</v>
      </c>
      <c r="R346" s="15" t="s">
        <v>1221</v>
      </c>
      <c r="S346" s="15" t="s">
        <v>1222</v>
      </c>
      <c r="T346" s="15">
        <v>54.24</v>
      </c>
      <c r="U346" s="15">
        <v>4.92</v>
      </c>
      <c r="V346" s="15" t="s">
        <v>1359</v>
      </c>
      <c r="W346" s="14" t="s">
        <v>1360</v>
      </c>
      <c r="X346" s="14" t="s">
        <v>1360</v>
      </c>
      <c r="Y346" s="57" t="s">
        <v>2023</v>
      </c>
      <c r="Z346" s="57" t="s">
        <v>1219</v>
      </c>
      <c r="AA346" s="57" t="s">
        <v>1562</v>
      </c>
    </row>
    <row r="347" spans="1:27" ht="15.75">
      <c r="A347" s="8">
        <v>23</v>
      </c>
      <c r="B347" s="8">
        <v>17.05</v>
      </c>
      <c r="C347" s="9">
        <v>58.0594658851624</v>
      </c>
      <c r="D347" s="9"/>
      <c r="E347" s="10" t="s">
        <v>2114</v>
      </c>
      <c r="F347" s="10" t="s">
        <v>2115</v>
      </c>
      <c r="G347" s="11">
        <v>0.995786547660828</v>
      </c>
      <c r="H347" s="9">
        <v>0.9873392453263665</v>
      </c>
      <c r="I347" s="12">
        <v>1.07153701782227</v>
      </c>
      <c r="J347" s="12">
        <f t="shared" si="25"/>
        <v>-0.006091569093866671</v>
      </c>
      <c r="K347" s="12">
        <f t="shared" si="26"/>
        <v>-0.018382221494636787</v>
      </c>
      <c r="L347" s="12">
        <f t="shared" si="27"/>
        <v>0.09968169089744547</v>
      </c>
      <c r="M347" s="12">
        <f t="shared" si="28"/>
        <v>-0.012236895294251728</v>
      </c>
      <c r="N347" s="12">
        <f t="shared" si="29"/>
        <v>0.9915539009421473</v>
      </c>
      <c r="O347" s="13" t="s">
        <v>2114</v>
      </c>
      <c r="P347" s="14" t="s">
        <v>846</v>
      </c>
      <c r="Q347" s="15" t="s">
        <v>847</v>
      </c>
      <c r="R347" s="15" t="s">
        <v>848</v>
      </c>
      <c r="S347" s="15" t="s">
        <v>849</v>
      </c>
      <c r="T347" s="15">
        <v>73.55</v>
      </c>
      <c r="U347" s="15">
        <v>5.12</v>
      </c>
      <c r="V347" s="15" t="s">
        <v>1359</v>
      </c>
      <c r="W347" s="14" t="s">
        <v>1360</v>
      </c>
      <c r="X347" s="14" t="s">
        <v>1360</v>
      </c>
      <c r="Y347" s="57" t="s">
        <v>2114</v>
      </c>
      <c r="Z347" s="57" t="s">
        <v>846</v>
      </c>
      <c r="AA347" s="57" t="s">
        <v>1562</v>
      </c>
    </row>
    <row r="348" spans="1:27" ht="15.75">
      <c r="A348" s="8">
        <v>310</v>
      </c>
      <c r="B348" s="8">
        <v>2.09</v>
      </c>
      <c r="C348" s="9">
        <v>32.7485382556915</v>
      </c>
      <c r="D348" s="9"/>
      <c r="E348" s="10" t="s">
        <v>1600</v>
      </c>
      <c r="F348" s="10" t="s">
        <v>1601</v>
      </c>
      <c r="G348" s="11">
        <v>0.841502487659454</v>
      </c>
      <c r="H348" s="9">
        <v>0.8625951042946641</v>
      </c>
      <c r="I348" s="12">
        <v>1.01170611381531</v>
      </c>
      <c r="J348" s="12">
        <f t="shared" si="25"/>
        <v>-0.24896055841395276</v>
      </c>
      <c r="K348" s="12">
        <f t="shared" si="26"/>
        <v>-0.2132445668857267</v>
      </c>
      <c r="L348" s="12">
        <f t="shared" si="27"/>
        <v>0.016790268573203867</v>
      </c>
      <c r="M348" s="12">
        <f t="shared" si="28"/>
        <v>-0.23110256264983975</v>
      </c>
      <c r="N348" s="12">
        <f t="shared" si="29"/>
        <v>0.8519835245512827</v>
      </c>
      <c r="O348" s="13" t="s">
        <v>1600</v>
      </c>
      <c r="P348" s="14" t="s">
        <v>863</v>
      </c>
      <c r="Q348" s="15" t="s">
        <v>864</v>
      </c>
      <c r="R348" s="15" t="s">
        <v>865</v>
      </c>
      <c r="S348" s="15" t="s">
        <v>866</v>
      </c>
      <c r="T348" s="15">
        <v>38.32</v>
      </c>
      <c r="U348" s="15">
        <v>5.11</v>
      </c>
      <c r="V348" s="15" t="s">
        <v>1359</v>
      </c>
      <c r="W348" s="14" t="s">
        <v>1360</v>
      </c>
      <c r="X348" s="14" t="s">
        <v>1360</v>
      </c>
      <c r="Y348" s="57" t="s">
        <v>1600</v>
      </c>
      <c r="Z348" s="57" t="s">
        <v>863</v>
      </c>
      <c r="AA348" s="57" t="s">
        <v>1562</v>
      </c>
    </row>
    <row r="349" spans="1:27" ht="15.75">
      <c r="A349" s="8">
        <v>168</v>
      </c>
      <c r="B349" s="8">
        <v>4.5</v>
      </c>
      <c r="C349" s="9">
        <v>51.4429092407227</v>
      </c>
      <c r="D349" s="9"/>
      <c r="E349" s="10" t="s">
        <v>1840</v>
      </c>
      <c r="F349" s="10" t="s">
        <v>1841</v>
      </c>
      <c r="G349" s="11">
        <v>0.799776673316956</v>
      </c>
      <c r="H349" s="9">
        <v>0.8397262218442342</v>
      </c>
      <c r="I349" s="12">
        <v>1.0767982006073</v>
      </c>
      <c r="J349" s="12">
        <f t="shared" si="25"/>
        <v>-0.3223308914846532</v>
      </c>
      <c r="K349" s="12">
        <f t="shared" si="26"/>
        <v>-0.2520090560061473</v>
      </c>
      <c r="L349" s="12">
        <f t="shared" si="27"/>
        <v>0.10674790423518617</v>
      </c>
      <c r="M349" s="12">
        <f t="shared" si="28"/>
        <v>-0.28716997374540026</v>
      </c>
      <c r="N349" s="12">
        <f t="shared" si="29"/>
        <v>0.8195080501151881</v>
      </c>
      <c r="O349" s="7" t="s">
        <v>1840</v>
      </c>
      <c r="P349" s="6" t="s">
        <v>867</v>
      </c>
      <c r="Q349" s="68" t="s">
        <v>868</v>
      </c>
      <c r="R349" s="68" t="s">
        <v>869</v>
      </c>
      <c r="S349" s="68" t="s">
        <v>870</v>
      </c>
      <c r="T349" s="68">
        <v>89.24</v>
      </c>
      <c r="U349" s="68">
        <v>4.99</v>
      </c>
      <c r="V349" s="68" t="s">
        <v>1359</v>
      </c>
      <c r="W349" s="68" t="s">
        <v>1360</v>
      </c>
      <c r="X349" s="68" t="s">
        <v>1360</v>
      </c>
      <c r="Y349" s="57" t="s">
        <v>1840</v>
      </c>
      <c r="Z349" s="57" t="s">
        <v>867</v>
      </c>
      <c r="AA349" s="57" t="s">
        <v>1562</v>
      </c>
    </row>
    <row r="350" spans="1:27" ht="15.75">
      <c r="A350" s="8">
        <v>186</v>
      </c>
      <c r="B350" s="8">
        <v>4.1</v>
      </c>
      <c r="C350" s="9">
        <v>33.2155466079712</v>
      </c>
      <c r="D350" s="9"/>
      <c r="E350" s="10" t="s">
        <v>1786</v>
      </c>
      <c r="F350" s="10" t="s">
        <v>1787</v>
      </c>
      <c r="G350" s="11">
        <v>1.02429163455963</v>
      </c>
      <c r="H350" s="9">
        <v>0.5566846087331038</v>
      </c>
      <c r="I350" s="12">
        <v>0.743164300918579</v>
      </c>
      <c r="J350" s="12">
        <f t="shared" si="25"/>
        <v>0.034626535485468346</v>
      </c>
      <c r="K350" s="12">
        <f t="shared" si="26"/>
        <v>-0.845067898896447</v>
      </c>
      <c r="L350" s="12">
        <f t="shared" si="27"/>
        <v>-0.42824689365754226</v>
      </c>
      <c r="M350" s="12">
        <f t="shared" si="28"/>
        <v>-0.4052206817054893</v>
      </c>
      <c r="N350" s="12">
        <f t="shared" si="29"/>
        <v>0.7551207769710875</v>
      </c>
      <c r="O350" s="13" t="s">
        <v>1786</v>
      </c>
      <c r="P350" s="14" t="s">
        <v>878</v>
      </c>
      <c r="Q350" s="15" t="s">
        <v>879</v>
      </c>
      <c r="R350" s="15" t="s">
        <v>880</v>
      </c>
      <c r="S350" s="15" t="s">
        <v>881</v>
      </c>
      <c r="T350" s="15">
        <v>65</v>
      </c>
      <c r="U350" s="15">
        <v>5.22</v>
      </c>
      <c r="V350" s="15" t="s">
        <v>1359</v>
      </c>
      <c r="W350" s="14" t="s">
        <v>1360</v>
      </c>
      <c r="X350" s="14" t="s">
        <v>1360</v>
      </c>
      <c r="Y350" s="57" t="s">
        <v>1786</v>
      </c>
      <c r="Z350" s="57" t="s">
        <v>878</v>
      </c>
      <c r="AA350" s="57" t="s">
        <v>1562</v>
      </c>
    </row>
    <row r="351" spans="1:27" ht="15.75">
      <c r="A351" s="8">
        <v>103</v>
      </c>
      <c r="B351" s="8">
        <v>7.59</v>
      </c>
      <c r="C351" s="9">
        <v>48.1228679418564</v>
      </c>
      <c r="D351" s="9"/>
      <c r="E351" s="10" t="s">
        <v>1989</v>
      </c>
      <c r="F351" s="10" t="s">
        <v>1990</v>
      </c>
      <c r="G351" s="11">
        <v>0.972928047180176</v>
      </c>
      <c r="H351" s="9">
        <v>1.0135169291454644</v>
      </c>
      <c r="I351" s="12">
        <v>1.0307137966156</v>
      </c>
      <c r="J351" s="12">
        <f t="shared" si="25"/>
        <v>-0.03959498033804127</v>
      </c>
      <c r="K351" s="12">
        <f t="shared" si="26"/>
        <v>0.01937018687114513</v>
      </c>
      <c r="L351" s="12">
        <f t="shared" si="27"/>
        <v>0.043643788065257205</v>
      </c>
      <c r="M351" s="12">
        <f t="shared" si="28"/>
        <v>-0.01011239673344807</v>
      </c>
      <c r="N351" s="12">
        <f t="shared" si="29"/>
        <v>0.9930151291181546</v>
      </c>
      <c r="O351" s="13" t="s">
        <v>1989</v>
      </c>
      <c r="P351" s="14" t="s">
        <v>731</v>
      </c>
      <c r="Q351" s="15" t="s">
        <v>732</v>
      </c>
      <c r="R351" s="15" t="s">
        <v>733</v>
      </c>
      <c r="S351" s="15" t="s">
        <v>734</v>
      </c>
      <c r="T351" s="15">
        <v>98.41</v>
      </c>
      <c r="U351" s="15">
        <v>4.67</v>
      </c>
      <c r="V351" s="15" t="s">
        <v>1359</v>
      </c>
      <c r="W351" s="14" t="s">
        <v>1360</v>
      </c>
      <c r="X351" s="14" t="s">
        <v>1360</v>
      </c>
      <c r="Y351" s="57" t="s">
        <v>1989</v>
      </c>
      <c r="Z351" s="57" t="s">
        <v>731</v>
      </c>
      <c r="AA351" s="57" t="s">
        <v>1562</v>
      </c>
    </row>
    <row r="352" spans="1:27" ht="15.75">
      <c r="A352" s="8">
        <v>92</v>
      </c>
      <c r="B352" s="8">
        <v>7.99</v>
      </c>
      <c r="C352" s="9">
        <v>48.1720417737961</v>
      </c>
      <c r="D352" s="9"/>
      <c r="E352" s="10" t="s">
        <v>2059</v>
      </c>
      <c r="F352" s="10" t="s">
        <v>1968</v>
      </c>
      <c r="G352" s="11">
        <v>1.01676738262177</v>
      </c>
      <c r="H352" s="9">
        <v>1.053366777941501</v>
      </c>
      <c r="I352" s="12">
        <v>0.942032635211945</v>
      </c>
      <c r="J352" s="12">
        <f t="shared" si="25"/>
        <v>0.023989655277901076</v>
      </c>
      <c r="K352" s="12">
        <f t="shared" si="26"/>
        <v>0.07500786426764014</v>
      </c>
      <c r="L352" s="12">
        <f t="shared" si="27"/>
        <v>-0.08615105432438838</v>
      </c>
      <c r="M352" s="12">
        <f t="shared" si="28"/>
        <v>0.04949875977277061</v>
      </c>
      <c r="N352" s="12">
        <f t="shared" si="29"/>
        <v>1.034905300860087</v>
      </c>
      <c r="O352" s="13" t="s">
        <v>2059</v>
      </c>
      <c r="P352" s="14" t="s">
        <v>430</v>
      </c>
      <c r="Q352" s="15" t="s">
        <v>431</v>
      </c>
      <c r="R352" s="15" t="s">
        <v>432</v>
      </c>
      <c r="S352" s="15" t="s">
        <v>433</v>
      </c>
      <c r="T352" s="15">
        <v>53.83</v>
      </c>
      <c r="U352" s="15">
        <v>4.76</v>
      </c>
      <c r="V352" s="15" t="s">
        <v>1359</v>
      </c>
      <c r="W352" s="14" t="s">
        <v>1360</v>
      </c>
      <c r="X352" s="14" t="s">
        <v>1360</v>
      </c>
      <c r="Y352" s="57" t="s">
        <v>2059</v>
      </c>
      <c r="Z352" s="57" t="s">
        <v>430</v>
      </c>
      <c r="AA352" s="57" t="s">
        <v>1562</v>
      </c>
    </row>
    <row r="353" spans="1:27" ht="15.75">
      <c r="A353" s="8">
        <v>48</v>
      </c>
      <c r="B353" s="8">
        <v>12.29</v>
      </c>
      <c r="C353" s="9">
        <v>54.7965109348297</v>
      </c>
      <c r="D353" s="9"/>
      <c r="E353" s="10" t="s">
        <v>2068</v>
      </c>
      <c r="F353" s="10" t="s">
        <v>2069</v>
      </c>
      <c r="G353" s="11">
        <v>1.54474246501923</v>
      </c>
      <c r="H353" s="9">
        <v>1.5877620206573912</v>
      </c>
      <c r="I353" s="12">
        <v>0.883884966373444</v>
      </c>
      <c r="J353" s="12">
        <f t="shared" si="25"/>
        <v>0.6273663362466101</v>
      </c>
      <c r="K353" s="12">
        <f t="shared" si="26"/>
        <v>0.6669946924896843</v>
      </c>
      <c r="L353" s="12">
        <f t="shared" si="27"/>
        <v>-0.1780694732813673</v>
      </c>
      <c r="M353" s="12">
        <f t="shared" si="28"/>
        <v>0.6471805143681473</v>
      </c>
      <c r="N353" s="12">
        <f t="shared" si="29"/>
        <v>1.5661045359918386</v>
      </c>
      <c r="O353" s="21" t="s">
        <v>2068</v>
      </c>
      <c r="P353" s="22" t="s">
        <v>301</v>
      </c>
      <c r="Q353" s="23" t="s">
        <v>302</v>
      </c>
      <c r="R353" s="23" t="s">
        <v>303</v>
      </c>
      <c r="S353" s="23" t="s">
        <v>304</v>
      </c>
      <c r="T353" s="23">
        <v>78.48</v>
      </c>
      <c r="U353" s="23">
        <v>5.05</v>
      </c>
      <c r="V353" s="23" t="s">
        <v>1359</v>
      </c>
      <c r="W353" s="23" t="s">
        <v>1360</v>
      </c>
      <c r="X353" s="23" t="s">
        <v>1360</v>
      </c>
      <c r="Y353" s="57" t="s">
        <v>2068</v>
      </c>
      <c r="Z353" s="57" t="s">
        <v>301</v>
      </c>
      <c r="AA353" s="57" t="s">
        <v>1562</v>
      </c>
    </row>
    <row r="354" spans="1:27" ht="15.75">
      <c r="A354" s="8">
        <v>167</v>
      </c>
      <c r="B354" s="8">
        <v>4.55</v>
      </c>
      <c r="C354" s="9">
        <v>59.5890402793884</v>
      </c>
      <c r="D354" s="9"/>
      <c r="E354" s="10" t="s">
        <v>1838</v>
      </c>
      <c r="F354" s="10" t="s">
        <v>1839</v>
      </c>
      <c r="G354" s="11">
        <v>1.61983060836792</v>
      </c>
      <c r="H354" s="9">
        <v>1.7831380466084195</v>
      </c>
      <c r="I354" s="12">
        <v>1.04265463352203</v>
      </c>
      <c r="J354" s="12">
        <f t="shared" si="25"/>
        <v>0.6958429530821186</v>
      </c>
      <c r="K354" s="12">
        <f t="shared" si="26"/>
        <v>0.8344183975495306</v>
      </c>
      <c r="L354" s="12">
        <f t="shared" si="27"/>
        <v>0.060261362060040284</v>
      </c>
      <c r="M354" s="12">
        <f t="shared" si="28"/>
        <v>0.7651306753158247</v>
      </c>
      <c r="N354" s="12">
        <f t="shared" si="29"/>
        <v>1.6995239294701623</v>
      </c>
      <c r="O354" s="13" t="s">
        <v>1838</v>
      </c>
      <c r="P354" s="14" t="s">
        <v>305</v>
      </c>
      <c r="Q354" s="15" t="s">
        <v>306</v>
      </c>
      <c r="R354" s="15" t="s">
        <v>307</v>
      </c>
      <c r="S354" s="15" t="s">
        <v>308</v>
      </c>
      <c r="T354" s="15">
        <v>33.86</v>
      </c>
      <c r="U354" s="15">
        <v>4.35</v>
      </c>
      <c r="V354" s="15" t="s">
        <v>1359</v>
      </c>
      <c r="W354" s="14" t="s">
        <v>1360</v>
      </c>
      <c r="X354" s="14" t="s">
        <v>1360</v>
      </c>
      <c r="Y354" s="57" t="s">
        <v>1838</v>
      </c>
      <c r="Z354" s="57" t="s">
        <v>305</v>
      </c>
      <c r="AA354" s="57" t="s">
        <v>1562</v>
      </c>
    </row>
    <row r="355" spans="1:27" ht="15.75">
      <c r="A355" s="8">
        <v>110</v>
      </c>
      <c r="B355" s="8">
        <v>7.14</v>
      </c>
      <c r="C355" s="9">
        <v>33.1265509128571</v>
      </c>
      <c r="D355" s="9"/>
      <c r="E355" s="10" t="s">
        <v>2003</v>
      </c>
      <c r="F355" s="10" t="s">
        <v>2004</v>
      </c>
      <c r="G355" s="11">
        <v>1.02261412143707</v>
      </c>
      <c r="H355" s="9">
        <v>0.9456756175418443</v>
      </c>
      <c r="I355" s="12">
        <v>1.12579882144928</v>
      </c>
      <c r="J355" s="12">
        <f t="shared" si="25"/>
        <v>0.03226185367471682</v>
      </c>
      <c r="K355" s="12">
        <f t="shared" si="26"/>
        <v>-0.08058269485109384</v>
      </c>
      <c r="L355" s="12">
        <f t="shared" si="27"/>
        <v>0.170949043023316</v>
      </c>
      <c r="M355" s="12">
        <f t="shared" si="28"/>
        <v>-0.024160420588188514</v>
      </c>
      <c r="N355" s="12">
        <f t="shared" si="29"/>
        <v>0.9833927195159683</v>
      </c>
      <c r="O355" s="13" t="s">
        <v>2003</v>
      </c>
      <c r="P355" s="14" t="s">
        <v>201</v>
      </c>
      <c r="Q355" s="15" t="s">
        <v>202</v>
      </c>
      <c r="R355" s="15" t="s">
        <v>203</v>
      </c>
      <c r="S355" s="15" t="s">
        <v>204</v>
      </c>
      <c r="T355" s="15">
        <v>92.44</v>
      </c>
      <c r="U355" s="15">
        <v>4.9</v>
      </c>
      <c r="V355" s="15" t="s">
        <v>1359</v>
      </c>
      <c r="W355" s="14" t="s">
        <v>1360</v>
      </c>
      <c r="X355" s="14" t="s">
        <v>1360</v>
      </c>
      <c r="Y355" s="57" t="s">
        <v>2003</v>
      </c>
      <c r="Z355" s="57" t="s">
        <v>201</v>
      </c>
      <c r="AA355" s="57" t="s">
        <v>1562</v>
      </c>
    </row>
    <row r="356" spans="1:27" ht="15.75">
      <c r="A356" s="8">
        <v>39</v>
      </c>
      <c r="B356" s="8">
        <v>14.23</v>
      </c>
      <c r="C356" s="9">
        <v>51.111114025116</v>
      </c>
      <c r="D356" s="9"/>
      <c r="E356" s="10" t="s">
        <v>2146</v>
      </c>
      <c r="F356" s="10" t="s">
        <v>2147</v>
      </c>
      <c r="G356" s="11">
        <v>0.986146628856659</v>
      </c>
      <c r="H356" s="9">
        <v>1.0965912771231594</v>
      </c>
      <c r="I356" s="12">
        <v>1.09838950634003</v>
      </c>
      <c r="J356" s="12">
        <f t="shared" si="25"/>
        <v>-0.02012591988993978</v>
      </c>
      <c r="K356" s="12">
        <f t="shared" si="26"/>
        <v>0.13302590282065643</v>
      </c>
      <c r="L356" s="12">
        <f t="shared" si="27"/>
        <v>0.13538974761921296</v>
      </c>
      <c r="M356" s="12">
        <f t="shared" si="28"/>
        <v>0.056449991465358326</v>
      </c>
      <c r="N356" s="12">
        <f t="shared" si="29"/>
        <v>1.0399037412994638</v>
      </c>
      <c r="O356" s="13" t="s">
        <v>2146</v>
      </c>
      <c r="P356" s="14" t="s">
        <v>234</v>
      </c>
      <c r="Q356" s="15" t="s">
        <v>235</v>
      </c>
      <c r="R356" s="15" t="s">
        <v>236</v>
      </c>
      <c r="S356" s="15" t="s">
        <v>237</v>
      </c>
      <c r="T356" s="15">
        <v>119.72</v>
      </c>
      <c r="U356" s="15">
        <v>4.82</v>
      </c>
      <c r="V356" s="15" t="s">
        <v>1359</v>
      </c>
      <c r="W356" s="14" t="s">
        <v>1360</v>
      </c>
      <c r="X356" s="14" t="s">
        <v>1360</v>
      </c>
      <c r="Y356" s="57" t="s">
        <v>2146</v>
      </c>
      <c r="Z356" s="57" t="s">
        <v>234</v>
      </c>
      <c r="AA356" s="57" t="s">
        <v>1562</v>
      </c>
    </row>
    <row r="357" spans="1:27" ht="15.75">
      <c r="A357" s="8">
        <v>67</v>
      </c>
      <c r="B357" s="8">
        <v>9.41</v>
      </c>
      <c r="C357" s="9">
        <v>54.285717010498</v>
      </c>
      <c r="D357" s="9"/>
      <c r="E357" s="10" t="s">
        <v>2106</v>
      </c>
      <c r="F357" s="10" t="s">
        <v>2107</v>
      </c>
      <c r="G357" s="11">
        <v>1.05276608467102</v>
      </c>
      <c r="H357" s="9">
        <v>1.0246171216892601</v>
      </c>
      <c r="I357" s="12">
        <v>0.907768726348877</v>
      </c>
      <c r="J357" s="12">
        <f t="shared" si="25"/>
        <v>0.07418491787019228</v>
      </c>
      <c r="K357" s="12">
        <f t="shared" si="26"/>
        <v>0.03508490501540323</v>
      </c>
      <c r="L357" s="12">
        <f t="shared" si="27"/>
        <v>-0.13960330821825964</v>
      </c>
      <c r="M357" s="12">
        <f t="shared" si="28"/>
        <v>0.05463491144279775</v>
      </c>
      <c r="N357" s="12">
        <f t="shared" si="29"/>
        <v>1.0385962427660196</v>
      </c>
      <c r="O357" s="13" t="s">
        <v>2106</v>
      </c>
      <c r="P357" s="14" t="s">
        <v>174</v>
      </c>
      <c r="Q357" s="15" t="s">
        <v>175</v>
      </c>
      <c r="R357" s="15" t="s">
        <v>176</v>
      </c>
      <c r="S357" s="15" t="s">
        <v>177</v>
      </c>
      <c r="T357" s="15">
        <v>67.5</v>
      </c>
      <c r="U357" s="15">
        <v>4.76</v>
      </c>
      <c r="V357" s="15" t="s">
        <v>1359</v>
      </c>
      <c r="W357" s="14" t="s">
        <v>1360</v>
      </c>
      <c r="X357" s="14" t="s">
        <v>1360</v>
      </c>
      <c r="Y357" s="57" t="s">
        <v>2106</v>
      </c>
      <c r="Z357" s="57" t="s">
        <v>174</v>
      </c>
      <c r="AA357" s="57" t="s">
        <v>1562</v>
      </c>
    </row>
    <row r="358" spans="1:27" ht="15.75">
      <c r="A358" s="8">
        <v>330</v>
      </c>
      <c r="B358" s="8">
        <v>2.04</v>
      </c>
      <c r="C358" s="9">
        <v>28.571429848671</v>
      </c>
      <c r="D358" s="9"/>
      <c r="E358" s="10" t="s">
        <v>246</v>
      </c>
      <c r="F358" s="10" t="s">
        <v>247</v>
      </c>
      <c r="G358" s="11">
        <v>0.870025098323822</v>
      </c>
      <c r="H358" s="9">
        <v>0.993672842833146</v>
      </c>
      <c r="I358" s="12">
        <v>1.07728731632233</v>
      </c>
      <c r="J358" s="12">
        <f t="shared" si="25"/>
        <v>-0.20087107472481355</v>
      </c>
      <c r="K358" s="12">
        <f t="shared" si="26"/>
        <v>-0.009157158303452711</v>
      </c>
      <c r="L358" s="12">
        <f t="shared" si="27"/>
        <v>0.10740307305097917</v>
      </c>
      <c r="M358" s="12">
        <f t="shared" si="28"/>
        <v>-0.10501411651413313</v>
      </c>
      <c r="N358" s="12">
        <f t="shared" si="29"/>
        <v>0.9297958446818418</v>
      </c>
      <c r="O358" s="13" t="s">
        <v>246</v>
      </c>
      <c r="P358" s="14" t="s">
        <v>178</v>
      </c>
      <c r="Q358" s="15" t="s">
        <v>179</v>
      </c>
      <c r="R358" s="15" t="s">
        <v>180</v>
      </c>
      <c r="S358" s="15" t="s">
        <v>181</v>
      </c>
      <c r="T358" s="15">
        <v>47.74</v>
      </c>
      <c r="U358" s="15">
        <v>5.81</v>
      </c>
      <c r="V358" s="15" t="s">
        <v>1359</v>
      </c>
      <c r="W358" s="14" t="s">
        <v>1360</v>
      </c>
      <c r="X358" s="14" t="s">
        <v>1360</v>
      </c>
      <c r="Y358" s="57" t="s">
        <v>246</v>
      </c>
      <c r="Z358" s="57" t="s">
        <v>178</v>
      </c>
      <c r="AA358" s="57" t="s">
        <v>1562</v>
      </c>
    </row>
    <row r="359" spans="1:27" ht="15.75">
      <c r="A359" s="8">
        <v>64</v>
      </c>
      <c r="B359" s="8">
        <v>9.81</v>
      </c>
      <c r="C359" s="9">
        <v>40.7657653093338</v>
      </c>
      <c r="D359" s="9"/>
      <c r="E359" s="10" t="s">
        <v>2100</v>
      </c>
      <c r="F359" s="10" t="s">
        <v>2101</v>
      </c>
      <c r="G359" s="11">
        <v>0.976012945175171</v>
      </c>
      <c r="H359" s="9">
        <v>0.9467845855499145</v>
      </c>
      <c r="I359" s="12">
        <v>1.00375735759735</v>
      </c>
      <c r="J359" s="12">
        <f t="shared" si="25"/>
        <v>-0.03502781204164995</v>
      </c>
      <c r="K359" s="12">
        <f t="shared" si="26"/>
        <v>-0.07889187691340345</v>
      </c>
      <c r="L359" s="12">
        <f t="shared" si="27"/>
        <v>0.005410562816369249</v>
      </c>
      <c r="M359" s="12">
        <f t="shared" si="28"/>
        <v>-0.0569598444775267</v>
      </c>
      <c r="N359" s="12">
        <f t="shared" si="29"/>
        <v>0.9612876841971012</v>
      </c>
      <c r="O359" s="13" t="s">
        <v>2100</v>
      </c>
      <c r="P359" s="14" t="s">
        <v>2391</v>
      </c>
      <c r="Q359" s="15" t="s">
        <v>2392</v>
      </c>
      <c r="R359" s="15" t="s">
        <v>2393</v>
      </c>
      <c r="S359" s="15" t="s">
        <v>2394</v>
      </c>
      <c r="T359" s="15">
        <v>103.01</v>
      </c>
      <c r="U359" s="15">
        <v>4.92</v>
      </c>
      <c r="V359" s="15" t="s">
        <v>1359</v>
      </c>
      <c r="W359" s="14" t="s">
        <v>1360</v>
      </c>
      <c r="X359" s="14" t="s">
        <v>1360</v>
      </c>
      <c r="Y359" s="57" t="s">
        <v>2100</v>
      </c>
      <c r="Z359" s="57" t="s">
        <v>2391</v>
      </c>
      <c r="AA359" s="57" t="s">
        <v>1562</v>
      </c>
    </row>
    <row r="360" spans="1:27" ht="15.75">
      <c r="A360" s="8">
        <v>45</v>
      </c>
      <c r="B360" s="8">
        <v>12.99</v>
      </c>
      <c r="C360" s="9">
        <v>43.1007742881775</v>
      </c>
      <c r="D360" s="9"/>
      <c r="E360" s="10" t="s">
        <v>2062</v>
      </c>
      <c r="F360" s="10" t="s">
        <v>2063</v>
      </c>
      <c r="G360" s="11">
        <v>1.07041919231415</v>
      </c>
      <c r="H360" s="9">
        <v>1.1509848796685052</v>
      </c>
      <c r="I360" s="12">
        <v>0.995479047298431</v>
      </c>
      <c r="J360" s="12">
        <f t="shared" si="25"/>
        <v>0.09817588843900417</v>
      </c>
      <c r="K360" s="12">
        <f t="shared" si="26"/>
        <v>0.20286888110650522</v>
      </c>
      <c r="L360" s="12">
        <f t="shared" si="27"/>
        <v>-0.006537144262293377</v>
      </c>
      <c r="M360" s="12">
        <f t="shared" si="28"/>
        <v>0.1505223847727547</v>
      </c>
      <c r="N360" s="12">
        <f t="shared" si="29"/>
        <v>1.1099713083051113</v>
      </c>
      <c r="O360" s="13" t="s">
        <v>2062</v>
      </c>
      <c r="P360" s="14" t="s">
        <v>2322</v>
      </c>
      <c r="Q360" s="15" t="s">
        <v>2323</v>
      </c>
      <c r="R360" s="15" t="s">
        <v>2324</v>
      </c>
      <c r="S360" s="15" t="s">
        <v>2325</v>
      </c>
      <c r="T360" s="15">
        <v>74.11</v>
      </c>
      <c r="U360" s="15">
        <v>5.03</v>
      </c>
      <c r="V360" s="15" t="s">
        <v>1359</v>
      </c>
      <c r="W360" s="14" t="s">
        <v>1360</v>
      </c>
      <c r="X360" s="14" t="s">
        <v>1360</v>
      </c>
      <c r="Y360" s="57" t="s">
        <v>2062</v>
      </c>
      <c r="Z360" s="57" t="s">
        <v>2322</v>
      </c>
      <c r="AA360" s="57" t="s">
        <v>1562</v>
      </c>
    </row>
    <row r="361" spans="1:27" ht="15.75">
      <c r="A361" s="8">
        <v>147</v>
      </c>
      <c r="B361" s="8">
        <v>5.39</v>
      </c>
      <c r="C361" s="9">
        <v>55.206286907196</v>
      </c>
      <c r="D361" s="9"/>
      <c r="E361" s="10" t="s">
        <v>1888</v>
      </c>
      <c r="F361" s="10" t="s">
        <v>1889</v>
      </c>
      <c r="G361" s="11">
        <v>0.911242544651031</v>
      </c>
      <c r="H361" s="9">
        <v>0.898437252326475</v>
      </c>
      <c r="I361" s="12">
        <v>1.07038390636444</v>
      </c>
      <c r="J361" s="12">
        <f t="shared" si="25"/>
        <v>-0.1340929888376201</v>
      </c>
      <c r="K361" s="12">
        <f t="shared" si="26"/>
        <v>-0.15451034676544384</v>
      </c>
      <c r="L361" s="12">
        <f t="shared" si="27"/>
        <v>0.09812832977777504</v>
      </c>
      <c r="M361" s="12">
        <f t="shared" si="28"/>
        <v>-0.14430166780153197</v>
      </c>
      <c r="N361" s="12">
        <f t="shared" si="29"/>
        <v>0.9048172456464662</v>
      </c>
      <c r="O361" s="13" t="s">
        <v>1888</v>
      </c>
      <c r="P361" s="14" t="s">
        <v>2333</v>
      </c>
      <c r="Q361" s="15" t="s">
        <v>2334</v>
      </c>
      <c r="R361" s="15" t="s">
        <v>2335</v>
      </c>
      <c r="S361" s="15" t="s">
        <v>2336</v>
      </c>
      <c r="T361" s="15">
        <v>58.47</v>
      </c>
      <c r="U361" s="15">
        <v>4.87</v>
      </c>
      <c r="V361" s="15" t="s">
        <v>1359</v>
      </c>
      <c r="W361" s="14" t="s">
        <v>1360</v>
      </c>
      <c r="X361" s="14" t="s">
        <v>1360</v>
      </c>
      <c r="Y361" s="57" t="s">
        <v>1888</v>
      </c>
      <c r="Z361" s="57" t="s">
        <v>2333</v>
      </c>
      <c r="AA361" s="57" t="s">
        <v>1562</v>
      </c>
    </row>
    <row r="362" spans="1:27" ht="15.75">
      <c r="A362" s="8">
        <v>275</v>
      </c>
      <c r="B362" s="8">
        <v>2.53</v>
      </c>
      <c r="C362" s="9">
        <v>73.6111104488373</v>
      </c>
      <c r="D362" s="9"/>
      <c r="E362" s="10" t="s">
        <v>1690</v>
      </c>
      <c r="F362" s="10" t="s">
        <v>1641</v>
      </c>
      <c r="G362" s="11">
        <v>0.80854195356369</v>
      </c>
      <c r="H362" s="9">
        <v>0.7822745043622521</v>
      </c>
      <c r="I362" s="12">
        <v>0.828261435031891</v>
      </c>
      <c r="J362" s="12">
        <f t="shared" si="25"/>
        <v>-0.3066054607951458</v>
      </c>
      <c r="K362" s="12">
        <f t="shared" si="26"/>
        <v>-0.35425314900416494</v>
      </c>
      <c r="L362" s="12">
        <f t="shared" si="27"/>
        <v>-0.27184187850087954</v>
      </c>
      <c r="M362" s="12">
        <f t="shared" si="28"/>
        <v>-0.3304293048996554</v>
      </c>
      <c r="N362" s="12">
        <f t="shared" si="29"/>
        <v>0.7952997900038214</v>
      </c>
      <c r="O362" s="13" t="s">
        <v>1690</v>
      </c>
      <c r="P362" s="14" t="s">
        <v>1148</v>
      </c>
      <c r="Q362" s="15" t="s">
        <v>1149</v>
      </c>
      <c r="R362" s="15" t="s">
        <v>1150</v>
      </c>
      <c r="S362" s="15" t="s">
        <v>1151</v>
      </c>
      <c r="T362" s="15">
        <v>8.28</v>
      </c>
      <c r="U362" s="15">
        <v>9.82</v>
      </c>
      <c r="V362" s="15" t="s">
        <v>1359</v>
      </c>
      <c r="W362" s="14" t="s">
        <v>1360</v>
      </c>
      <c r="X362" s="14" t="s">
        <v>1360</v>
      </c>
      <c r="Y362" s="58" t="s">
        <v>1690</v>
      </c>
      <c r="Z362" s="58" t="s">
        <v>1148</v>
      </c>
      <c r="AA362" s="58" t="s">
        <v>1461</v>
      </c>
    </row>
    <row r="363" spans="1:27" ht="15.75">
      <c r="A363" s="8">
        <v>332</v>
      </c>
      <c r="B363" s="8">
        <v>2.03</v>
      </c>
      <c r="C363" s="9">
        <v>49.7041434049606</v>
      </c>
      <c r="D363" s="9"/>
      <c r="E363" s="10" t="s">
        <v>250</v>
      </c>
      <c r="F363" s="10" t="s">
        <v>251</v>
      </c>
      <c r="G363" s="11">
        <v>1.06568801403046</v>
      </c>
      <c r="H363" s="9">
        <v>1.0076602696449029</v>
      </c>
      <c r="I363" s="12">
        <v>1.00843799114227</v>
      </c>
      <c r="J363" s="12">
        <f t="shared" si="25"/>
        <v>0.091785143078931</v>
      </c>
      <c r="K363" s="12">
        <f t="shared" si="26"/>
        <v>0.01100931948078266</v>
      </c>
      <c r="L363" s="12">
        <f t="shared" si="27"/>
        <v>0.01212237535203874</v>
      </c>
      <c r="M363" s="12">
        <f t="shared" si="28"/>
        <v>0.051397231279856834</v>
      </c>
      <c r="N363" s="12">
        <f t="shared" si="29"/>
        <v>1.0362680500600578</v>
      </c>
      <c r="O363" s="13" t="s">
        <v>250</v>
      </c>
      <c r="P363" s="14" t="s">
        <v>859</v>
      </c>
      <c r="Q363" s="15" t="s">
        <v>860</v>
      </c>
      <c r="R363" s="15" t="s">
        <v>861</v>
      </c>
      <c r="S363" s="15" t="s">
        <v>862</v>
      </c>
      <c r="T363" s="15">
        <v>19.21</v>
      </c>
      <c r="U363" s="15">
        <v>10.4</v>
      </c>
      <c r="V363" s="15" t="s">
        <v>1359</v>
      </c>
      <c r="W363" s="14" t="s">
        <v>1360</v>
      </c>
      <c r="X363" s="14" t="s">
        <v>1360</v>
      </c>
      <c r="Y363" s="58" t="s">
        <v>250</v>
      </c>
      <c r="Z363" s="58" t="s">
        <v>859</v>
      </c>
      <c r="AA363" s="58" t="s">
        <v>1461</v>
      </c>
    </row>
    <row r="364" spans="1:27" ht="15.75">
      <c r="A364" s="8">
        <v>68</v>
      </c>
      <c r="B364" s="8">
        <v>9.4</v>
      </c>
      <c r="C364" s="9">
        <v>40.8668726682663</v>
      </c>
      <c r="D364" s="9"/>
      <c r="E364" s="10" t="s">
        <v>2108</v>
      </c>
      <c r="F364" s="10" t="s">
        <v>2014</v>
      </c>
      <c r="G364" s="11">
        <v>1.40884137153625</v>
      </c>
      <c r="H364" s="9">
        <v>1.4315494870994119</v>
      </c>
      <c r="I364" s="12">
        <v>1.09407758712769</v>
      </c>
      <c r="J364" s="12">
        <f t="shared" si="25"/>
        <v>0.49450918057492116</v>
      </c>
      <c r="K364" s="12">
        <f t="shared" si="26"/>
        <v>0.517577543588314</v>
      </c>
      <c r="L364" s="12">
        <f t="shared" si="27"/>
        <v>0.1297150512888882</v>
      </c>
      <c r="M364" s="12">
        <f t="shared" si="28"/>
        <v>0.5060433620816176</v>
      </c>
      <c r="N364" s="12">
        <f t="shared" si="29"/>
        <v>1.4201500423642393</v>
      </c>
      <c r="O364" s="7" t="s">
        <v>2108</v>
      </c>
      <c r="P364" s="6" t="s">
        <v>550</v>
      </c>
      <c r="Q364" s="68" t="s">
        <v>551</v>
      </c>
      <c r="R364" s="68" t="s">
        <v>552</v>
      </c>
      <c r="S364" s="68" t="s">
        <v>553</v>
      </c>
      <c r="T364" s="68">
        <v>69.72</v>
      </c>
      <c r="U364" s="68">
        <v>4.48</v>
      </c>
      <c r="V364" s="68" t="s">
        <v>1359</v>
      </c>
      <c r="W364" s="68" t="s">
        <v>1360</v>
      </c>
      <c r="X364" s="68" t="s">
        <v>1360</v>
      </c>
      <c r="Y364" s="58" t="s">
        <v>1495</v>
      </c>
      <c r="Z364" s="58" t="s">
        <v>1496</v>
      </c>
      <c r="AA364" s="58" t="s">
        <v>1461</v>
      </c>
    </row>
    <row r="365" spans="1:27" ht="15.75">
      <c r="A365" s="8">
        <v>430</v>
      </c>
      <c r="B365" s="8">
        <v>1.52</v>
      </c>
      <c r="C365" s="9">
        <v>39.1585767269135</v>
      </c>
      <c r="D365" s="9"/>
      <c r="E365" s="10" t="s">
        <v>2224</v>
      </c>
      <c r="F365" s="10" t="s">
        <v>2225</v>
      </c>
      <c r="G365" s="11">
        <v>0.294264018535614</v>
      </c>
      <c r="H365" s="9">
        <v>0.34480929046531683</v>
      </c>
      <c r="I365" s="12">
        <v>0.976195991039276</v>
      </c>
      <c r="J365" s="12">
        <f t="shared" si="25"/>
        <v>-1.7648169489862149</v>
      </c>
      <c r="K365" s="12">
        <f t="shared" si="26"/>
        <v>-1.536129448280332</v>
      </c>
      <c r="L365" s="12">
        <f t="shared" si="27"/>
        <v>-0.03475726788392727</v>
      </c>
      <c r="M365" s="12">
        <f t="shared" si="28"/>
        <v>-1.6504731986332735</v>
      </c>
      <c r="N365" s="12">
        <f t="shared" si="29"/>
        <v>0.31853566117585314</v>
      </c>
      <c r="O365" s="13" t="s">
        <v>2224</v>
      </c>
      <c r="P365" s="14" t="s">
        <v>219</v>
      </c>
      <c r="Q365" s="15" t="s">
        <v>220</v>
      </c>
      <c r="R365" s="15" t="s">
        <v>221</v>
      </c>
      <c r="S365" s="15" t="s">
        <v>222</v>
      </c>
      <c r="T365" s="15">
        <v>34.46</v>
      </c>
      <c r="U365" s="15">
        <v>5.3</v>
      </c>
      <c r="V365" s="15" t="s">
        <v>1359</v>
      </c>
      <c r="W365" s="14" t="s">
        <v>1360</v>
      </c>
      <c r="X365" s="14" t="s">
        <v>1360</v>
      </c>
      <c r="Y365" s="58" t="s">
        <v>2224</v>
      </c>
      <c r="Z365" s="58" t="s">
        <v>219</v>
      </c>
      <c r="AA365" s="58" t="s">
        <v>1461</v>
      </c>
    </row>
    <row r="366" spans="1:27" ht="15.75">
      <c r="A366" s="8">
        <v>279</v>
      </c>
      <c r="B366" s="8">
        <v>2.43</v>
      </c>
      <c r="C366" s="9">
        <v>49.5356023311615</v>
      </c>
      <c r="D366" s="9"/>
      <c r="E366" s="10" t="s">
        <v>1648</v>
      </c>
      <c r="F366" s="10" t="s">
        <v>1649</v>
      </c>
      <c r="G366" s="11">
        <v>1.03248691558838</v>
      </c>
      <c r="H366" s="9">
        <v>1.0425169566055188</v>
      </c>
      <c r="I366" s="12">
        <v>0.922514617443085</v>
      </c>
      <c r="J366" s="12">
        <f t="shared" si="25"/>
        <v>0.04612349889860266</v>
      </c>
      <c r="K366" s="12">
        <f t="shared" si="26"/>
        <v>0.060070849388637576</v>
      </c>
      <c r="L366" s="12">
        <f t="shared" si="27"/>
        <v>-0.11635632371912823</v>
      </c>
      <c r="M366" s="12">
        <f t="shared" si="28"/>
        <v>0.05309717414362012</v>
      </c>
      <c r="N366" s="12">
        <f t="shared" si="29"/>
        <v>1.0374898153592724</v>
      </c>
      <c r="O366" s="13" t="s">
        <v>1648</v>
      </c>
      <c r="P366" s="14" t="s">
        <v>1385</v>
      </c>
      <c r="Q366" s="15" t="s">
        <v>1386</v>
      </c>
      <c r="R366" s="15" t="s">
        <v>1387</v>
      </c>
      <c r="S366" s="15"/>
      <c r="T366" s="15">
        <v>72.46</v>
      </c>
      <c r="U366" s="15">
        <v>5.27</v>
      </c>
      <c r="V366" s="15" t="s">
        <v>1359</v>
      </c>
      <c r="W366" s="14" t="s">
        <v>1360</v>
      </c>
      <c r="X366" s="14" t="s">
        <v>1360</v>
      </c>
      <c r="Y366" s="59" t="s">
        <v>1648</v>
      </c>
      <c r="Z366" s="59" t="s">
        <v>1564</v>
      </c>
      <c r="AA366" s="59" t="s">
        <v>1565</v>
      </c>
    </row>
    <row r="367" spans="1:27" ht="15.75">
      <c r="A367" s="8">
        <v>12</v>
      </c>
      <c r="B367" s="8">
        <v>26.89</v>
      </c>
      <c r="C367" s="9">
        <v>65.6976759433746</v>
      </c>
      <c r="D367" s="9"/>
      <c r="E367" s="10" t="s">
        <v>2187</v>
      </c>
      <c r="F367" s="10" t="s">
        <v>2188</v>
      </c>
      <c r="G367" s="11">
        <v>0.997291386127472</v>
      </c>
      <c r="H367" s="9">
        <v>1.0270860852594754</v>
      </c>
      <c r="I367" s="12">
        <v>1.02949512004852</v>
      </c>
      <c r="J367" s="12">
        <f t="shared" si="25"/>
        <v>-0.003913005607803831</v>
      </c>
      <c r="K367" s="12">
        <f t="shared" si="26"/>
        <v>0.038557106263798824</v>
      </c>
      <c r="L367" s="12">
        <f t="shared" si="27"/>
        <v>0.041936991409229</v>
      </c>
      <c r="M367" s="12">
        <f t="shared" si="28"/>
        <v>0.017322050327997496</v>
      </c>
      <c r="N367" s="12">
        <f t="shared" si="29"/>
        <v>1.0120791004860545</v>
      </c>
      <c r="O367" s="13" t="s">
        <v>2187</v>
      </c>
      <c r="P367" s="14" t="s">
        <v>1268</v>
      </c>
      <c r="Q367" s="15" t="s">
        <v>1269</v>
      </c>
      <c r="R367" s="15" t="s">
        <v>1270</v>
      </c>
      <c r="S367" s="15" t="s">
        <v>1271</v>
      </c>
      <c r="T367" s="15">
        <v>75.91</v>
      </c>
      <c r="U367" s="15">
        <v>4.63</v>
      </c>
      <c r="V367" s="15" t="s">
        <v>1359</v>
      </c>
      <c r="W367" s="14" t="s">
        <v>1360</v>
      </c>
      <c r="X367" s="14" t="s">
        <v>1360</v>
      </c>
      <c r="Y367" s="59" t="s">
        <v>2187</v>
      </c>
      <c r="Z367" s="59" t="s">
        <v>1268</v>
      </c>
      <c r="AA367" s="59" t="s">
        <v>1565</v>
      </c>
    </row>
    <row r="368" spans="1:27" ht="15.75">
      <c r="A368" s="8">
        <v>2</v>
      </c>
      <c r="B368" s="8">
        <v>49.22</v>
      </c>
      <c r="C368" s="9">
        <v>82.1158707141876</v>
      </c>
      <c r="D368" s="9"/>
      <c r="E368" s="10" t="s">
        <v>2167</v>
      </c>
      <c r="F368" s="10" t="s">
        <v>2168</v>
      </c>
      <c r="G368" s="11">
        <v>1.25548529624939</v>
      </c>
      <c r="H368" s="9">
        <v>1.2264980105576742</v>
      </c>
      <c r="I368" s="12">
        <v>0.991875886917114</v>
      </c>
      <c r="J368" s="12">
        <f t="shared" si="25"/>
        <v>0.328245132430754</v>
      </c>
      <c r="K368" s="12">
        <f t="shared" si="26"/>
        <v>0.2945448937724775</v>
      </c>
      <c r="L368" s="12">
        <f t="shared" si="27"/>
        <v>-0.011768486907683893</v>
      </c>
      <c r="M368" s="12">
        <f t="shared" si="28"/>
        <v>0.31139501310161577</v>
      </c>
      <c r="N368" s="12">
        <f t="shared" si="29"/>
        <v>1.2409070142981258</v>
      </c>
      <c r="O368" s="7" t="s">
        <v>2167</v>
      </c>
      <c r="P368" s="6" t="s">
        <v>1272</v>
      </c>
      <c r="Q368" s="68" t="s">
        <v>1273</v>
      </c>
      <c r="R368" s="68" t="s">
        <v>1274</v>
      </c>
      <c r="S368" s="68" t="s">
        <v>1275</v>
      </c>
      <c r="T368" s="68">
        <v>44.03</v>
      </c>
      <c r="U368" s="68">
        <v>5.04</v>
      </c>
      <c r="V368" s="68" t="s">
        <v>1359</v>
      </c>
      <c r="W368" s="68" t="s">
        <v>1360</v>
      </c>
      <c r="X368" s="68" t="s">
        <v>1360</v>
      </c>
      <c r="Y368" s="59" t="s">
        <v>2167</v>
      </c>
      <c r="Z368" s="59" t="s">
        <v>1272</v>
      </c>
      <c r="AA368" s="59" t="s">
        <v>1565</v>
      </c>
    </row>
    <row r="369" spans="1:27" ht="15.75">
      <c r="A369" s="8">
        <v>36</v>
      </c>
      <c r="B369" s="8">
        <v>14.58</v>
      </c>
      <c r="C369" s="9">
        <v>66.9966995716095</v>
      </c>
      <c r="D369" s="9"/>
      <c r="E369" s="10" t="s">
        <v>2140</v>
      </c>
      <c r="F369" s="10" t="s">
        <v>2141</v>
      </c>
      <c r="G369" s="11">
        <v>0.958168268203735</v>
      </c>
      <c r="H369" s="9">
        <v>0.9776248747173891</v>
      </c>
      <c r="I369" s="12">
        <v>1.10220813751221</v>
      </c>
      <c r="J369" s="12">
        <f t="shared" si="25"/>
        <v>-0.061649058564985385</v>
      </c>
      <c r="K369" s="12">
        <f t="shared" si="26"/>
        <v>-0.03264710128670732</v>
      </c>
      <c r="L369" s="12">
        <f t="shared" si="27"/>
        <v>0.14039668362144567</v>
      </c>
      <c r="M369" s="12">
        <f t="shared" si="28"/>
        <v>-0.04714807992584635</v>
      </c>
      <c r="N369" s="12">
        <f t="shared" si="29"/>
        <v>0.9678476807643102</v>
      </c>
      <c r="O369" s="13" t="s">
        <v>2140</v>
      </c>
      <c r="P369" s="14" t="s">
        <v>392</v>
      </c>
      <c r="Q369" s="15" t="s">
        <v>393</v>
      </c>
      <c r="R369" s="15" t="s">
        <v>394</v>
      </c>
      <c r="S369" s="15" t="s">
        <v>395</v>
      </c>
      <c r="T369" s="15">
        <v>33.15</v>
      </c>
      <c r="U369" s="15">
        <v>4.93</v>
      </c>
      <c r="V369" s="15" t="s">
        <v>1359</v>
      </c>
      <c r="W369" s="14" t="s">
        <v>1360</v>
      </c>
      <c r="X369" s="14" t="s">
        <v>1360</v>
      </c>
      <c r="Y369" s="59" t="s">
        <v>2140</v>
      </c>
      <c r="Z369" s="59" t="s">
        <v>392</v>
      </c>
      <c r="AA369" s="59" t="s">
        <v>1565</v>
      </c>
    </row>
    <row r="370" spans="1:27" ht="15.75">
      <c r="A370" s="8">
        <v>248</v>
      </c>
      <c r="B370" s="8">
        <v>3.13</v>
      </c>
      <c r="C370" s="9">
        <v>42.9284512996674</v>
      </c>
      <c r="D370" s="9"/>
      <c r="E370" s="10" t="s">
        <v>1715</v>
      </c>
      <c r="F370" s="10" t="s">
        <v>1716</v>
      </c>
      <c r="G370" s="11">
        <v>1.45960974693298</v>
      </c>
      <c r="H370" s="9">
        <v>1.2710210477527142</v>
      </c>
      <c r="I370" s="12">
        <v>0.886869549751282</v>
      </c>
      <c r="J370" s="12">
        <f t="shared" si="25"/>
        <v>0.5455826900477228</v>
      </c>
      <c r="K370" s="12">
        <f t="shared" si="26"/>
        <v>0.34598792116666355</v>
      </c>
      <c r="L370" s="12">
        <f t="shared" si="27"/>
        <v>-0.17320618175612762</v>
      </c>
      <c r="M370" s="12">
        <f t="shared" si="28"/>
        <v>0.44578530560719315</v>
      </c>
      <c r="N370" s="12">
        <f t="shared" si="29"/>
        <v>1.3620553255491608</v>
      </c>
      <c r="O370" s="7" t="s">
        <v>1715</v>
      </c>
      <c r="P370" s="6" t="s">
        <v>337</v>
      </c>
      <c r="Q370" s="68" t="s">
        <v>338</v>
      </c>
      <c r="R370" s="68" t="s">
        <v>339</v>
      </c>
      <c r="S370" s="68" t="s">
        <v>340</v>
      </c>
      <c r="T370" s="68">
        <v>67.35</v>
      </c>
      <c r="U370" s="68">
        <v>4.94</v>
      </c>
      <c r="V370" s="68" t="s">
        <v>1359</v>
      </c>
      <c r="W370" s="68" t="s">
        <v>1360</v>
      </c>
      <c r="X370" s="68" t="s">
        <v>1360</v>
      </c>
      <c r="Y370" s="59" t="s">
        <v>1715</v>
      </c>
      <c r="Z370" s="59" t="s">
        <v>337</v>
      </c>
      <c r="AA370" s="59" t="s">
        <v>1565</v>
      </c>
    </row>
    <row r="371" spans="1:27" ht="15.75">
      <c r="A371" s="8">
        <v>101</v>
      </c>
      <c r="B371" s="8">
        <v>7.69</v>
      </c>
      <c r="C371" s="9">
        <v>64.3243253231049</v>
      </c>
      <c r="D371" s="9"/>
      <c r="E371" s="10" t="s">
        <v>1985</v>
      </c>
      <c r="F371" s="10" t="s">
        <v>1986</v>
      </c>
      <c r="G371" s="11">
        <v>0.782794415950775</v>
      </c>
      <c r="H371" s="9">
        <v>0.7569567203373969</v>
      </c>
      <c r="I371" s="12">
        <v>0.953933596611023</v>
      </c>
      <c r="J371" s="12">
        <f t="shared" si="25"/>
        <v>-0.35329463032384484</v>
      </c>
      <c r="K371" s="12">
        <f t="shared" si="26"/>
        <v>-0.401717279669205</v>
      </c>
      <c r="L371" s="12">
        <f t="shared" si="27"/>
        <v>-0.0680392512710567</v>
      </c>
      <c r="M371" s="12">
        <f t="shared" si="28"/>
        <v>-0.37750595499652495</v>
      </c>
      <c r="N371" s="12">
        <f t="shared" si="29"/>
        <v>0.769767168562369</v>
      </c>
      <c r="O371" s="7" t="s">
        <v>1985</v>
      </c>
      <c r="P371" s="6" t="s">
        <v>388</v>
      </c>
      <c r="Q371" s="68" t="s">
        <v>389</v>
      </c>
      <c r="R371" s="68" t="s">
        <v>390</v>
      </c>
      <c r="S371" s="68" t="s">
        <v>391</v>
      </c>
      <c r="T371" s="68">
        <v>21.11</v>
      </c>
      <c r="U371" s="68">
        <v>7.39</v>
      </c>
      <c r="V371" s="68" t="s">
        <v>1359</v>
      </c>
      <c r="W371" s="68" t="s">
        <v>1360</v>
      </c>
      <c r="X371" s="68" t="s">
        <v>1360</v>
      </c>
      <c r="Y371" s="60" t="s">
        <v>1985</v>
      </c>
      <c r="Z371" s="60" t="s">
        <v>388</v>
      </c>
      <c r="AA371" s="60" t="s">
        <v>1395</v>
      </c>
    </row>
    <row r="372" spans="1:27" ht="15.75">
      <c r="A372" s="8">
        <v>86</v>
      </c>
      <c r="B372" s="8">
        <v>8.08</v>
      </c>
      <c r="C372" s="9">
        <v>55.0847470760345</v>
      </c>
      <c r="D372" s="9"/>
      <c r="E372" s="10" t="s">
        <v>2048</v>
      </c>
      <c r="F372" s="10" t="s">
        <v>2049</v>
      </c>
      <c r="G372" s="11">
        <v>0.918827652931213</v>
      </c>
      <c r="H372" s="9">
        <v>0.8927870102732243</v>
      </c>
      <c r="I372" s="12">
        <v>0.973019182682037</v>
      </c>
      <c r="J372" s="12">
        <f t="shared" si="25"/>
        <v>-0.12213381833436052</v>
      </c>
      <c r="K372" s="12">
        <f t="shared" si="26"/>
        <v>-0.16361205825647693</v>
      </c>
      <c r="L372" s="12">
        <f t="shared" si="27"/>
        <v>-0.039459847447835136</v>
      </c>
      <c r="M372" s="12">
        <f t="shared" si="28"/>
        <v>-0.14287293829541872</v>
      </c>
      <c r="N372" s="12">
        <f t="shared" si="29"/>
        <v>0.9057137479451338</v>
      </c>
      <c r="O372" s="13" t="s">
        <v>2048</v>
      </c>
      <c r="P372" s="14" t="s">
        <v>2292</v>
      </c>
      <c r="Q372" s="15" t="s">
        <v>2293</v>
      </c>
      <c r="R372" s="15" t="s">
        <v>2294</v>
      </c>
      <c r="S372" s="15" t="s">
        <v>2295</v>
      </c>
      <c r="T372" s="15">
        <v>40.03</v>
      </c>
      <c r="U372" s="15">
        <v>4.88</v>
      </c>
      <c r="V372" s="15" t="s">
        <v>1359</v>
      </c>
      <c r="W372" s="14" t="s">
        <v>1360</v>
      </c>
      <c r="X372" s="14" t="s">
        <v>1360</v>
      </c>
      <c r="Y372" s="60" t="s">
        <v>2048</v>
      </c>
      <c r="Z372" s="60" t="s">
        <v>2292</v>
      </c>
      <c r="AA372" s="60" t="s">
        <v>1395</v>
      </c>
    </row>
    <row r="373" spans="1:27" ht="15.75">
      <c r="A373" s="8">
        <v>369</v>
      </c>
      <c r="B373" s="8">
        <v>2</v>
      </c>
      <c r="C373" s="9">
        <v>59.6774220466614</v>
      </c>
      <c r="D373" s="9"/>
      <c r="E373" s="10" t="s">
        <v>2460</v>
      </c>
      <c r="F373" s="10" t="s">
        <v>2461</v>
      </c>
      <c r="G373" s="11">
        <v>1.08813226222992</v>
      </c>
      <c r="H373" s="9">
        <v>0.9308765507242664</v>
      </c>
      <c r="I373" s="12">
        <v>1.28031182289124</v>
      </c>
      <c r="J373" s="12">
        <f t="shared" si="25"/>
        <v>0.12185392650188258</v>
      </c>
      <c r="K373" s="12">
        <f t="shared" si="26"/>
        <v>-0.10333823909773661</v>
      </c>
      <c r="L373" s="12">
        <f t="shared" si="27"/>
        <v>0.3564952247186427</v>
      </c>
      <c r="M373" s="12">
        <f t="shared" si="28"/>
        <v>0.009257843702072985</v>
      </c>
      <c r="N373" s="12">
        <f t="shared" si="29"/>
        <v>1.0064376816258327</v>
      </c>
      <c r="O373" s="13" t="s">
        <v>2460</v>
      </c>
      <c r="P373" s="14" t="s">
        <v>1144</v>
      </c>
      <c r="Q373" s="15" t="s">
        <v>1145</v>
      </c>
      <c r="R373" s="15" t="s">
        <v>1146</v>
      </c>
      <c r="S373" s="15" t="s">
        <v>1147</v>
      </c>
      <c r="T373" s="15">
        <v>27.29</v>
      </c>
      <c r="U373" s="15">
        <v>6.85</v>
      </c>
      <c r="V373" s="15" t="s">
        <v>1359</v>
      </c>
      <c r="W373" s="14" t="s">
        <v>1360</v>
      </c>
      <c r="X373" s="14" t="s">
        <v>1360</v>
      </c>
      <c r="Y373" s="61" t="s">
        <v>2460</v>
      </c>
      <c r="Z373" s="61" t="s">
        <v>1144</v>
      </c>
      <c r="AA373" s="61" t="s">
        <v>1460</v>
      </c>
    </row>
    <row r="374" spans="1:27" ht="15.75">
      <c r="A374" s="8">
        <v>214</v>
      </c>
      <c r="B374" s="8">
        <v>4</v>
      </c>
      <c r="C374" s="9">
        <v>38.7978136539459</v>
      </c>
      <c r="D374" s="9"/>
      <c r="E374" s="10" t="s">
        <v>1745</v>
      </c>
      <c r="F374" s="10" t="s">
        <v>1746</v>
      </c>
      <c r="G374" s="11">
        <v>1.62154579162598</v>
      </c>
      <c r="H374" s="9">
        <v>2.0933099911749475</v>
      </c>
      <c r="I374" s="12">
        <v>1.1985696554184</v>
      </c>
      <c r="J374" s="12">
        <f t="shared" si="25"/>
        <v>0.6973697653409959</v>
      </c>
      <c r="K374" s="12">
        <f t="shared" si="26"/>
        <v>1.0657859712282771</v>
      </c>
      <c r="L374" s="12">
        <f t="shared" si="27"/>
        <v>0.2613137542991735</v>
      </c>
      <c r="M374" s="12">
        <f t="shared" si="28"/>
        <v>0.8815778682846365</v>
      </c>
      <c r="N374" s="12">
        <f t="shared" si="29"/>
        <v>1.8423892115289737</v>
      </c>
      <c r="O374" s="21" t="s">
        <v>1745</v>
      </c>
      <c r="P374" s="22" t="s">
        <v>1031</v>
      </c>
      <c r="Q374" s="23" t="s">
        <v>1032</v>
      </c>
      <c r="R374" s="23" t="s">
        <v>1033</v>
      </c>
      <c r="S374" s="23"/>
      <c r="T374" s="23">
        <v>21.27</v>
      </c>
      <c r="U374" s="23">
        <v>6.15</v>
      </c>
      <c r="V374" s="23" t="s">
        <v>1230</v>
      </c>
      <c r="W374" s="23" t="s">
        <v>1360</v>
      </c>
      <c r="X374" s="23" t="s">
        <v>1360</v>
      </c>
      <c r="Y374" s="61" t="s">
        <v>1745</v>
      </c>
      <c r="Z374" s="61" t="s">
        <v>1031</v>
      </c>
      <c r="AA374" s="61" t="s">
        <v>1460</v>
      </c>
    </row>
    <row r="375" spans="1:27" ht="15.75">
      <c r="A375" s="8">
        <v>52</v>
      </c>
      <c r="B375" s="8">
        <v>11.22</v>
      </c>
      <c r="C375" s="9">
        <v>79.3103456497192</v>
      </c>
      <c r="D375" s="9"/>
      <c r="E375" s="10" t="s">
        <v>2076</v>
      </c>
      <c r="F375" s="10" t="s">
        <v>2077</v>
      </c>
      <c r="G375" s="11">
        <v>0.654153943061829</v>
      </c>
      <c r="H375" s="9">
        <v>0.6157428184326011</v>
      </c>
      <c r="I375" s="12">
        <v>1.03567039966583</v>
      </c>
      <c r="J375" s="12">
        <f t="shared" si="25"/>
        <v>-0.6122979075476477</v>
      </c>
      <c r="K375" s="12">
        <f t="shared" si="26"/>
        <v>-0.6996001985895854</v>
      </c>
      <c r="L375" s="12">
        <f t="shared" si="27"/>
        <v>0.05056494083805812</v>
      </c>
      <c r="M375" s="12">
        <f t="shared" si="28"/>
        <v>-0.6559490530686165</v>
      </c>
      <c r="N375" s="12">
        <f t="shared" si="29"/>
        <v>0.6346578547451295</v>
      </c>
      <c r="O375" s="17" t="s">
        <v>2076</v>
      </c>
      <c r="P375" s="18" t="s">
        <v>957</v>
      </c>
      <c r="Q375" s="19" t="s">
        <v>958</v>
      </c>
      <c r="R375" s="19" t="s">
        <v>959</v>
      </c>
      <c r="S375" s="19" t="s">
        <v>960</v>
      </c>
      <c r="T375" s="19">
        <v>18.97</v>
      </c>
      <c r="U375" s="19">
        <v>6</v>
      </c>
      <c r="V375" s="19" t="s">
        <v>1359</v>
      </c>
      <c r="W375" s="19" t="s">
        <v>1360</v>
      </c>
      <c r="X375" s="19" t="s">
        <v>1360</v>
      </c>
      <c r="Y375" s="61" t="s">
        <v>2076</v>
      </c>
      <c r="Z375" s="61" t="s">
        <v>957</v>
      </c>
      <c r="AA375" s="61" t="s">
        <v>1460</v>
      </c>
    </row>
    <row r="376" spans="1:27" ht="15.75">
      <c r="A376" s="8">
        <v>231</v>
      </c>
      <c r="B376" s="8">
        <v>3.6</v>
      </c>
      <c r="C376" s="9">
        <v>56.5737068653107</v>
      </c>
      <c r="D376" s="9"/>
      <c r="E376" s="10" t="s">
        <v>1776</v>
      </c>
      <c r="F376" s="10" t="s">
        <v>1777</v>
      </c>
      <c r="G376" s="11">
        <v>0.183646827936172</v>
      </c>
      <c r="H376" s="9">
        <v>0.15978846363670168</v>
      </c>
      <c r="I376" s="12">
        <v>1.01103174686432</v>
      </c>
      <c r="J376" s="12">
        <f t="shared" si="25"/>
        <v>-2.444994117741159</v>
      </c>
      <c r="K376" s="12">
        <f t="shared" si="26"/>
        <v>-2.645764842159118</v>
      </c>
      <c r="L376" s="12">
        <f t="shared" si="27"/>
        <v>0.015828299243522734</v>
      </c>
      <c r="M376" s="12">
        <f t="shared" si="28"/>
        <v>-2.5453794799501384</v>
      </c>
      <c r="N376" s="12">
        <f t="shared" si="29"/>
        <v>0.17130278598923787</v>
      </c>
      <c r="O376" s="17" t="s">
        <v>1776</v>
      </c>
      <c r="P376" s="18" t="s">
        <v>572</v>
      </c>
      <c r="Q376" s="19" t="s">
        <v>573</v>
      </c>
      <c r="R376" s="19" t="s">
        <v>574</v>
      </c>
      <c r="S376" s="19"/>
      <c r="T376" s="19">
        <v>28.47</v>
      </c>
      <c r="U376" s="19">
        <v>4.55</v>
      </c>
      <c r="V376" s="19" t="s">
        <v>1359</v>
      </c>
      <c r="W376" s="19" t="s">
        <v>1360</v>
      </c>
      <c r="X376" s="19" t="s">
        <v>575</v>
      </c>
      <c r="Y376" s="61" t="s">
        <v>1776</v>
      </c>
      <c r="Z376" s="61" t="s">
        <v>572</v>
      </c>
      <c r="AA376" s="61" t="s">
        <v>1460</v>
      </c>
    </row>
    <row r="377" spans="1:27" ht="15.75">
      <c r="A377" s="8">
        <v>353</v>
      </c>
      <c r="B377" s="8">
        <v>2.01</v>
      </c>
      <c r="C377" s="9">
        <v>31.4285725355148</v>
      </c>
      <c r="D377" s="9"/>
      <c r="E377" s="10" t="s">
        <v>2546</v>
      </c>
      <c r="F377" s="10" t="s">
        <v>2547</v>
      </c>
      <c r="G377" s="11">
        <v>0.770945906639099</v>
      </c>
      <c r="H377" s="9">
        <v>0.8404368712646803</v>
      </c>
      <c r="I377" s="12">
        <v>1.36075222492218</v>
      </c>
      <c r="J377" s="12">
        <f t="shared" si="25"/>
        <v>-0.3752984577837532</v>
      </c>
      <c r="K377" s="12">
        <f t="shared" si="26"/>
        <v>-0.25078863822643066</v>
      </c>
      <c r="L377" s="12">
        <f t="shared" si="27"/>
        <v>0.44440439496917716</v>
      </c>
      <c r="M377" s="12">
        <f t="shared" si="28"/>
        <v>-0.31304354800509193</v>
      </c>
      <c r="N377" s="12">
        <f t="shared" si="29"/>
        <v>0.8049418399425369</v>
      </c>
      <c r="O377" s="13" t="s">
        <v>2546</v>
      </c>
      <c r="P377" s="14" t="s">
        <v>319</v>
      </c>
      <c r="Q377" s="15" t="s">
        <v>320</v>
      </c>
      <c r="R377" s="15" t="s">
        <v>321</v>
      </c>
      <c r="S377" s="15" t="s">
        <v>322</v>
      </c>
      <c r="T377" s="15">
        <v>35.18</v>
      </c>
      <c r="U377" s="15">
        <v>4.32</v>
      </c>
      <c r="V377" s="15" t="s">
        <v>1359</v>
      </c>
      <c r="W377" s="14" t="s">
        <v>1360</v>
      </c>
      <c r="X377" s="14" t="s">
        <v>1360</v>
      </c>
      <c r="Y377" s="61" t="s">
        <v>2546</v>
      </c>
      <c r="Z377" s="61" t="s">
        <v>319</v>
      </c>
      <c r="AA377" s="61" t="s">
        <v>1460</v>
      </c>
    </row>
    <row r="378" spans="1:27" ht="15.75">
      <c r="A378" s="8">
        <v>139</v>
      </c>
      <c r="B378" s="8">
        <v>5.8</v>
      </c>
      <c r="C378" s="9">
        <v>60.3896081447601</v>
      </c>
      <c r="D378" s="9"/>
      <c r="E378" s="10" t="s">
        <v>1966</v>
      </c>
      <c r="F378" s="10" t="s">
        <v>1967</v>
      </c>
      <c r="G378" s="11">
        <v>1.04508244991302</v>
      </c>
      <c r="H378" s="9">
        <v>1.1296664210794372</v>
      </c>
      <c r="I378" s="12">
        <v>0.979661881923676</v>
      </c>
      <c r="J378" s="12">
        <f t="shared" si="25"/>
        <v>0.0636167656442779</v>
      </c>
      <c r="K378" s="12">
        <f t="shared" si="26"/>
        <v>0.17589682246175734</v>
      </c>
      <c r="L378" s="12">
        <f t="shared" si="27"/>
        <v>-0.029644187946788306</v>
      </c>
      <c r="M378" s="12">
        <f t="shared" si="28"/>
        <v>0.11975679405301762</v>
      </c>
      <c r="N378" s="12">
        <f t="shared" si="29"/>
        <v>1.086551678902652</v>
      </c>
      <c r="O378" s="13" t="s">
        <v>1966</v>
      </c>
      <c r="P378" s="14" t="s">
        <v>60</v>
      </c>
      <c r="Q378" s="15" t="s">
        <v>61</v>
      </c>
      <c r="R378" s="15" t="s">
        <v>62</v>
      </c>
      <c r="S378" s="15"/>
      <c r="T378" s="15">
        <v>34.36</v>
      </c>
      <c r="U378" s="15">
        <v>5.01</v>
      </c>
      <c r="V378" s="15" t="s">
        <v>1359</v>
      </c>
      <c r="W378" s="14" t="s">
        <v>1360</v>
      </c>
      <c r="X378" s="14" t="s">
        <v>1360</v>
      </c>
      <c r="Y378" s="61" t="s">
        <v>1966</v>
      </c>
      <c r="Z378" s="61" t="s">
        <v>60</v>
      </c>
      <c r="AA378" s="61" t="s">
        <v>1460</v>
      </c>
    </row>
    <row r="379" spans="1:27" ht="15.75">
      <c r="A379" s="8">
        <v>315</v>
      </c>
      <c r="B379" s="8">
        <v>2.08</v>
      </c>
      <c r="C379" s="9">
        <v>27.3417711257935</v>
      </c>
      <c r="D379" s="9"/>
      <c r="E379" s="10" t="s">
        <v>1607</v>
      </c>
      <c r="F379" s="10" t="s">
        <v>1865</v>
      </c>
      <c r="G379" s="11">
        <v>1.0636351108551</v>
      </c>
      <c r="H379" s="9">
        <v>0.748273400425079</v>
      </c>
      <c r="I379" s="12">
        <v>0.928467452526093</v>
      </c>
      <c r="J379" s="12">
        <f t="shared" si="25"/>
        <v>0.08900330681035289</v>
      </c>
      <c r="K379" s="12">
        <f t="shared" si="26"/>
        <v>-0.41836260369076883</v>
      </c>
      <c r="L379" s="12">
        <f t="shared" si="27"/>
        <v>-0.10707675758850078</v>
      </c>
      <c r="M379" s="12">
        <f t="shared" si="28"/>
        <v>-0.16467964844020797</v>
      </c>
      <c r="N379" s="12">
        <f t="shared" si="29"/>
        <v>0.8921265948345288</v>
      </c>
      <c r="O379" s="13" t="s">
        <v>1607</v>
      </c>
      <c r="P379" s="14" t="s">
        <v>459</v>
      </c>
      <c r="Q379" s="15" t="s">
        <v>1628</v>
      </c>
      <c r="R379" s="15" t="s">
        <v>1629</v>
      </c>
      <c r="S379" s="15"/>
      <c r="T379" s="15">
        <v>43.56</v>
      </c>
      <c r="U379" s="15">
        <v>4.68</v>
      </c>
      <c r="V379" s="15" t="s">
        <v>1359</v>
      </c>
      <c r="W379" s="14" t="s">
        <v>1360</v>
      </c>
      <c r="X379" s="14" t="s">
        <v>1360</v>
      </c>
      <c r="Y379" s="61" t="s">
        <v>1607</v>
      </c>
      <c r="Z379" s="61" t="s">
        <v>459</v>
      </c>
      <c r="AA379" s="61" t="s">
        <v>1460</v>
      </c>
    </row>
    <row r="380" spans="1:27" ht="15.75">
      <c r="A380" s="8">
        <v>426</v>
      </c>
      <c r="B380" s="8">
        <v>1.59</v>
      </c>
      <c r="C380" s="9">
        <v>41.1003232002258</v>
      </c>
      <c r="D380" s="9"/>
      <c r="E380" s="10" t="s">
        <v>2217</v>
      </c>
      <c r="F380" s="10" t="s">
        <v>2218</v>
      </c>
      <c r="G380" s="11">
        <v>0.904656648635864</v>
      </c>
      <c r="H380" s="9">
        <v>0.9769531240901445</v>
      </c>
      <c r="I380" s="12">
        <v>1.13259708881378</v>
      </c>
      <c r="J380" s="12">
        <f t="shared" si="25"/>
        <v>-0.1445577560624544</v>
      </c>
      <c r="K380" s="12">
        <f t="shared" si="26"/>
        <v>-0.033638754050002474</v>
      </c>
      <c r="L380" s="12">
        <f t="shared" si="27"/>
        <v>0.17963472669221983</v>
      </c>
      <c r="M380" s="12">
        <f t="shared" si="28"/>
        <v>-0.08909825505622844</v>
      </c>
      <c r="N380" s="12">
        <f t="shared" si="29"/>
        <v>0.9401101739231033</v>
      </c>
      <c r="O380" s="13" t="s">
        <v>2217</v>
      </c>
      <c r="P380" s="14" t="s">
        <v>2449</v>
      </c>
      <c r="Q380" s="15" t="s">
        <v>2450</v>
      </c>
      <c r="R380" s="15" t="s">
        <v>2451</v>
      </c>
      <c r="S380" s="15" t="s">
        <v>2452</v>
      </c>
      <c r="T380" s="15">
        <v>35.51</v>
      </c>
      <c r="U380" s="15">
        <v>6.7</v>
      </c>
      <c r="V380" s="15" t="s">
        <v>1359</v>
      </c>
      <c r="W380" s="14" t="s">
        <v>1360</v>
      </c>
      <c r="X380" s="14" t="s">
        <v>1360</v>
      </c>
      <c r="Y380" s="61" t="s">
        <v>2217</v>
      </c>
      <c r="Z380" s="61" t="s">
        <v>2449</v>
      </c>
      <c r="AA380" s="61" t="s">
        <v>1460</v>
      </c>
    </row>
    <row r="381" spans="1:27" ht="15.75">
      <c r="A381" s="8">
        <v>38</v>
      </c>
      <c r="B381" s="8">
        <v>14.44</v>
      </c>
      <c r="C381" s="9">
        <v>59.1411054134369</v>
      </c>
      <c r="D381" s="9"/>
      <c r="E381" s="10" t="s">
        <v>2144</v>
      </c>
      <c r="F381" s="10" t="s">
        <v>2145</v>
      </c>
      <c r="G381" s="11">
        <v>2.65377330780029</v>
      </c>
      <c r="H381" s="9">
        <v>2.378113473121475</v>
      </c>
      <c r="I381" s="12">
        <v>0.98822808265686</v>
      </c>
      <c r="J381" s="12">
        <f t="shared" si="25"/>
        <v>1.4080451372188205</v>
      </c>
      <c r="K381" s="12">
        <f t="shared" si="26"/>
        <v>1.249817555791673</v>
      </c>
      <c r="L381" s="12">
        <f t="shared" si="27"/>
        <v>-0.017084041192482257</v>
      </c>
      <c r="M381" s="12">
        <f t="shared" si="28"/>
        <v>1.3289313465052468</v>
      </c>
      <c r="N381" s="12">
        <f t="shared" si="29"/>
        <v>2.5121652130960674</v>
      </c>
      <c r="O381" s="21" t="s">
        <v>2144</v>
      </c>
      <c r="P381" s="22" t="s">
        <v>1388</v>
      </c>
      <c r="Q381" s="23" t="s">
        <v>1389</v>
      </c>
      <c r="R381" s="23" t="s">
        <v>1390</v>
      </c>
      <c r="S381" s="23" t="s">
        <v>1391</v>
      </c>
      <c r="T381" s="23">
        <v>91.3</v>
      </c>
      <c r="U381" s="23">
        <v>6.01</v>
      </c>
      <c r="V381" s="23" t="s">
        <v>1359</v>
      </c>
      <c r="W381" s="23" t="s">
        <v>1360</v>
      </c>
      <c r="X381" s="23" t="s">
        <v>1360</v>
      </c>
      <c r="Y381" s="62" t="s">
        <v>2144</v>
      </c>
      <c r="Z381" s="62" t="s">
        <v>1388</v>
      </c>
      <c r="AA381" s="63" t="s">
        <v>1566</v>
      </c>
    </row>
    <row r="382" spans="1:27" ht="15.75">
      <c r="A382" s="8">
        <v>152</v>
      </c>
      <c r="B382" s="8">
        <v>5.14</v>
      </c>
      <c r="C382" s="9">
        <v>57.4468076229095</v>
      </c>
      <c r="D382" s="9"/>
      <c r="E382" s="10" t="s">
        <v>1898</v>
      </c>
      <c r="F382" s="10" t="s">
        <v>1899</v>
      </c>
      <c r="G382" s="11">
        <v>1.90494203567505</v>
      </c>
      <c r="H382" s="9">
        <v>1.8859384454792973</v>
      </c>
      <c r="I382" s="12">
        <v>1.04047536849976</v>
      </c>
      <c r="J382" s="12">
        <f t="shared" si="25"/>
        <v>0.9297470994947518</v>
      </c>
      <c r="K382" s="12">
        <f t="shared" si="26"/>
        <v>0.9152825891355042</v>
      </c>
      <c r="L382" s="12">
        <f t="shared" si="27"/>
        <v>0.05724281210461057</v>
      </c>
      <c r="M382" s="12">
        <f t="shared" si="28"/>
        <v>0.922514844315128</v>
      </c>
      <c r="N382" s="12">
        <f t="shared" si="29"/>
        <v>1.8954164242955085</v>
      </c>
      <c r="O382" s="21" t="s">
        <v>1898</v>
      </c>
      <c r="P382" s="22" t="s">
        <v>1062</v>
      </c>
      <c r="Q382" s="23" t="s">
        <v>1063</v>
      </c>
      <c r="R382" s="23" t="s">
        <v>1064</v>
      </c>
      <c r="S382" s="23" t="s">
        <v>1065</v>
      </c>
      <c r="T382" s="23">
        <v>10.22</v>
      </c>
      <c r="U382" s="23">
        <v>5.04</v>
      </c>
      <c r="V382" s="23" t="s">
        <v>1359</v>
      </c>
      <c r="W382" s="23" t="s">
        <v>1360</v>
      </c>
      <c r="X382" s="23" t="s">
        <v>1360</v>
      </c>
      <c r="Y382" s="63" t="s">
        <v>1471</v>
      </c>
      <c r="Z382" s="63" t="s">
        <v>1472</v>
      </c>
      <c r="AA382" s="63" t="s">
        <v>1566</v>
      </c>
    </row>
    <row r="383" spans="1:27" ht="15.75">
      <c r="A383" s="8">
        <v>5</v>
      </c>
      <c r="B383" s="8">
        <v>34.93</v>
      </c>
      <c r="C383" s="9">
        <v>83.5793375968933</v>
      </c>
      <c r="D383" s="9"/>
      <c r="E383" s="10" t="s">
        <v>2173</v>
      </c>
      <c r="F383" s="10" t="s">
        <v>2174</v>
      </c>
      <c r="G383" s="11">
        <v>2.40580654144287</v>
      </c>
      <c r="H383" s="9">
        <v>2.1771864629720854</v>
      </c>
      <c r="I383" s="12">
        <v>0.843453168869019</v>
      </c>
      <c r="J383" s="12">
        <f t="shared" si="25"/>
        <v>1.2665206354805665</v>
      </c>
      <c r="K383" s="12">
        <f t="shared" si="26"/>
        <v>1.1224649710012207</v>
      </c>
      <c r="L383" s="12">
        <f t="shared" si="27"/>
        <v>-0.24562012704558875</v>
      </c>
      <c r="M383" s="12">
        <f t="shared" si="28"/>
        <v>1.1944928032408937</v>
      </c>
      <c r="N383" s="12">
        <f t="shared" si="29"/>
        <v>2.288643579625082</v>
      </c>
      <c r="O383" s="21" t="s">
        <v>2173</v>
      </c>
      <c r="P383" s="22" t="s">
        <v>1066</v>
      </c>
      <c r="Q383" s="23" t="s">
        <v>1067</v>
      </c>
      <c r="R383" s="23" t="s">
        <v>1068</v>
      </c>
      <c r="S383" s="23" t="s">
        <v>1069</v>
      </c>
      <c r="T383" s="23">
        <v>57.78</v>
      </c>
      <c r="U383" s="23">
        <v>4.81</v>
      </c>
      <c r="V383" s="23" t="s">
        <v>1359</v>
      </c>
      <c r="W383" s="23" t="s">
        <v>1360</v>
      </c>
      <c r="X383" s="23" t="s">
        <v>1360</v>
      </c>
      <c r="Y383" s="63" t="s">
        <v>1473</v>
      </c>
      <c r="Z383" s="63" t="s">
        <v>1474</v>
      </c>
      <c r="AA383" s="63" t="s">
        <v>1566</v>
      </c>
    </row>
    <row r="384" spans="1:27" ht="15.75">
      <c r="A384" s="8">
        <v>20</v>
      </c>
      <c r="B384" s="8">
        <v>18.32</v>
      </c>
      <c r="C384" s="9">
        <v>64.9612426757813</v>
      </c>
      <c r="D384" s="9"/>
      <c r="E384" s="10" t="s">
        <v>2203</v>
      </c>
      <c r="F384" s="10" t="s">
        <v>2109</v>
      </c>
      <c r="G384" s="11">
        <v>2.05630159378052</v>
      </c>
      <c r="H384" s="9">
        <v>1.9327761529114194</v>
      </c>
      <c r="I384" s="12">
        <v>0.901517152786255</v>
      </c>
      <c r="J384" s="12">
        <f t="shared" si="25"/>
        <v>1.0400518773439238</v>
      </c>
      <c r="K384" s="12">
        <f t="shared" si="26"/>
        <v>0.9506745595434911</v>
      </c>
      <c r="L384" s="12">
        <f t="shared" si="27"/>
        <v>-0.1495731534191543</v>
      </c>
      <c r="M384" s="12">
        <f t="shared" si="28"/>
        <v>0.9953632184437075</v>
      </c>
      <c r="N384" s="12">
        <f t="shared" si="29"/>
        <v>1.993582374433706</v>
      </c>
      <c r="O384" s="21" t="s">
        <v>2203</v>
      </c>
      <c r="P384" s="22" t="s">
        <v>947</v>
      </c>
      <c r="Q384" s="23" t="s">
        <v>948</v>
      </c>
      <c r="R384" s="23" t="s">
        <v>949</v>
      </c>
      <c r="S384" s="23" t="s">
        <v>950</v>
      </c>
      <c r="T384" s="23">
        <v>74.93</v>
      </c>
      <c r="U384" s="23">
        <v>4.99</v>
      </c>
      <c r="V384" s="23" t="s">
        <v>1359</v>
      </c>
      <c r="W384" s="23" t="s">
        <v>1360</v>
      </c>
      <c r="X384" s="23" t="s">
        <v>1360</v>
      </c>
      <c r="Y384" s="62" t="s">
        <v>2203</v>
      </c>
      <c r="Z384" s="62" t="s">
        <v>947</v>
      </c>
      <c r="AA384" s="63" t="s">
        <v>1566</v>
      </c>
    </row>
    <row r="385" spans="1:27" ht="15.75">
      <c r="A385" s="8">
        <v>10</v>
      </c>
      <c r="B385" s="8">
        <v>28.83</v>
      </c>
      <c r="C385" s="9">
        <v>74.1898119449615</v>
      </c>
      <c r="D385" s="9"/>
      <c r="E385" s="10" t="s">
        <v>2183</v>
      </c>
      <c r="F385" s="10" t="s">
        <v>2184</v>
      </c>
      <c r="G385" s="11">
        <v>4.77171897888184</v>
      </c>
      <c r="H385" s="9">
        <v>3.2191013801453208</v>
      </c>
      <c r="I385" s="12">
        <v>0.7846959233284</v>
      </c>
      <c r="J385" s="12">
        <f t="shared" si="25"/>
        <v>2.254509080813577</v>
      </c>
      <c r="K385" s="12">
        <f t="shared" si="26"/>
        <v>1.6866580127676754</v>
      </c>
      <c r="L385" s="12">
        <f t="shared" si="27"/>
        <v>-0.3497943897917814</v>
      </c>
      <c r="M385" s="12">
        <f t="shared" si="28"/>
        <v>1.970583546790626</v>
      </c>
      <c r="N385" s="12">
        <f t="shared" si="29"/>
        <v>3.919266149495866</v>
      </c>
      <c r="O385" s="21" t="s">
        <v>2183</v>
      </c>
      <c r="P385" s="22" t="s">
        <v>366</v>
      </c>
      <c r="Q385" s="23" t="s">
        <v>367</v>
      </c>
      <c r="R385" s="23" t="s">
        <v>368</v>
      </c>
      <c r="S385" s="23" t="s">
        <v>369</v>
      </c>
      <c r="T385" s="23">
        <v>97.68</v>
      </c>
      <c r="U385" s="23">
        <v>5.47</v>
      </c>
      <c r="V385" s="23" t="s">
        <v>1359</v>
      </c>
      <c r="W385" s="23" t="s">
        <v>1360</v>
      </c>
      <c r="X385" s="23" t="s">
        <v>1360</v>
      </c>
      <c r="Y385" s="62" t="s">
        <v>2183</v>
      </c>
      <c r="Z385" s="62" t="s">
        <v>366</v>
      </c>
      <c r="AA385" s="63" t="s">
        <v>1566</v>
      </c>
    </row>
    <row r="386" spans="1:27" ht="15.75">
      <c r="A386" s="8">
        <v>416</v>
      </c>
      <c r="B386" s="8">
        <v>1.91</v>
      </c>
      <c r="C386" s="9">
        <v>32.8125</v>
      </c>
      <c r="D386" s="9"/>
      <c r="E386" s="10" t="s">
        <v>1347</v>
      </c>
      <c r="F386" s="10" t="s">
        <v>2178</v>
      </c>
      <c r="G386" s="11">
        <v>1.31178975105286</v>
      </c>
      <c r="H386" s="9">
        <v>1.3842738221241353</v>
      </c>
      <c r="I386" s="12">
        <v>1.0332852602005</v>
      </c>
      <c r="J386" s="12">
        <f aca="true" t="shared" si="30" ref="J386:J448">LOG(G386,2)</f>
        <v>0.39153650850780913</v>
      </c>
      <c r="K386" s="12">
        <f aca="true" t="shared" si="31" ref="K386:K448">LOG(H386,2)</f>
        <v>0.4691293495834108</v>
      </c>
      <c r="L386" s="12">
        <f aca="true" t="shared" si="32" ref="L386:L448">LOG(I386,2)</f>
        <v>0.04723859560061572</v>
      </c>
      <c r="M386" s="12">
        <f aca="true" t="shared" si="33" ref="M386:M448">(J386+K386)/2</f>
        <v>0.43033292904560994</v>
      </c>
      <c r="N386" s="12">
        <f aca="true" t="shared" si="34" ref="N386:N448">2^M386</f>
        <v>1.3475445122567233</v>
      </c>
      <c r="O386" s="13" t="s">
        <v>1347</v>
      </c>
      <c r="P386" s="14" t="s">
        <v>323</v>
      </c>
      <c r="Q386" s="15" t="s">
        <v>324</v>
      </c>
      <c r="R386" s="15" t="s">
        <v>325</v>
      </c>
      <c r="S386" s="15" t="s">
        <v>326</v>
      </c>
      <c r="T386" s="15">
        <v>42.08</v>
      </c>
      <c r="U386" s="15">
        <v>8.88</v>
      </c>
      <c r="V386" s="15" t="s">
        <v>1359</v>
      </c>
      <c r="W386" s="14" t="s">
        <v>1360</v>
      </c>
      <c r="X386" s="14" t="s">
        <v>327</v>
      </c>
      <c r="Y386" s="63" t="s">
        <v>1347</v>
      </c>
      <c r="Z386" s="63" t="s">
        <v>323</v>
      </c>
      <c r="AA386" s="63" t="s">
        <v>1566</v>
      </c>
    </row>
    <row r="387" spans="1:27" ht="15.75">
      <c r="A387" s="8">
        <v>7</v>
      </c>
      <c r="B387" s="8">
        <v>31.2</v>
      </c>
      <c r="C387" s="9">
        <v>79.6747982501984</v>
      </c>
      <c r="D387" s="9"/>
      <c r="E387" s="10" t="s">
        <v>2177</v>
      </c>
      <c r="F387" s="10" t="s">
        <v>2178</v>
      </c>
      <c r="G387" s="11">
        <v>2.53031659126282</v>
      </c>
      <c r="H387" s="9">
        <v>2.0527028997037466</v>
      </c>
      <c r="I387" s="12">
        <v>0.753378391265869</v>
      </c>
      <c r="J387" s="12">
        <f t="shared" si="30"/>
        <v>1.3393179051053161</v>
      </c>
      <c r="K387" s="12">
        <f t="shared" si="31"/>
        <v>1.0375248324434325</v>
      </c>
      <c r="L387" s="12">
        <f t="shared" si="32"/>
        <v>-0.4085534410295207</v>
      </c>
      <c r="M387" s="12">
        <f t="shared" si="33"/>
        <v>1.1884213687743743</v>
      </c>
      <c r="N387" s="12">
        <f t="shared" si="34"/>
        <v>2.2790322955266977</v>
      </c>
      <c r="O387" s="21" t="s">
        <v>2177</v>
      </c>
      <c r="P387" s="22" t="s">
        <v>328</v>
      </c>
      <c r="Q387" s="23" t="s">
        <v>329</v>
      </c>
      <c r="R387" s="23" t="s">
        <v>330</v>
      </c>
      <c r="S387" s="23" t="s">
        <v>331</v>
      </c>
      <c r="T387" s="23">
        <v>66.48</v>
      </c>
      <c r="U387" s="23">
        <v>4.85</v>
      </c>
      <c r="V387" s="23" t="s">
        <v>1359</v>
      </c>
      <c r="W387" s="23" t="s">
        <v>1360</v>
      </c>
      <c r="X387" s="23" t="s">
        <v>332</v>
      </c>
      <c r="Y387" s="63" t="s">
        <v>1398</v>
      </c>
      <c r="Z387" s="63" t="s">
        <v>1399</v>
      </c>
      <c r="AA387" s="63" t="s">
        <v>1566</v>
      </c>
    </row>
    <row r="388" spans="1:27" ht="15.75">
      <c r="A388" s="8">
        <v>245</v>
      </c>
      <c r="B388" s="8">
        <v>3.23</v>
      </c>
      <c r="C388" s="9">
        <v>35.9223306179047</v>
      </c>
      <c r="D388" s="9"/>
      <c r="E388" s="10" t="s">
        <v>1710</v>
      </c>
      <c r="F388" s="10" t="s">
        <v>1711</v>
      </c>
      <c r="G388" s="11">
        <v>1.51664090156555</v>
      </c>
      <c r="H388" s="9">
        <v>1.3958218399502076</v>
      </c>
      <c r="I388" s="12">
        <v>0.931482970714569</v>
      </c>
      <c r="J388" s="12">
        <f t="shared" si="30"/>
        <v>0.6008795359092914</v>
      </c>
      <c r="K388" s="12">
        <f t="shared" si="31"/>
        <v>0.4811148104422125</v>
      </c>
      <c r="L388" s="12">
        <f t="shared" si="32"/>
        <v>-0.10239870069652608</v>
      </c>
      <c r="M388" s="12">
        <f t="shared" si="33"/>
        <v>0.5409971731757519</v>
      </c>
      <c r="N388" s="12">
        <f t="shared" si="34"/>
        <v>1.4549778327407492</v>
      </c>
      <c r="O388" s="7" t="s">
        <v>1710</v>
      </c>
      <c r="P388" s="6" t="s">
        <v>333</v>
      </c>
      <c r="Q388" s="68" t="s">
        <v>334</v>
      </c>
      <c r="R388" s="68" t="s">
        <v>335</v>
      </c>
      <c r="S388" s="68" t="s">
        <v>336</v>
      </c>
      <c r="T388" s="68">
        <v>23.73</v>
      </c>
      <c r="U388" s="68">
        <v>4.49</v>
      </c>
      <c r="V388" s="68" t="s">
        <v>1359</v>
      </c>
      <c r="W388" s="68" t="s">
        <v>1360</v>
      </c>
      <c r="X388" s="68" t="s">
        <v>1360</v>
      </c>
      <c r="Y388" s="62" t="s">
        <v>1710</v>
      </c>
      <c r="Z388" s="62" t="s">
        <v>333</v>
      </c>
      <c r="AA388" s="63" t="s">
        <v>1566</v>
      </c>
    </row>
    <row r="389" spans="1:27" ht="15.75">
      <c r="A389" s="8">
        <v>123</v>
      </c>
      <c r="B389" s="8">
        <v>6.38</v>
      </c>
      <c r="C389" s="9">
        <v>48.5981315374374</v>
      </c>
      <c r="D389" s="9"/>
      <c r="E389" s="10" t="s">
        <v>1934</v>
      </c>
      <c r="F389" s="10" t="s">
        <v>1935</v>
      </c>
      <c r="G389" s="11">
        <v>1.08937728404999</v>
      </c>
      <c r="H389" s="9">
        <v>1.0581316563221024</v>
      </c>
      <c r="I389" s="12">
        <v>0.802351832389832</v>
      </c>
      <c r="J389" s="12">
        <f t="shared" si="30"/>
        <v>0.12350368919010142</v>
      </c>
      <c r="K389" s="12">
        <f t="shared" si="31"/>
        <v>0.08151914362020393</v>
      </c>
      <c r="L389" s="12">
        <f t="shared" si="32"/>
        <v>-0.31769309568971377</v>
      </c>
      <c r="M389" s="12">
        <f t="shared" si="33"/>
        <v>0.10251141640515268</v>
      </c>
      <c r="N389" s="12">
        <f t="shared" si="34"/>
        <v>1.0736408104815545</v>
      </c>
      <c r="O389" s="13" t="s">
        <v>1934</v>
      </c>
      <c r="P389" s="14" t="s">
        <v>2416</v>
      </c>
      <c r="Q389" s="15" t="s">
        <v>2417</v>
      </c>
      <c r="R389" s="15" t="s">
        <v>2418</v>
      </c>
      <c r="S389" s="15" t="s">
        <v>2419</v>
      </c>
      <c r="T389" s="15">
        <v>48.19</v>
      </c>
      <c r="U389" s="15">
        <v>4.26</v>
      </c>
      <c r="V389" s="15" t="s">
        <v>1359</v>
      </c>
      <c r="W389" s="14" t="s">
        <v>1360</v>
      </c>
      <c r="X389" s="14" t="s">
        <v>1360</v>
      </c>
      <c r="Y389" s="63" t="s">
        <v>1934</v>
      </c>
      <c r="Z389" s="63" t="s">
        <v>2416</v>
      </c>
      <c r="AA389" s="63" t="s">
        <v>1566</v>
      </c>
    </row>
    <row r="390" spans="1:27" ht="15.75">
      <c r="A390" s="8">
        <v>113</v>
      </c>
      <c r="B390" s="8">
        <v>7.03</v>
      </c>
      <c r="C390" s="9">
        <v>80.1470577716827</v>
      </c>
      <c r="D390" s="9"/>
      <c r="E390" s="10" t="s">
        <v>2009</v>
      </c>
      <c r="F390" s="10" t="s">
        <v>2010</v>
      </c>
      <c r="G390" s="11">
        <v>2.39998841285706</v>
      </c>
      <c r="H390" s="9">
        <v>1.8109595047380436</v>
      </c>
      <c r="I390" s="12">
        <v>0.827973783016205</v>
      </c>
      <c r="J390" s="12">
        <f t="shared" si="30"/>
        <v>1.2630274405196225</v>
      </c>
      <c r="K390" s="12">
        <f t="shared" si="31"/>
        <v>0.8567542862291101</v>
      </c>
      <c r="L390" s="12">
        <f t="shared" si="32"/>
        <v>-0.2723430079735322</v>
      </c>
      <c r="M390" s="12">
        <f t="shared" si="33"/>
        <v>1.0598908633743662</v>
      </c>
      <c r="N390" s="12">
        <f t="shared" si="34"/>
        <v>2.0847738072809396</v>
      </c>
      <c r="O390" s="21" t="s">
        <v>2009</v>
      </c>
      <c r="P390" s="22" t="s">
        <v>743</v>
      </c>
      <c r="Q390" s="23" t="s">
        <v>744</v>
      </c>
      <c r="R390" s="23" t="s">
        <v>745</v>
      </c>
      <c r="S390" s="23"/>
      <c r="T390" s="23">
        <v>15.35</v>
      </c>
      <c r="U390" s="23">
        <v>7.33</v>
      </c>
      <c r="V390" s="23" t="s">
        <v>1359</v>
      </c>
      <c r="W390" s="23" t="s">
        <v>1360</v>
      </c>
      <c r="X390" s="23" t="s">
        <v>1360</v>
      </c>
      <c r="Y390" s="64" t="s">
        <v>2009</v>
      </c>
      <c r="Z390" s="64" t="s">
        <v>743</v>
      </c>
      <c r="AA390" s="64" t="s">
        <v>1484</v>
      </c>
    </row>
    <row r="391" spans="1:27" ht="15.75">
      <c r="A391" s="8">
        <v>301</v>
      </c>
      <c r="B391" s="8">
        <v>2.17</v>
      </c>
      <c r="C391" s="9">
        <v>74.2424249649048</v>
      </c>
      <c r="D391" s="9"/>
      <c r="E391" s="10" t="s">
        <v>1585</v>
      </c>
      <c r="F391" s="10" t="s">
        <v>1586</v>
      </c>
      <c r="G391" s="11">
        <v>0.464914232492447</v>
      </c>
      <c r="H391" s="9">
        <v>0.5190132681557342</v>
      </c>
      <c r="I391" s="12">
        <v>1.03581202030182</v>
      </c>
      <c r="J391" s="12">
        <f t="shared" si="30"/>
        <v>-1.1049635029044853</v>
      </c>
      <c r="K391" s="12">
        <f t="shared" si="31"/>
        <v>-0.9461566744972626</v>
      </c>
      <c r="L391" s="12">
        <f t="shared" si="32"/>
        <v>0.05076220574127816</v>
      </c>
      <c r="M391" s="12">
        <f t="shared" si="33"/>
        <v>-1.025560088700874</v>
      </c>
      <c r="N391" s="12">
        <f t="shared" si="34"/>
        <v>0.4912195590751856</v>
      </c>
      <c r="O391" s="13" t="s">
        <v>1585</v>
      </c>
      <c r="P391" s="14" t="s">
        <v>568</v>
      </c>
      <c r="Q391" s="15" t="s">
        <v>569</v>
      </c>
      <c r="R391" s="15" t="s">
        <v>570</v>
      </c>
      <c r="S391" s="15" t="s">
        <v>571</v>
      </c>
      <c r="T391" s="15">
        <v>7.12</v>
      </c>
      <c r="U391" s="15">
        <v>4.44</v>
      </c>
      <c r="V391" s="15" t="s">
        <v>1359</v>
      </c>
      <c r="W391" s="14" t="s">
        <v>1360</v>
      </c>
      <c r="X391" s="14" t="s">
        <v>1360</v>
      </c>
      <c r="Y391" s="64" t="s">
        <v>1585</v>
      </c>
      <c r="Z391" s="64" t="s">
        <v>568</v>
      </c>
      <c r="AA391" s="64" t="s">
        <v>1484</v>
      </c>
    </row>
    <row r="392" spans="1:27" ht="15.75">
      <c r="A392" s="8">
        <v>264</v>
      </c>
      <c r="B392" s="8">
        <v>2.77</v>
      </c>
      <c r="C392" s="9">
        <v>51.7241358757019</v>
      </c>
      <c r="D392" s="9"/>
      <c r="E392" s="10" t="s">
        <v>1668</v>
      </c>
      <c r="F392" s="10" t="s">
        <v>1669</v>
      </c>
      <c r="G392" s="11">
        <v>0.802035510540009</v>
      </c>
      <c r="H392" s="9">
        <v>1.2378789475190946</v>
      </c>
      <c r="I392" s="12">
        <v>1.21479570865631</v>
      </c>
      <c r="J392" s="12">
        <f t="shared" si="30"/>
        <v>-0.3182619807186174</v>
      </c>
      <c r="K392" s="12">
        <f t="shared" si="31"/>
        <v>0.3078702399538385</v>
      </c>
      <c r="L392" s="12">
        <f t="shared" si="32"/>
        <v>0.2807137172143261</v>
      </c>
      <c r="M392" s="12">
        <f t="shared" si="33"/>
        <v>-0.005195870382389445</v>
      </c>
      <c r="N392" s="12">
        <f t="shared" si="34"/>
        <v>0.9964049747267453</v>
      </c>
      <c r="O392" s="13" t="s">
        <v>1668</v>
      </c>
      <c r="P392" s="14" t="s">
        <v>313</v>
      </c>
      <c r="Q392" s="15" t="s">
        <v>314</v>
      </c>
      <c r="R392" s="15" t="s">
        <v>315</v>
      </c>
      <c r="S392" s="15"/>
      <c r="T392" s="15">
        <v>13.06</v>
      </c>
      <c r="U392" s="15">
        <v>6.62</v>
      </c>
      <c r="V392" s="15" t="s">
        <v>1359</v>
      </c>
      <c r="W392" s="14" t="s">
        <v>1360</v>
      </c>
      <c r="X392" s="14" t="s">
        <v>1360</v>
      </c>
      <c r="Y392" s="64" t="s">
        <v>1668</v>
      </c>
      <c r="Z392" s="64" t="s">
        <v>313</v>
      </c>
      <c r="AA392" s="64" t="s">
        <v>1484</v>
      </c>
    </row>
    <row r="393" spans="1:27" ht="15.75">
      <c r="A393" s="8">
        <v>114</v>
      </c>
      <c r="B393" s="8">
        <v>7</v>
      </c>
      <c r="C393" s="9">
        <v>45.1204061508179</v>
      </c>
      <c r="D393" s="9"/>
      <c r="E393" s="10" t="s">
        <v>2011</v>
      </c>
      <c r="F393" s="10" t="s">
        <v>2012</v>
      </c>
      <c r="G393" s="11">
        <v>0.95313948392868</v>
      </c>
      <c r="H393" s="9">
        <v>0.9650941496845918</v>
      </c>
      <c r="I393" s="12">
        <v>1.08724689483643</v>
      </c>
      <c r="J393" s="12">
        <f t="shared" si="30"/>
        <v>-0.06924073904478725</v>
      </c>
      <c r="K393" s="12">
        <f t="shared" si="31"/>
        <v>-0.05125840363883196</v>
      </c>
      <c r="L393" s="12">
        <f t="shared" si="32"/>
        <v>0.12067958848882351</v>
      </c>
      <c r="M393" s="12">
        <f t="shared" si="33"/>
        <v>-0.06024957134180961</v>
      </c>
      <c r="N393" s="12">
        <f t="shared" si="34"/>
        <v>0.9590981908923404</v>
      </c>
      <c r="O393" s="13" t="s">
        <v>2011</v>
      </c>
      <c r="P393" s="14" t="s">
        <v>2404</v>
      </c>
      <c r="Q393" s="15" t="s">
        <v>2405</v>
      </c>
      <c r="R393" s="15" t="s">
        <v>2406</v>
      </c>
      <c r="S393" s="15" t="s">
        <v>2407</v>
      </c>
      <c r="T393" s="15">
        <v>89.51</v>
      </c>
      <c r="U393" s="15">
        <v>4.95</v>
      </c>
      <c r="V393" s="15" t="s">
        <v>1359</v>
      </c>
      <c r="W393" s="14" t="s">
        <v>1360</v>
      </c>
      <c r="X393" s="14" t="s">
        <v>1360</v>
      </c>
      <c r="Y393" s="64" t="s">
        <v>2011</v>
      </c>
      <c r="Z393" s="64" t="s">
        <v>2404</v>
      </c>
      <c r="AA393" s="64" t="s">
        <v>1484</v>
      </c>
    </row>
    <row r="394" spans="1:27" ht="31.5">
      <c r="A394" s="8">
        <v>243</v>
      </c>
      <c r="B394" s="8">
        <v>3.28</v>
      </c>
      <c r="C394" s="9">
        <v>47.3557680845261</v>
      </c>
      <c r="D394" s="9"/>
      <c r="E394" s="10" t="s">
        <v>1706</v>
      </c>
      <c r="F394" s="10" t="s">
        <v>1707</v>
      </c>
      <c r="G394" s="11">
        <v>1.45271277427673</v>
      </c>
      <c r="H394" s="9">
        <v>1.3236513498158695</v>
      </c>
      <c r="I394" s="12">
        <v>0.879209995269775</v>
      </c>
      <c r="J394" s="12">
        <f t="shared" si="30"/>
        <v>0.5387494861168414</v>
      </c>
      <c r="K394" s="12">
        <f t="shared" si="31"/>
        <v>0.4045231658532326</v>
      </c>
      <c r="L394" s="12">
        <f t="shared" si="32"/>
        <v>-0.18572030727609523</v>
      </c>
      <c r="M394" s="12">
        <f t="shared" si="33"/>
        <v>0.471636325985037</v>
      </c>
      <c r="N394" s="12">
        <f t="shared" si="34"/>
        <v>1.3866813709595116</v>
      </c>
      <c r="O394" s="69" t="s">
        <v>1706</v>
      </c>
      <c r="P394" s="68" t="s">
        <v>2408</v>
      </c>
      <c r="Q394" s="6" t="s">
        <v>2409</v>
      </c>
      <c r="R394" s="6" t="s">
        <v>2410</v>
      </c>
      <c r="S394" s="6" t="s">
        <v>2411</v>
      </c>
      <c r="T394" s="6">
        <v>46.48</v>
      </c>
      <c r="U394" s="6">
        <v>4.73</v>
      </c>
      <c r="V394" s="6" t="s">
        <v>1359</v>
      </c>
      <c r="W394" s="68" t="s">
        <v>1360</v>
      </c>
      <c r="X394" s="68" t="s">
        <v>1360</v>
      </c>
      <c r="Y394" s="64" t="s">
        <v>1706</v>
      </c>
      <c r="Z394" s="64" t="s">
        <v>2408</v>
      </c>
      <c r="AA394" s="64" t="s">
        <v>1484</v>
      </c>
    </row>
    <row r="395" spans="1:27" ht="31.5">
      <c r="A395" s="8">
        <v>144</v>
      </c>
      <c r="B395" s="8">
        <v>5.55</v>
      </c>
      <c r="C395" s="9">
        <v>50</v>
      </c>
      <c r="D395" s="9"/>
      <c r="E395" s="10" t="s">
        <v>1882</v>
      </c>
      <c r="F395" s="10" t="s">
        <v>1883</v>
      </c>
      <c r="G395" s="11">
        <v>1.47390055656433</v>
      </c>
      <c r="H395" s="9">
        <v>1.4318667804953524</v>
      </c>
      <c r="I395" s="12">
        <v>0.936359345912933</v>
      </c>
      <c r="J395" s="12">
        <f t="shared" si="30"/>
        <v>0.5596391897035426</v>
      </c>
      <c r="K395" s="12">
        <f t="shared" si="31"/>
        <v>0.5178972718904015</v>
      </c>
      <c r="L395" s="12">
        <f t="shared" si="32"/>
        <v>-0.09486579683537065</v>
      </c>
      <c r="M395" s="12">
        <f t="shared" si="33"/>
        <v>0.5387682307969721</v>
      </c>
      <c r="N395" s="12">
        <f t="shared" si="34"/>
        <v>1.4527316492381086</v>
      </c>
      <c r="O395" s="7" t="s">
        <v>1882</v>
      </c>
      <c r="P395" s="6" t="s">
        <v>2412</v>
      </c>
      <c r="Q395" s="68" t="s">
        <v>2413</v>
      </c>
      <c r="R395" s="68" t="s">
        <v>2414</v>
      </c>
      <c r="S395" s="68" t="s">
        <v>2415</v>
      </c>
      <c r="T395" s="68">
        <v>21.3</v>
      </c>
      <c r="U395" s="68">
        <v>5.28</v>
      </c>
      <c r="V395" s="68" t="s">
        <v>1359</v>
      </c>
      <c r="W395" s="68" t="s">
        <v>1360</v>
      </c>
      <c r="X395" s="68" t="s">
        <v>1360</v>
      </c>
      <c r="Y395" s="64" t="s">
        <v>1882</v>
      </c>
      <c r="Z395" s="64" t="s">
        <v>2412</v>
      </c>
      <c r="AA395" s="64" t="s">
        <v>1484</v>
      </c>
    </row>
    <row r="396" spans="1:27" ht="31.5">
      <c r="A396" s="8">
        <v>431</v>
      </c>
      <c r="B396" s="8">
        <v>1.47</v>
      </c>
      <c r="C396" s="9">
        <v>30.6451618671417</v>
      </c>
      <c r="D396" s="9"/>
      <c r="E396" s="10" t="s">
        <v>2226</v>
      </c>
      <c r="F396" s="10" t="s">
        <v>2227</v>
      </c>
      <c r="G396" s="11">
        <v>1.12273228168488</v>
      </c>
      <c r="H396" s="9">
        <v>0.9891394744757945</v>
      </c>
      <c r="I396" s="12">
        <v>0.936746060848236</v>
      </c>
      <c r="J396" s="12">
        <f t="shared" si="30"/>
        <v>0.16701395451378162</v>
      </c>
      <c r="K396" s="12">
        <f t="shared" si="31"/>
        <v>-0.01575413108462175</v>
      </c>
      <c r="L396" s="12">
        <f t="shared" si="32"/>
        <v>-0.09427008906013033</v>
      </c>
      <c r="M396" s="12">
        <f t="shared" si="33"/>
        <v>0.07562991171457993</v>
      </c>
      <c r="N396" s="12">
        <f t="shared" si="34"/>
        <v>1.0538210564810289</v>
      </c>
      <c r="O396" s="13" t="s">
        <v>2226</v>
      </c>
      <c r="P396" s="14" t="s">
        <v>735</v>
      </c>
      <c r="Q396" s="15" t="s">
        <v>736</v>
      </c>
      <c r="R396" s="15" t="s">
        <v>737</v>
      </c>
      <c r="S396" s="15"/>
      <c r="T396" s="15">
        <v>62.38</v>
      </c>
      <c r="U396" s="15">
        <v>6.47</v>
      </c>
      <c r="V396" s="15" t="s">
        <v>1190</v>
      </c>
      <c r="W396" s="14" t="s">
        <v>1360</v>
      </c>
      <c r="X396" s="14" t="s">
        <v>1360</v>
      </c>
      <c r="Y396" s="65" t="s">
        <v>2226</v>
      </c>
      <c r="Z396" s="65" t="s">
        <v>735</v>
      </c>
      <c r="AA396" s="65" t="s">
        <v>1494</v>
      </c>
    </row>
    <row r="397" spans="1:27" ht="15.75">
      <c r="A397" s="8">
        <v>142</v>
      </c>
      <c r="B397" s="8">
        <v>5.7</v>
      </c>
      <c r="C397" s="9">
        <v>56.7708313465118</v>
      </c>
      <c r="D397" s="9"/>
      <c r="E397" s="10" t="s">
        <v>1878</v>
      </c>
      <c r="F397" s="10" t="s">
        <v>1879</v>
      </c>
      <c r="G397" s="11">
        <v>1.49615895748138</v>
      </c>
      <c r="H397" s="9">
        <v>0.8907201292193818</v>
      </c>
      <c r="I397" s="12">
        <v>0.547923445701599</v>
      </c>
      <c r="J397" s="12">
        <f t="shared" si="30"/>
        <v>0.5812634606449232</v>
      </c>
      <c r="K397" s="12">
        <f t="shared" si="31"/>
        <v>-0.16695589727496188</v>
      </c>
      <c r="L397" s="12">
        <f t="shared" si="32"/>
        <v>-0.8679537568508268</v>
      </c>
      <c r="M397" s="12">
        <f t="shared" si="33"/>
        <v>0.20715378168498066</v>
      </c>
      <c r="N397" s="12">
        <f t="shared" si="34"/>
        <v>1.154408463214191</v>
      </c>
      <c r="O397" s="13" t="s">
        <v>1878</v>
      </c>
      <c r="P397" s="14" t="s">
        <v>465</v>
      </c>
      <c r="Q397" s="15" t="s">
        <v>466</v>
      </c>
      <c r="R397" s="15" t="s">
        <v>467</v>
      </c>
      <c r="S397" s="15"/>
      <c r="T397" s="15">
        <v>21.53</v>
      </c>
      <c r="U397" s="15">
        <v>4.29</v>
      </c>
      <c r="V397" s="15" t="s">
        <v>1359</v>
      </c>
      <c r="W397" s="14" t="s">
        <v>1360</v>
      </c>
      <c r="X397" s="14" t="s">
        <v>1360</v>
      </c>
      <c r="Y397" s="65" t="s">
        <v>1878</v>
      </c>
      <c r="Z397" s="65" t="s">
        <v>465</v>
      </c>
      <c r="AA397" s="65" t="s">
        <v>1494</v>
      </c>
    </row>
    <row r="398" spans="1:27" ht="15.75">
      <c r="A398" s="8">
        <v>74</v>
      </c>
      <c r="B398" s="8">
        <v>8.88</v>
      </c>
      <c r="C398" s="9">
        <v>69.0476179122925</v>
      </c>
      <c r="D398" s="9"/>
      <c r="E398" s="10" t="s">
        <v>2025</v>
      </c>
      <c r="F398" s="10" t="s">
        <v>2026</v>
      </c>
      <c r="G398" s="11">
        <v>0.977898478507996</v>
      </c>
      <c r="H398" s="9">
        <v>0.8714139494867901</v>
      </c>
      <c r="I398" s="12">
        <v>1.04847323894501</v>
      </c>
      <c r="J398" s="12">
        <f t="shared" si="30"/>
        <v>-0.03224339673999181</v>
      </c>
      <c r="K398" s="12">
        <f t="shared" si="31"/>
        <v>-0.19856988696554623</v>
      </c>
      <c r="L398" s="12">
        <f t="shared" si="32"/>
        <v>0.0682900387983287</v>
      </c>
      <c r="M398" s="12">
        <f t="shared" si="33"/>
        <v>-0.11540664185276903</v>
      </c>
      <c r="N398" s="12">
        <f t="shared" si="34"/>
        <v>0.923122080417198</v>
      </c>
      <c r="O398" s="13" t="s">
        <v>2025</v>
      </c>
      <c r="P398" s="14" t="s">
        <v>468</v>
      </c>
      <c r="Q398" s="15" t="s">
        <v>469</v>
      </c>
      <c r="R398" s="15" t="s">
        <v>470</v>
      </c>
      <c r="S398" s="15"/>
      <c r="T398" s="15">
        <v>43.63</v>
      </c>
      <c r="U398" s="15">
        <v>4.79</v>
      </c>
      <c r="V398" s="15" t="s">
        <v>1359</v>
      </c>
      <c r="W398" s="14" t="s">
        <v>1360</v>
      </c>
      <c r="X398" s="14" t="s">
        <v>1360</v>
      </c>
      <c r="Y398" s="65" t="s">
        <v>2025</v>
      </c>
      <c r="Z398" s="65" t="s">
        <v>468</v>
      </c>
      <c r="AA398" s="65" t="s">
        <v>1494</v>
      </c>
    </row>
    <row r="399" spans="1:27" ht="15.75">
      <c r="A399" s="8">
        <v>261</v>
      </c>
      <c r="B399" s="8">
        <v>2.86</v>
      </c>
      <c r="C399" s="9">
        <v>48.9361703395844</v>
      </c>
      <c r="D399" s="9"/>
      <c r="E399" s="10" t="s">
        <v>1737</v>
      </c>
      <c r="F399" s="10" t="s">
        <v>1879</v>
      </c>
      <c r="G399" s="11">
        <v>0.862898886203766</v>
      </c>
      <c r="H399" s="9">
        <v>0.9575070278296086</v>
      </c>
      <c r="I399" s="12">
        <v>1.14608299732208</v>
      </c>
      <c r="J399" s="12">
        <f t="shared" si="30"/>
        <v>-0.21273657942159827</v>
      </c>
      <c r="K399" s="12">
        <f t="shared" si="31"/>
        <v>-0.06264501883909845</v>
      </c>
      <c r="L399" s="12">
        <f t="shared" si="32"/>
        <v>0.19671152532448033</v>
      </c>
      <c r="M399" s="12">
        <f t="shared" si="33"/>
        <v>-0.13769079913034837</v>
      </c>
      <c r="N399" s="12">
        <f t="shared" si="34"/>
        <v>0.9089729082026855</v>
      </c>
      <c r="O399" s="13" t="s">
        <v>1737</v>
      </c>
      <c r="P399" s="14" t="s">
        <v>465</v>
      </c>
      <c r="Q399" s="15" t="s">
        <v>504</v>
      </c>
      <c r="R399" s="15" t="s">
        <v>505</v>
      </c>
      <c r="S399" s="15"/>
      <c r="T399" s="15">
        <v>21.43</v>
      </c>
      <c r="U399" s="15">
        <v>7.74</v>
      </c>
      <c r="V399" s="15" t="s">
        <v>1359</v>
      </c>
      <c r="W399" s="14" t="s">
        <v>1360</v>
      </c>
      <c r="X399" s="14" t="s">
        <v>506</v>
      </c>
      <c r="Y399" s="65" t="s">
        <v>1737</v>
      </c>
      <c r="Z399" s="65" t="s">
        <v>465</v>
      </c>
      <c r="AA399" s="65" t="s">
        <v>1494</v>
      </c>
    </row>
    <row r="400" spans="1:27" ht="31.5">
      <c r="A400" s="8">
        <v>441</v>
      </c>
      <c r="B400" s="8">
        <v>1.34</v>
      </c>
      <c r="C400" s="9">
        <v>49.3506491184235</v>
      </c>
      <c r="D400" s="9"/>
      <c r="E400" s="10" t="s">
        <v>2241</v>
      </c>
      <c r="F400" s="10" t="s">
        <v>2242</v>
      </c>
      <c r="G400" s="11">
        <v>0.947859585285187</v>
      </c>
      <c r="H400" s="9">
        <v>0.9031679863290039</v>
      </c>
      <c r="I400" s="12">
        <v>1.0049729347229</v>
      </c>
      <c r="J400" s="12">
        <f t="shared" si="30"/>
        <v>-0.07725473894593202</v>
      </c>
      <c r="K400" s="12">
        <f t="shared" si="31"/>
        <v>-0.14693374560431657</v>
      </c>
      <c r="L400" s="12">
        <f t="shared" si="32"/>
        <v>0.007156648203366888</v>
      </c>
      <c r="M400" s="12">
        <f t="shared" si="33"/>
        <v>-0.1120942422751243</v>
      </c>
      <c r="N400" s="12">
        <f t="shared" si="34"/>
        <v>0.9252439856409048</v>
      </c>
      <c r="O400" s="13" t="s">
        <v>2241</v>
      </c>
      <c r="P400" s="14" t="s">
        <v>510</v>
      </c>
      <c r="Q400" s="15" t="s">
        <v>511</v>
      </c>
      <c r="R400" s="15" t="s">
        <v>512</v>
      </c>
      <c r="S400" s="15" t="s">
        <v>513</v>
      </c>
      <c r="T400" s="15">
        <v>17.51</v>
      </c>
      <c r="U400" s="15">
        <v>7.41</v>
      </c>
      <c r="V400" s="15" t="s">
        <v>1230</v>
      </c>
      <c r="W400" s="14" t="s">
        <v>1360</v>
      </c>
      <c r="X400" s="14" t="s">
        <v>514</v>
      </c>
      <c r="Y400" s="65" t="s">
        <v>2241</v>
      </c>
      <c r="Z400" s="65" t="s">
        <v>510</v>
      </c>
      <c r="AA400" s="65" t="s">
        <v>1494</v>
      </c>
    </row>
    <row r="401" spans="1:27" ht="15.75">
      <c r="A401" s="8">
        <v>205</v>
      </c>
      <c r="B401" s="8">
        <v>4</v>
      </c>
      <c r="C401" s="9">
        <v>49.7159093618393</v>
      </c>
      <c r="D401" s="9"/>
      <c r="E401" s="10" t="s">
        <v>1821</v>
      </c>
      <c r="F401" s="10" t="s">
        <v>1822</v>
      </c>
      <c r="G401" s="11">
        <v>1.07469773292542</v>
      </c>
      <c r="H401" s="9">
        <v>1.2512317504638824</v>
      </c>
      <c r="I401" s="12">
        <v>1.21292567253113</v>
      </c>
      <c r="J401" s="12">
        <f t="shared" si="30"/>
        <v>0.10393094769464031</v>
      </c>
      <c r="K401" s="12">
        <f t="shared" si="31"/>
        <v>0.32334902713738584</v>
      </c>
      <c r="L401" s="12">
        <f t="shared" si="32"/>
        <v>0.27849114554809273</v>
      </c>
      <c r="M401" s="12">
        <f t="shared" si="33"/>
        <v>0.2136399874160131</v>
      </c>
      <c r="N401" s="12">
        <f t="shared" si="34"/>
        <v>1.1596102472761436</v>
      </c>
      <c r="O401" s="13" t="s">
        <v>1821</v>
      </c>
      <c r="P401" s="14" t="s">
        <v>377</v>
      </c>
      <c r="Q401" s="15" t="s">
        <v>378</v>
      </c>
      <c r="R401" s="15" t="s">
        <v>379</v>
      </c>
      <c r="S401" s="15"/>
      <c r="T401" s="15">
        <v>38</v>
      </c>
      <c r="U401" s="15">
        <v>6.18</v>
      </c>
      <c r="V401" s="15" t="s">
        <v>1359</v>
      </c>
      <c r="W401" s="14" t="s">
        <v>1360</v>
      </c>
      <c r="X401" s="14" t="s">
        <v>1360</v>
      </c>
      <c r="Y401" s="65" t="s">
        <v>1821</v>
      </c>
      <c r="Z401" s="65" t="s">
        <v>377</v>
      </c>
      <c r="AA401" s="65" t="s">
        <v>1494</v>
      </c>
    </row>
    <row r="402" spans="1:27" ht="15.75">
      <c r="A402" s="8">
        <v>236</v>
      </c>
      <c r="B402" s="8">
        <v>3.48</v>
      </c>
      <c r="C402" s="9">
        <v>48.2758611440659</v>
      </c>
      <c r="D402" s="9"/>
      <c r="E402" s="10" t="s">
        <v>1692</v>
      </c>
      <c r="F402" s="10" t="s">
        <v>1693</v>
      </c>
      <c r="G402" s="11">
        <v>1.28052294254303</v>
      </c>
      <c r="H402" s="9">
        <v>1.052670823712315</v>
      </c>
      <c r="I402" s="12">
        <v>0.974044919013977</v>
      </c>
      <c r="J402" s="12">
        <f t="shared" si="30"/>
        <v>0.3567331012731732</v>
      </c>
      <c r="K402" s="12">
        <f t="shared" si="31"/>
        <v>0.0740543677575191</v>
      </c>
      <c r="L402" s="12">
        <f t="shared" si="32"/>
        <v>-0.03793978978259501</v>
      </c>
      <c r="M402" s="12">
        <f t="shared" si="33"/>
        <v>0.21539373451534616</v>
      </c>
      <c r="N402" s="12">
        <f t="shared" si="34"/>
        <v>1.1610207322478308</v>
      </c>
      <c r="O402" s="13" t="s">
        <v>1692</v>
      </c>
      <c r="P402" s="14" t="s">
        <v>410</v>
      </c>
      <c r="Q402" s="15" t="s">
        <v>411</v>
      </c>
      <c r="R402" s="15" t="s">
        <v>412</v>
      </c>
      <c r="S402" s="15" t="s">
        <v>413</v>
      </c>
      <c r="T402" s="15">
        <v>36.73</v>
      </c>
      <c r="U402" s="15">
        <v>4.87</v>
      </c>
      <c r="V402" s="15" t="s">
        <v>1230</v>
      </c>
      <c r="W402" s="14" t="s">
        <v>1360</v>
      </c>
      <c r="X402" s="14" t="s">
        <v>414</v>
      </c>
      <c r="Y402" s="65" t="s">
        <v>1692</v>
      </c>
      <c r="Z402" s="65" t="s">
        <v>410</v>
      </c>
      <c r="AA402" s="65" t="s">
        <v>1494</v>
      </c>
    </row>
    <row r="403" spans="1:27" ht="15.75">
      <c r="A403" s="8">
        <v>50</v>
      </c>
      <c r="B403" s="8">
        <v>12.02</v>
      </c>
      <c r="C403" s="9">
        <v>80.4232776165009</v>
      </c>
      <c r="D403" s="9"/>
      <c r="E403" s="10" t="s">
        <v>2072</v>
      </c>
      <c r="F403" s="10" t="s">
        <v>2073</v>
      </c>
      <c r="G403" s="11">
        <v>1.40201032161713</v>
      </c>
      <c r="H403" s="9">
        <v>1.1493284287183043</v>
      </c>
      <c r="I403" s="12">
        <v>0.937659561634064</v>
      </c>
      <c r="J403" s="12">
        <f t="shared" si="30"/>
        <v>0.48749697052616353</v>
      </c>
      <c r="K403" s="12">
        <f t="shared" si="31"/>
        <v>0.2007911171987109</v>
      </c>
      <c r="L403" s="12">
        <f t="shared" si="32"/>
        <v>-0.09286387992151546</v>
      </c>
      <c r="M403" s="12">
        <f t="shared" si="33"/>
        <v>0.34414404386243724</v>
      </c>
      <c r="N403" s="12">
        <f t="shared" si="34"/>
        <v>1.2693976209175202</v>
      </c>
      <c r="O403" s="13" t="s">
        <v>2072</v>
      </c>
      <c r="P403" s="14" t="s">
        <v>145</v>
      </c>
      <c r="Q403" s="15" t="s">
        <v>146</v>
      </c>
      <c r="R403" s="15" t="s">
        <v>147</v>
      </c>
      <c r="S403" s="15"/>
      <c r="T403" s="15">
        <v>20.07</v>
      </c>
      <c r="U403" s="15">
        <v>6.4</v>
      </c>
      <c r="V403" s="15" t="s">
        <v>1359</v>
      </c>
      <c r="W403" s="14" t="s">
        <v>1360</v>
      </c>
      <c r="X403" s="14" t="s">
        <v>1360</v>
      </c>
      <c r="Y403" s="65" t="s">
        <v>2072</v>
      </c>
      <c r="Z403" s="65" t="s">
        <v>145</v>
      </c>
      <c r="AA403" s="65" t="s">
        <v>1494</v>
      </c>
    </row>
    <row r="404" spans="1:27" ht="15.75">
      <c r="A404" s="8">
        <v>235</v>
      </c>
      <c r="B404" s="8">
        <v>3.52</v>
      </c>
      <c r="C404" s="9">
        <v>66.3636386394501</v>
      </c>
      <c r="D404" s="9"/>
      <c r="E404" s="10" t="s">
        <v>1784</v>
      </c>
      <c r="F404" s="10" t="s">
        <v>1691</v>
      </c>
      <c r="G404" s="11">
        <v>0.928979396820068</v>
      </c>
      <c r="H404" s="9">
        <v>0.9108554525699438</v>
      </c>
      <c r="I404" s="12">
        <v>0.953504621982574</v>
      </c>
      <c r="J404" s="12">
        <f t="shared" si="30"/>
        <v>-0.10628149444211119</v>
      </c>
      <c r="K404" s="12">
        <f t="shared" si="31"/>
        <v>-0.13470596995609463</v>
      </c>
      <c r="L404" s="12">
        <f t="shared" si="32"/>
        <v>-0.06868816306650209</v>
      </c>
      <c r="M404" s="12">
        <f t="shared" si="33"/>
        <v>-0.12049373219910291</v>
      </c>
      <c r="N404" s="12">
        <f t="shared" si="34"/>
        <v>0.9198727895305396</v>
      </c>
      <c r="O404" s="13" t="s">
        <v>1784</v>
      </c>
      <c r="P404" s="14" t="s">
        <v>779</v>
      </c>
      <c r="Q404" s="15" t="s">
        <v>780</v>
      </c>
      <c r="R404" s="15" t="s">
        <v>781</v>
      </c>
      <c r="S404" s="15"/>
      <c r="T404" s="15">
        <v>13.02</v>
      </c>
      <c r="U404" s="15">
        <v>5.97</v>
      </c>
      <c r="V404" s="15" t="s">
        <v>1359</v>
      </c>
      <c r="W404" s="14" t="s">
        <v>1360</v>
      </c>
      <c r="X404" s="14" t="s">
        <v>1360</v>
      </c>
      <c r="Y404" s="51" t="s">
        <v>1784</v>
      </c>
      <c r="Z404" s="51" t="s">
        <v>779</v>
      </c>
      <c r="AA404" s="51" t="s">
        <v>1488</v>
      </c>
    </row>
    <row r="405" spans="1:27" ht="31.5">
      <c r="A405" s="8">
        <v>291</v>
      </c>
      <c r="B405" s="8">
        <v>2.27</v>
      </c>
      <c r="C405" s="9">
        <v>44.6564882993698</v>
      </c>
      <c r="D405" s="9"/>
      <c r="E405" s="10" t="s">
        <v>7</v>
      </c>
      <c r="F405" s="10" t="s">
        <v>8</v>
      </c>
      <c r="G405" s="11">
        <v>1.01890754699707</v>
      </c>
      <c r="H405" s="9">
        <v>0.7703607107779772</v>
      </c>
      <c r="I405" s="12">
        <v>0.799834430217743</v>
      </c>
      <c r="J405" s="12">
        <f t="shared" si="30"/>
        <v>0.027023151071928174</v>
      </c>
      <c r="K405" s="12">
        <f t="shared" si="31"/>
        <v>-0.3763939688233042</v>
      </c>
      <c r="L405" s="12">
        <f t="shared" si="32"/>
        <v>-0.32222670916909585</v>
      </c>
      <c r="M405" s="12">
        <f t="shared" si="33"/>
        <v>-0.17468540887568804</v>
      </c>
      <c r="N405" s="12">
        <f t="shared" si="34"/>
        <v>0.8859606888128323</v>
      </c>
      <c r="O405" s="13" t="s">
        <v>7</v>
      </c>
      <c r="P405" s="14" t="s">
        <v>536</v>
      </c>
      <c r="Q405" s="15" t="s">
        <v>537</v>
      </c>
      <c r="R405" s="15" t="s">
        <v>538</v>
      </c>
      <c r="S405" s="15"/>
      <c r="T405" s="15">
        <v>28.58</v>
      </c>
      <c r="U405" s="15">
        <v>8.57</v>
      </c>
      <c r="V405" s="15" t="s">
        <v>1230</v>
      </c>
      <c r="W405" s="14" t="s">
        <v>1360</v>
      </c>
      <c r="X405" s="14" t="s">
        <v>539</v>
      </c>
      <c r="Y405" s="51" t="s">
        <v>7</v>
      </c>
      <c r="Z405" s="51" t="s">
        <v>536</v>
      </c>
      <c r="AA405" s="51" t="s">
        <v>1488</v>
      </c>
    </row>
    <row r="406" spans="1:27" ht="15.75">
      <c r="A406" s="8">
        <v>424</v>
      </c>
      <c r="B406" s="8">
        <v>1.7</v>
      </c>
      <c r="C406" s="9">
        <v>51.2195110321045</v>
      </c>
      <c r="D406" s="9"/>
      <c r="E406" s="10" t="s">
        <v>2214</v>
      </c>
      <c r="F406" s="10" t="s">
        <v>1691</v>
      </c>
      <c r="G406" s="11">
        <v>1.21395015716553</v>
      </c>
      <c r="H406" s="9">
        <v>1.2787201286797987</v>
      </c>
      <c r="I406" s="12">
        <v>1.04455459117889</v>
      </c>
      <c r="J406" s="12">
        <f t="shared" si="30"/>
        <v>0.2797091880793389</v>
      </c>
      <c r="K406" s="12">
        <f t="shared" si="31"/>
        <v>0.3547005385364891</v>
      </c>
      <c r="L406" s="12">
        <f t="shared" si="32"/>
        <v>0.06288789342461298</v>
      </c>
      <c r="M406" s="12">
        <f t="shared" si="33"/>
        <v>0.317204863307914</v>
      </c>
      <c r="N406" s="12">
        <f t="shared" si="34"/>
        <v>1.2459143233712213</v>
      </c>
      <c r="O406" s="13" t="s">
        <v>2214</v>
      </c>
      <c r="P406" s="14" t="s">
        <v>779</v>
      </c>
      <c r="Q406" s="15" t="s">
        <v>364</v>
      </c>
      <c r="R406" s="15" t="s">
        <v>365</v>
      </c>
      <c r="S406" s="15"/>
      <c r="T406" s="15">
        <v>14.23</v>
      </c>
      <c r="U406" s="15">
        <v>5.12</v>
      </c>
      <c r="V406" s="15" t="s">
        <v>1359</v>
      </c>
      <c r="W406" s="14" t="s">
        <v>1360</v>
      </c>
      <c r="X406" s="14" t="s">
        <v>1360</v>
      </c>
      <c r="Y406" s="51" t="s">
        <v>2214</v>
      </c>
      <c r="Z406" s="51" t="s">
        <v>779</v>
      </c>
      <c r="AA406" s="51" t="s">
        <v>1488</v>
      </c>
    </row>
    <row r="407" spans="1:27" ht="15.75">
      <c r="A407" s="8">
        <v>145</v>
      </c>
      <c r="B407" s="8">
        <v>5.41</v>
      </c>
      <c r="C407" s="9">
        <v>40.5594408512115</v>
      </c>
      <c r="D407" s="9"/>
      <c r="E407" s="10" t="s">
        <v>1884</v>
      </c>
      <c r="F407" s="10" t="s">
        <v>1885</v>
      </c>
      <c r="G407" s="11">
        <v>1.19064927101135</v>
      </c>
      <c r="H407" s="9">
        <v>1.0582836357911123</v>
      </c>
      <c r="I407" s="12">
        <v>1.00007736682892</v>
      </c>
      <c r="J407" s="12">
        <f t="shared" si="30"/>
        <v>0.2517485017908987</v>
      </c>
      <c r="K407" s="12">
        <f t="shared" si="31"/>
        <v>0.08172634305544851</v>
      </c>
      <c r="L407" s="12">
        <f t="shared" si="32"/>
        <v>0.00011161242291826093</v>
      </c>
      <c r="M407" s="12">
        <f t="shared" si="33"/>
        <v>0.1667374224231736</v>
      </c>
      <c r="N407" s="12">
        <f t="shared" si="34"/>
        <v>1.1225170998599214</v>
      </c>
      <c r="O407" s="13" t="s">
        <v>1884</v>
      </c>
      <c r="P407" s="14" t="s">
        <v>485</v>
      </c>
      <c r="Q407" s="15" t="s">
        <v>70</v>
      </c>
      <c r="R407" s="15" t="s">
        <v>71</v>
      </c>
      <c r="S407" s="15"/>
      <c r="T407" s="15">
        <v>16.98</v>
      </c>
      <c r="U407" s="15">
        <v>4.77</v>
      </c>
      <c r="V407" s="15" t="s">
        <v>1359</v>
      </c>
      <c r="W407" s="14" t="s">
        <v>1360</v>
      </c>
      <c r="X407" s="14" t="s">
        <v>1360</v>
      </c>
      <c r="Y407" s="51" t="s">
        <v>1884</v>
      </c>
      <c r="Z407" s="51" t="s">
        <v>72</v>
      </c>
      <c r="AA407" s="51" t="s">
        <v>1488</v>
      </c>
    </row>
    <row r="408" spans="1:27" ht="15.75">
      <c r="A408" s="8">
        <v>407</v>
      </c>
      <c r="B408" s="8">
        <v>2</v>
      </c>
      <c r="C408" s="9">
        <v>17.1717166900635</v>
      </c>
      <c r="D408" s="9"/>
      <c r="E408" s="10" t="s">
        <v>1333</v>
      </c>
      <c r="F408" s="10" t="s">
        <v>1885</v>
      </c>
      <c r="G408" s="11">
        <v>0.859683394432068</v>
      </c>
      <c r="H408" s="9">
        <v>1.1570162647069064</v>
      </c>
      <c r="I408" s="12">
        <v>1.30050611495972</v>
      </c>
      <c r="J408" s="12">
        <f t="shared" si="30"/>
        <v>-0.21812265528375746</v>
      </c>
      <c r="K408" s="12">
        <f t="shared" si="31"/>
        <v>0.21040914521209733</v>
      </c>
      <c r="L408" s="12">
        <f t="shared" si="32"/>
        <v>0.3790731828267116</v>
      </c>
      <c r="M408" s="12">
        <f t="shared" si="33"/>
        <v>-0.0038567550358300645</v>
      </c>
      <c r="N408" s="12">
        <f t="shared" si="34"/>
        <v>0.9973302712022459</v>
      </c>
      <c r="O408" s="13" t="s">
        <v>1333</v>
      </c>
      <c r="P408" s="14" t="s">
        <v>72</v>
      </c>
      <c r="Q408" s="15" t="s">
        <v>73</v>
      </c>
      <c r="R408" s="15" t="s">
        <v>74</v>
      </c>
      <c r="S408" s="15"/>
      <c r="T408" s="15">
        <v>23.93</v>
      </c>
      <c r="U408" s="15">
        <v>4.29</v>
      </c>
      <c r="V408" s="15" t="s">
        <v>1230</v>
      </c>
      <c r="W408" s="14" t="s">
        <v>1360</v>
      </c>
      <c r="X408" s="14" t="s">
        <v>1360</v>
      </c>
      <c r="Y408" s="51" t="s">
        <v>1333</v>
      </c>
      <c r="Z408" s="51" t="s">
        <v>72</v>
      </c>
      <c r="AA408" s="51" t="s">
        <v>1488</v>
      </c>
    </row>
    <row r="409" spans="1:27" ht="15.75">
      <c r="A409" s="8">
        <v>215</v>
      </c>
      <c r="B409" s="8">
        <v>4</v>
      </c>
      <c r="C409" s="9">
        <v>65.3333306312561</v>
      </c>
      <c r="D409" s="9"/>
      <c r="E409" s="10" t="s">
        <v>1747</v>
      </c>
      <c r="F409" s="10" t="s">
        <v>1748</v>
      </c>
      <c r="G409" s="11">
        <v>0.277378380298615</v>
      </c>
      <c r="H409" s="9">
        <v>0.21820759975406878</v>
      </c>
      <c r="I409" s="12">
        <v>0.898003220558167</v>
      </c>
      <c r="J409" s="12">
        <f t="shared" si="30"/>
        <v>-1.8500727508144834</v>
      </c>
      <c r="K409" s="12">
        <f t="shared" si="31"/>
        <v>-2.1962267460371394</v>
      </c>
      <c r="L409" s="12">
        <f t="shared" si="32"/>
        <v>-0.15520747589536693</v>
      </c>
      <c r="M409" s="12">
        <f t="shared" si="33"/>
        <v>-2.023149748425811</v>
      </c>
      <c r="N409" s="12">
        <f t="shared" si="34"/>
        <v>0.246020467824594</v>
      </c>
      <c r="O409" s="17" t="s">
        <v>1747</v>
      </c>
      <c r="P409" s="18" t="s">
        <v>75</v>
      </c>
      <c r="Q409" s="19" t="s">
        <v>76</v>
      </c>
      <c r="R409" s="19" t="s">
        <v>77</v>
      </c>
      <c r="S409" s="19"/>
      <c r="T409" s="19">
        <v>8.55</v>
      </c>
      <c r="U409" s="19">
        <v>4.29</v>
      </c>
      <c r="V409" s="19" t="s">
        <v>1359</v>
      </c>
      <c r="W409" s="19" t="s">
        <v>1360</v>
      </c>
      <c r="X409" s="19" t="s">
        <v>1360</v>
      </c>
      <c r="Y409" s="51" t="s">
        <v>1747</v>
      </c>
      <c r="Z409" s="51" t="s">
        <v>75</v>
      </c>
      <c r="AA409" s="51" t="s">
        <v>1488</v>
      </c>
    </row>
    <row r="410" spans="1:27" ht="15.75">
      <c r="A410" s="8">
        <v>413</v>
      </c>
      <c r="B410" s="8">
        <v>2</v>
      </c>
      <c r="C410" s="9">
        <v>10.476191341877</v>
      </c>
      <c r="D410" s="9"/>
      <c r="E410" s="10" t="s">
        <v>1342</v>
      </c>
      <c r="F410" s="10" t="s">
        <v>1748</v>
      </c>
      <c r="G410" s="11">
        <v>0.365734964609146</v>
      </c>
      <c r="H410" s="9">
        <v>0.4892763620821264</v>
      </c>
      <c r="I410" s="12">
        <v>1.12173163890839</v>
      </c>
      <c r="J410" s="12">
        <f t="shared" si="30"/>
        <v>-1.4511295386020306</v>
      </c>
      <c r="K410" s="12">
        <f t="shared" si="31"/>
        <v>-1.031278509910513</v>
      </c>
      <c r="L410" s="12">
        <f t="shared" si="32"/>
        <v>0.16572756941866504</v>
      </c>
      <c r="M410" s="12">
        <f t="shared" si="33"/>
        <v>-1.2412040242562719</v>
      </c>
      <c r="N410" s="12">
        <f t="shared" si="34"/>
        <v>0.42301947114783994</v>
      </c>
      <c r="O410" s="13" t="s">
        <v>1342</v>
      </c>
      <c r="P410" s="14" t="s">
        <v>78</v>
      </c>
      <c r="Q410" s="15" t="s">
        <v>79</v>
      </c>
      <c r="R410" s="15" t="s">
        <v>80</v>
      </c>
      <c r="S410" s="15"/>
      <c r="T410" s="15">
        <v>12.6</v>
      </c>
      <c r="U410" s="15">
        <v>4.69</v>
      </c>
      <c r="V410" s="15" t="s">
        <v>1359</v>
      </c>
      <c r="W410" s="14" t="s">
        <v>1360</v>
      </c>
      <c r="X410" s="14" t="s">
        <v>1360</v>
      </c>
      <c r="Y410" s="51" t="s">
        <v>1342</v>
      </c>
      <c r="Z410" s="51" t="s">
        <v>78</v>
      </c>
      <c r="AA410" s="51" t="s">
        <v>1488</v>
      </c>
    </row>
    <row r="411" spans="1:27" ht="15.75">
      <c r="A411" s="8">
        <v>265</v>
      </c>
      <c r="B411" s="8">
        <v>2.77</v>
      </c>
      <c r="C411" s="9">
        <v>15.0406509637833</v>
      </c>
      <c r="D411" s="9"/>
      <c r="E411" s="10" t="s">
        <v>1670</v>
      </c>
      <c r="F411" s="10" t="s">
        <v>1671</v>
      </c>
      <c r="G411" s="11">
        <v>1.37403047084808</v>
      </c>
      <c r="H411" s="9">
        <v>1.2846494446070305</v>
      </c>
      <c r="I411" s="12">
        <v>0.970573425292969</v>
      </c>
      <c r="J411" s="12">
        <f t="shared" si="30"/>
        <v>0.45841399808176087</v>
      </c>
      <c r="K411" s="12">
        <f t="shared" si="31"/>
        <v>0.36137473021716804</v>
      </c>
      <c r="L411" s="12">
        <f t="shared" si="32"/>
        <v>-0.043090735839149595</v>
      </c>
      <c r="M411" s="12">
        <f t="shared" si="33"/>
        <v>0.40989436414946445</v>
      </c>
      <c r="N411" s="12">
        <f t="shared" si="34"/>
        <v>1.32858852969914</v>
      </c>
      <c r="O411" s="13" t="s">
        <v>1670</v>
      </c>
      <c r="P411" s="14" t="s">
        <v>1070</v>
      </c>
      <c r="Q411" s="15" t="s">
        <v>1071</v>
      </c>
      <c r="R411" s="15" t="s">
        <v>1072</v>
      </c>
      <c r="S411" s="15"/>
      <c r="T411" s="15">
        <v>26.8</v>
      </c>
      <c r="U411" s="15">
        <v>5.85</v>
      </c>
      <c r="V411" s="15" t="s">
        <v>1359</v>
      </c>
      <c r="W411" s="14" t="s">
        <v>1360</v>
      </c>
      <c r="X411" s="14" t="s">
        <v>1073</v>
      </c>
      <c r="Y411" s="66" t="s">
        <v>1670</v>
      </c>
      <c r="Z411" s="66" t="s">
        <v>1070</v>
      </c>
      <c r="AA411" s="66" t="s">
        <v>1475</v>
      </c>
    </row>
    <row r="412" spans="1:27" ht="15.75">
      <c r="A412" s="8">
        <v>389</v>
      </c>
      <c r="B412" s="8">
        <v>2</v>
      </c>
      <c r="C412" s="9">
        <v>57.534247636795</v>
      </c>
      <c r="D412" s="9"/>
      <c r="E412" s="10" t="s">
        <v>1431</v>
      </c>
      <c r="F412" s="10" t="s">
        <v>1432</v>
      </c>
      <c r="G412" s="11">
        <v>0.728027522563934</v>
      </c>
      <c r="H412" s="9">
        <v>0.6358074313134461</v>
      </c>
      <c r="I412" s="12">
        <v>0.94313257932663</v>
      </c>
      <c r="J412" s="12">
        <f t="shared" si="30"/>
        <v>-0.4579351033700536</v>
      </c>
      <c r="K412" s="12">
        <f t="shared" si="31"/>
        <v>-0.6533382161019397</v>
      </c>
      <c r="L412" s="12">
        <f t="shared" si="32"/>
        <v>-0.08446750522497454</v>
      </c>
      <c r="M412" s="12">
        <f t="shared" si="33"/>
        <v>-0.5556366597359966</v>
      </c>
      <c r="N412" s="12">
        <f t="shared" si="34"/>
        <v>0.6803567513054212</v>
      </c>
      <c r="O412" s="13" t="s">
        <v>1431</v>
      </c>
      <c r="P412" s="14" t="s">
        <v>728</v>
      </c>
      <c r="Q412" s="15" t="s">
        <v>729</v>
      </c>
      <c r="R412" s="15" t="s">
        <v>730</v>
      </c>
      <c r="S412" s="15"/>
      <c r="T412" s="15">
        <v>15.87</v>
      </c>
      <c r="U412" s="15">
        <v>4.3</v>
      </c>
      <c r="V412" s="15" t="s">
        <v>1230</v>
      </c>
      <c r="W412" s="14" t="s">
        <v>1360</v>
      </c>
      <c r="X412" s="14" t="s">
        <v>1360</v>
      </c>
      <c r="Y412" s="66" t="s">
        <v>1431</v>
      </c>
      <c r="Z412" s="66" t="s">
        <v>728</v>
      </c>
      <c r="AA412" s="66" t="s">
        <v>1475</v>
      </c>
    </row>
    <row r="413" spans="1:27" ht="31.5">
      <c r="A413" s="8">
        <v>359</v>
      </c>
      <c r="B413" s="8">
        <v>2.01</v>
      </c>
      <c r="C413" s="9">
        <v>26.5306115150452</v>
      </c>
      <c r="D413" s="9"/>
      <c r="E413" s="10" t="s">
        <v>2555</v>
      </c>
      <c r="F413" s="10" t="s">
        <v>1959</v>
      </c>
      <c r="G413" s="11">
        <v>1.25137364864349</v>
      </c>
      <c r="H413" s="9">
        <v>1.5887108947025037</v>
      </c>
      <c r="I413" s="12">
        <v>1.22433161735535</v>
      </c>
      <c r="J413" s="12">
        <f t="shared" si="30"/>
        <v>0.32351262927803787</v>
      </c>
      <c r="K413" s="12">
        <f t="shared" si="31"/>
        <v>0.6678566144745443</v>
      </c>
      <c r="L413" s="12">
        <f t="shared" si="32"/>
        <v>0.2919943733217373</v>
      </c>
      <c r="M413" s="12">
        <f t="shared" si="33"/>
        <v>0.49568462187629103</v>
      </c>
      <c r="N413" s="12">
        <f t="shared" si="34"/>
        <v>1.4099896981692936</v>
      </c>
      <c r="O413" s="13" t="s">
        <v>2555</v>
      </c>
      <c r="P413" s="14" t="s">
        <v>1369</v>
      </c>
      <c r="Q413" s="15" t="s">
        <v>1370</v>
      </c>
      <c r="R413" s="15" t="s">
        <v>1371</v>
      </c>
      <c r="S413" s="15"/>
      <c r="T413" s="15">
        <v>11.22</v>
      </c>
      <c r="U413" s="15">
        <v>4.56</v>
      </c>
      <c r="V413" s="15" t="s">
        <v>1359</v>
      </c>
      <c r="W413" s="14" t="s">
        <v>1372</v>
      </c>
      <c r="X413" s="14" t="s">
        <v>1373</v>
      </c>
      <c r="Y413" s="67" t="s">
        <v>2555</v>
      </c>
      <c r="Z413" s="67" t="s">
        <v>1369</v>
      </c>
      <c r="AA413" s="67" t="s">
        <v>1559</v>
      </c>
    </row>
    <row r="414" spans="1:27" ht="15.75">
      <c r="A414" s="8">
        <v>410</v>
      </c>
      <c r="B414" s="8">
        <v>2</v>
      </c>
      <c r="C414" s="9">
        <v>32.8467160463333</v>
      </c>
      <c r="D414" s="9"/>
      <c r="E414" s="10" t="s">
        <v>1338</v>
      </c>
      <c r="F414" s="10" t="s">
        <v>2087</v>
      </c>
      <c r="G414" s="11">
        <v>0.80263078212738</v>
      </c>
      <c r="H414" s="9">
        <v>0.8545993581596775</v>
      </c>
      <c r="I414" s="12">
        <v>0.964127898216248</v>
      </c>
      <c r="J414" s="12">
        <f t="shared" si="30"/>
        <v>-0.31719160813037206</v>
      </c>
      <c r="K414" s="12">
        <f t="shared" si="31"/>
        <v>-0.22667986139302546</v>
      </c>
      <c r="L414" s="12">
        <f t="shared" si="32"/>
        <v>-0.05270355228795795</v>
      </c>
      <c r="M414" s="12">
        <f t="shared" si="33"/>
        <v>-0.27193573476169874</v>
      </c>
      <c r="N414" s="12">
        <f t="shared" si="34"/>
        <v>0.8282075532408884</v>
      </c>
      <c r="O414" s="13" t="s">
        <v>1338</v>
      </c>
      <c r="P414" s="14" t="s">
        <v>1378</v>
      </c>
      <c r="Q414" s="15" t="s">
        <v>1379</v>
      </c>
      <c r="R414" s="15" t="s">
        <v>1380</v>
      </c>
      <c r="S414" s="15"/>
      <c r="T414" s="15">
        <v>15.73</v>
      </c>
      <c r="U414" s="15">
        <v>4.2</v>
      </c>
      <c r="V414" s="15" t="s">
        <v>1359</v>
      </c>
      <c r="W414" s="14" t="s">
        <v>1360</v>
      </c>
      <c r="X414" s="14" t="s">
        <v>1360</v>
      </c>
      <c r="Y414" s="67" t="s">
        <v>1338</v>
      </c>
      <c r="Z414" s="67" t="s">
        <v>1378</v>
      </c>
      <c r="AA414" s="67" t="s">
        <v>1559</v>
      </c>
    </row>
    <row r="415" spans="1:27" ht="15.75">
      <c r="A415" s="8">
        <v>211</v>
      </c>
      <c r="B415" s="8">
        <v>4</v>
      </c>
      <c r="C415" s="9">
        <v>34.112149477005</v>
      </c>
      <c r="D415" s="9"/>
      <c r="E415" s="10" t="s">
        <v>1740</v>
      </c>
      <c r="F415" s="10" t="s">
        <v>2087</v>
      </c>
      <c r="G415" s="11">
        <v>0.608368039131165</v>
      </c>
      <c r="H415" s="9">
        <v>0.6174343824786173</v>
      </c>
      <c r="I415" s="12">
        <v>0.983289361000061</v>
      </c>
      <c r="J415" s="12">
        <f t="shared" si="30"/>
        <v>-0.7169837324201993</v>
      </c>
      <c r="K415" s="12">
        <f t="shared" si="31"/>
        <v>-0.6956422717168652</v>
      </c>
      <c r="L415" s="12">
        <f t="shared" si="32"/>
        <v>-0.02431206158796935</v>
      </c>
      <c r="M415" s="12">
        <f t="shared" si="33"/>
        <v>-0.7063130020685322</v>
      </c>
      <c r="N415" s="12">
        <f t="shared" si="34"/>
        <v>0.6128844463360757</v>
      </c>
      <c r="O415" s="17" t="s">
        <v>1740</v>
      </c>
      <c r="P415" s="18" t="s">
        <v>938</v>
      </c>
      <c r="Q415" s="19" t="s">
        <v>939</v>
      </c>
      <c r="R415" s="19" t="s">
        <v>940</v>
      </c>
      <c r="S415" s="19"/>
      <c r="T415" s="19">
        <v>24.51</v>
      </c>
      <c r="U415" s="19">
        <v>5.14</v>
      </c>
      <c r="V415" s="19" t="s">
        <v>1359</v>
      </c>
      <c r="W415" s="19" t="s">
        <v>1360</v>
      </c>
      <c r="X415" s="19" t="s">
        <v>1360</v>
      </c>
      <c r="Y415" s="67" t="s">
        <v>1740</v>
      </c>
      <c r="Z415" s="67" t="s">
        <v>938</v>
      </c>
      <c r="AA415" s="67" t="s">
        <v>1559</v>
      </c>
    </row>
    <row r="416" spans="1:27" ht="15.75">
      <c r="A416" s="8">
        <v>397</v>
      </c>
      <c r="B416" s="8">
        <v>2</v>
      </c>
      <c r="C416" s="9">
        <v>19.5121943950653</v>
      </c>
      <c r="D416" s="9"/>
      <c r="E416" s="10" t="s">
        <v>1319</v>
      </c>
      <c r="F416" s="10" t="s">
        <v>2087</v>
      </c>
      <c r="G416" s="11">
        <v>0.16513329744339</v>
      </c>
      <c r="H416" s="9">
        <v>0.1736155022356445</v>
      </c>
      <c r="I416" s="12">
        <v>1.03675711154938</v>
      </c>
      <c r="J416" s="12">
        <f t="shared" si="30"/>
        <v>-2.5982970405784345</v>
      </c>
      <c r="K416" s="12">
        <f t="shared" si="31"/>
        <v>-2.5260323222203787</v>
      </c>
      <c r="L416" s="12">
        <f t="shared" si="32"/>
        <v>0.05207794332473828</v>
      </c>
      <c r="M416" s="12">
        <f t="shared" si="33"/>
        <v>-2.5621646813994063</v>
      </c>
      <c r="N416" s="12">
        <f t="shared" si="34"/>
        <v>0.16932129331971876</v>
      </c>
      <c r="O416" s="13" t="s">
        <v>1319</v>
      </c>
      <c r="P416" s="14" t="s">
        <v>1378</v>
      </c>
      <c r="Q416" s="15" t="s">
        <v>941</v>
      </c>
      <c r="R416" s="15" t="s">
        <v>942</v>
      </c>
      <c r="S416" s="15"/>
      <c r="T416" s="15">
        <v>28.67</v>
      </c>
      <c r="U416" s="15">
        <v>5.24</v>
      </c>
      <c r="V416" s="15" t="s">
        <v>1359</v>
      </c>
      <c r="W416" s="14" t="s">
        <v>1360</v>
      </c>
      <c r="X416" s="14" t="s">
        <v>1360</v>
      </c>
      <c r="Y416" s="67" t="s">
        <v>1319</v>
      </c>
      <c r="Z416" s="67" t="s">
        <v>1378</v>
      </c>
      <c r="AA416" s="67" t="s">
        <v>1559</v>
      </c>
    </row>
    <row r="417" spans="1:27" ht="31.5">
      <c r="A417" s="8">
        <v>438</v>
      </c>
      <c r="B417" s="8">
        <v>1.4</v>
      </c>
      <c r="C417" s="9">
        <v>33.8235288858414</v>
      </c>
      <c r="D417" s="9"/>
      <c r="E417" s="10" t="s">
        <v>2237</v>
      </c>
      <c r="F417" s="10" t="s">
        <v>2087</v>
      </c>
      <c r="G417" s="11">
        <v>0.800825119018555</v>
      </c>
      <c r="H417" s="9">
        <v>0.7159948641248961</v>
      </c>
      <c r="I417" s="12">
        <v>1.04938280582428</v>
      </c>
      <c r="J417" s="12">
        <f t="shared" si="30"/>
        <v>-0.32044086782240916</v>
      </c>
      <c r="K417" s="12">
        <f t="shared" si="31"/>
        <v>-0.4819788559007878</v>
      </c>
      <c r="L417" s="12">
        <f t="shared" si="32"/>
        <v>0.06954105667591562</v>
      </c>
      <c r="M417" s="12">
        <f t="shared" si="33"/>
        <v>-0.40120986186159846</v>
      </c>
      <c r="N417" s="12">
        <f t="shared" si="34"/>
        <v>0.7572230003634954</v>
      </c>
      <c r="O417" s="13" t="s">
        <v>2237</v>
      </c>
      <c r="P417" s="14" t="s">
        <v>1378</v>
      </c>
      <c r="Q417" s="15" t="s">
        <v>951</v>
      </c>
      <c r="R417" s="15" t="s">
        <v>952</v>
      </c>
      <c r="S417" s="15"/>
      <c r="T417" s="15">
        <v>8.03</v>
      </c>
      <c r="U417" s="15">
        <v>9.34</v>
      </c>
      <c r="V417" s="15" t="s">
        <v>1230</v>
      </c>
      <c r="W417" s="14" t="s">
        <v>1360</v>
      </c>
      <c r="X417" s="14" t="s">
        <v>953</v>
      </c>
      <c r="Y417" s="67" t="s">
        <v>2237</v>
      </c>
      <c r="Z417" s="67" t="s">
        <v>1378</v>
      </c>
      <c r="AA417" s="67" t="s">
        <v>1559</v>
      </c>
    </row>
    <row r="418" spans="1:27" ht="15.75">
      <c r="A418" s="8">
        <v>309</v>
      </c>
      <c r="B418" s="8">
        <v>2.1</v>
      </c>
      <c r="C418" s="9">
        <v>30.799999833107</v>
      </c>
      <c r="D418" s="9"/>
      <c r="E418" s="10" t="s">
        <v>1599</v>
      </c>
      <c r="F418" s="10" t="s">
        <v>2087</v>
      </c>
      <c r="G418" s="11">
        <v>0.821450889110565</v>
      </c>
      <c r="H418" s="9">
        <v>0.7620352278577252</v>
      </c>
      <c r="I418" s="12">
        <v>0.791083097457886</v>
      </c>
      <c r="J418" s="12">
        <f t="shared" si="30"/>
        <v>-0.28375376944367814</v>
      </c>
      <c r="K418" s="12">
        <f t="shared" si="31"/>
        <v>-0.3920704017870294</v>
      </c>
      <c r="L418" s="12">
        <f t="shared" si="32"/>
        <v>-0.33809884773202487</v>
      </c>
      <c r="M418" s="12">
        <f t="shared" si="33"/>
        <v>-0.3379120856153538</v>
      </c>
      <c r="N418" s="12">
        <f t="shared" si="34"/>
        <v>0.7911855126689948</v>
      </c>
      <c r="O418" s="13" t="s">
        <v>1599</v>
      </c>
      <c r="P418" s="14" t="s">
        <v>1378</v>
      </c>
      <c r="Q418" s="15" t="s">
        <v>954</v>
      </c>
      <c r="R418" s="15" t="s">
        <v>955</v>
      </c>
      <c r="S418" s="15"/>
      <c r="T418" s="15">
        <v>27.91</v>
      </c>
      <c r="U418" s="15">
        <v>4.34</v>
      </c>
      <c r="V418" s="15" t="s">
        <v>1230</v>
      </c>
      <c r="W418" s="14" t="s">
        <v>1360</v>
      </c>
      <c r="X418" s="14" t="s">
        <v>956</v>
      </c>
      <c r="Y418" s="67" t="s">
        <v>1599</v>
      </c>
      <c r="Z418" s="67" t="s">
        <v>1378</v>
      </c>
      <c r="AA418" s="67" t="s">
        <v>1559</v>
      </c>
    </row>
    <row r="419" spans="1:27" ht="15.75">
      <c r="A419" s="8">
        <v>334</v>
      </c>
      <c r="B419" s="8">
        <v>2.03</v>
      </c>
      <c r="C419" s="9">
        <v>24.0641713142395</v>
      </c>
      <c r="D419" s="9"/>
      <c r="E419" s="10" t="s">
        <v>254</v>
      </c>
      <c r="F419" s="10" t="s">
        <v>2087</v>
      </c>
      <c r="G419" s="11">
        <v>1.00507521629333</v>
      </c>
      <c r="H419" s="9">
        <v>1.0922061544637076</v>
      </c>
      <c r="I419" s="12">
        <v>1.09516799449921</v>
      </c>
      <c r="J419" s="12">
        <f t="shared" si="30"/>
        <v>0.007303471665766671</v>
      </c>
      <c r="K419" s="12">
        <f t="shared" si="31"/>
        <v>0.1272451913784439</v>
      </c>
      <c r="L419" s="12">
        <f t="shared" si="32"/>
        <v>0.13115219059452776</v>
      </c>
      <c r="M419" s="12">
        <f t="shared" si="33"/>
        <v>0.06727433152210528</v>
      </c>
      <c r="N419" s="12">
        <f t="shared" si="34"/>
        <v>1.0477353372557963</v>
      </c>
      <c r="O419" s="13" t="s">
        <v>254</v>
      </c>
      <c r="P419" s="14" t="s">
        <v>1378</v>
      </c>
      <c r="Q419" s="15" t="s">
        <v>841</v>
      </c>
      <c r="R419" s="15" t="s">
        <v>842</v>
      </c>
      <c r="S419" s="15"/>
      <c r="T419" s="15">
        <v>21.63</v>
      </c>
      <c r="U419" s="15">
        <v>4.74</v>
      </c>
      <c r="V419" s="15" t="s">
        <v>1359</v>
      </c>
      <c r="W419" s="14" t="s">
        <v>1360</v>
      </c>
      <c r="X419" s="14" t="s">
        <v>1360</v>
      </c>
      <c r="Y419" s="67" t="s">
        <v>254</v>
      </c>
      <c r="Z419" s="67" t="s">
        <v>1378</v>
      </c>
      <c r="AA419" s="67" t="s">
        <v>1559</v>
      </c>
    </row>
    <row r="420" spans="1:27" ht="15.75">
      <c r="A420" s="8">
        <v>57</v>
      </c>
      <c r="B420" s="8">
        <v>10.31</v>
      </c>
      <c r="C420" s="9">
        <v>68.5823738574982</v>
      </c>
      <c r="D420" s="9"/>
      <c r="E420" s="10" t="s">
        <v>2086</v>
      </c>
      <c r="F420" s="10" t="s">
        <v>2087</v>
      </c>
      <c r="G420" s="11">
        <v>0.632486760616302</v>
      </c>
      <c r="H420" s="9">
        <v>0.7118619875344924</v>
      </c>
      <c r="I420" s="12">
        <v>1.07602250576019</v>
      </c>
      <c r="J420" s="12">
        <f t="shared" si="30"/>
        <v>-0.6608928136465986</v>
      </c>
      <c r="K420" s="12">
        <f t="shared" si="31"/>
        <v>-0.4903305295377799</v>
      </c>
      <c r="L420" s="12">
        <f t="shared" si="32"/>
        <v>0.10570825318176742</v>
      </c>
      <c r="M420" s="12">
        <f t="shared" si="33"/>
        <v>-0.5756116715921893</v>
      </c>
      <c r="N420" s="12">
        <f t="shared" si="34"/>
        <v>0.671001700818689</v>
      </c>
      <c r="O420" s="17" t="s">
        <v>2086</v>
      </c>
      <c r="P420" s="18" t="s">
        <v>938</v>
      </c>
      <c r="Q420" s="19" t="s">
        <v>857</v>
      </c>
      <c r="R420" s="19" t="s">
        <v>858</v>
      </c>
      <c r="S420" s="19"/>
      <c r="T420" s="19">
        <v>29.76</v>
      </c>
      <c r="U420" s="19">
        <v>5.52</v>
      </c>
      <c r="V420" s="19" t="s">
        <v>1359</v>
      </c>
      <c r="W420" s="19" t="s">
        <v>1360</v>
      </c>
      <c r="X420" s="19" t="s">
        <v>1360</v>
      </c>
      <c r="Y420" s="67" t="s">
        <v>2086</v>
      </c>
      <c r="Z420" s="67" t="s">
        <v>938</v>
      </c>
      <c r="AA420" s="67" t="s">
        <v>1559</v>
      </c>
    </row>
    <row r="421" spans="1:27" ht="15.75">
      <c r="A421" s="8">
        <v>257</v>
      </c>
      <c r="B421" s="8">
        <v>2.87</v>
      </c>
      <c r="C421" s="9">
        <v>39.3305450677872</v>
      </c>
      <c r="D421" s="9"/>
      <c r="E421" s="10" t="s">
        <v>1730</v>
      </c>
      <c r="F421" s="10" t="s">
        <v>2087</v>
      </c>
      <c r="G421" s="11">
        <v>1.00369930267334</v>
      </c>
      <c r="H421" s="9">
        <v>0.8835197177660304</v>
      </c>
      <c r="I421" s="12">
        <v>0.753812432289124</v>
      </c>
      <c r="J421" s="12">
        <f t="shared" si="30"/>
        <v>0.005327118373807464</v>
      </c>
      <c r="K421" s="12">
        <f t="shared" si="31"/>
        <v>-0.17866576270714218</v>
      </c>
      <c r="L421" s="12">
        <f t="shared" si="32"/>
        <v>-0.4077225059689877</v>
      </c>
      <c r="M421" s="12">
        <f t="shared" si="33"/>
        <v>-0.08666932216666735</v>
      </c>
      <c r="N421" s="12">
        <f t="shared" si="34"/>
        <v>0.9416942840539656</v>
      </c>
      <c r="O421" s="13" t="s">
        <v>1730</v>
      </c>
      <c r="P421" s="14" t="s">
        <v>1378</v>
      </c>
      <c r="Q421" s="15" t="s">
        <v>741</v>
      </c>
      <c r="R421" s="15" t="s">
        <v>742</v>
      </c>
      <c r="S421" s="15"/>
      <c r="T421" s="15">
        <v>26.05</v>
      </c>
      <c r="U421" s="15">
        <v>4.27</v>
      </c>
      <c r="V421" s="15" t="s">
        <v>1359</v>
      </c>
      <c r="W421" s="14" t="s">
        <v>1360</v>
      </c>
      <c r="X421" s="14" t="s">
        <v>1360</v>
      </c>
      <c r="Y421" s="67" t="s">
        <v>1730</v>
      </c>
      <c r="Z421" s="67" t="s">
        <v>1378</v>
      </c>
      <c r="AA421" s="67" t="s">
        <v>1559</v>
      </c>
    </row>
    <row r="422" spans="1:27" ht="15.75">
      <c r="A422" s="8">
        <v>202</v>
      </c>
      <c r="B422" s="8">
        <v>4.01</v>
      </c>
      <c r="C422" s="9">
        <v>48.591548204422</v>
      </c>
      <c r="D422" s="9"/>
      <c r="E422" s="10" t="s">
        <v>1816</v>
      </c>
      <c r="F422" s="10" t="s">
        <v>2087</v>
      </c>
      <c r="G422" s="11">
        <v>1.08337819576263</v>
      </c>
      <c r="H422" s="9">
        <v>1.0669290467295802</v>
      </c>
      <c r="I422" s="12">
        <v>1.07431709766388</v>
      </c>
      <c r="J422" s="12">
        <f t="shared" si="30"/>
        <v>0.11553696030994116</v>
      </c>
      <c r="K422" s="12">
        <f t="shared" si="31"/>
        <v>0.09346423676682326</v>
      </c>
      <c r="L422" s="12">
        <f t="shared" si="32"/>
        <v>0.10341988504198942</v>
      </c>
      <c r="M422" s="12">
        <f t="shared" si="33"/>
        <v>0.10450059853838221</v>
      </c>
      <c r="N422" s="12">
        <f t="shared" si="34"/>
        <v>1.0751221631296768</v>
      </c>
      <c r="O422" s="13" t="s">
        <v>1816</v>
      </c>
      <c r="P422" s="14" t="s">
        <v>1378</v>
      </c>
      <c r="Q422" s="15" t="s">
        <v>766</v>
      </c>
      <c r="R422" s="15" t="s">
        <v>767</v>
      </c>
      <c r="S422" s="15"/>
      <c r="T422" s="15">
        <v>32.63</v>
      </c>
      <c r="U422" s="15">
        <v>6.51</v>
      </c>
      <c r="V422" s="15" t="s">
        <v>1359</v>
      </c>
      <c r="W422" s="14" t="s">
        <v>1360</v>
      </c>
      <c r="X422" s="14" t="s">
        <v>1360</v>
      </c>
      <c r="Y422" s="67" t="s">
        <v>1816</v>
      </c>
      <c r="Z422" s="67" t="s">
        <v>1378</v>
      </c>
      <c r="AA422" s="67" t="s">
        <v>1559</v>
      </c>
    </row>
    <row r="423" spans="1:27" ht="15.75">
      <c r="A423" s="8">
        <v>210</v>
      </c>
      <c r="B423" s="8">
        <v>4</v>
      </c>
      <c r="C423" s="9">
        <v>47.7706998586655</v>
      </c>
      <c r="D423" s="9"/>
      <c r="E423" s="10" t="s">
        <v>1830</v>
      </c>
      <c r="F423" s="10" t="s">
        <v>1739</v>
      </c>
      <c r="G423" s="11">
        <v>0.545730352401733</v>
      </c>
      <c r="H423" s="9">
        <v>0.5806918717683263</v>
      </c>
      <c r="I423" s="12">
        <v>1.29562222957611</v>
      </c>
      <c r="J423" s="12">
        <f t="shared" si="30"/>
        <v>-0.8737398092092382</v>
      </c>
      <c r="K423" s="12">
        <f t="shared" si="31"/>
        <v>-0.7841552548223029</v>
      </c>
      <c r="L423" s="12">
        <f t="shared" si="32"/>
        <v>0.37364512642888736</v>
      </c>
      <c r="M423" s="12">
        <f t="shared" si="33"/>
        <v>-0.8289475320157705</v>
      </c>
      <c r="N423" s="12">
        <f t="shared" si="34"/>
        <v>0.5629397657093969</v>
      </c>
      <c r="O423" s="17" t="s">
        <v>1830</v>
      </c>
      <c r="P423" s="18" t="s">
        <v>782</v>
      </c>
      <c r="Q423" s="19" t="s">
        <v>783</v>
      </c>
      <c r="R423" s="19" t="s">
        <v>784</v>
      </c>
      <c r="S423" s="19"/>
      <c r="T423" s="19">
        <v>17.73</v>
      </c>
      <c r="U423" s="19">
        <v>9.6</v>
      </c>
      <c r="V423" s="19" t="s">
        <v>1359</v>
      </c>
      <c r="W423" s="19" t="s">
        <v>1360</v>
      </c>
      <c r="X423" s="19" t="s">
        <v>1360</v>
      </c>
      <c r="Y423" s="67" t="s">
        <v>1830</v>
      </c>
      <c r="Z423" s="67" t="s">
        <v>782</v>
      </c>
      <c r="AA423" s="67" t="s">
        <v>1559</v>
      </c>
    </row>
    <row r="424" spans="1:27" ht="15.75">
      <c r="A424" s="8">
        <v>304</v>
      </c>
      <c r="B424" s="8">
        <v>2.15</v>
      </c>
      <c r="C424" s="9">
        <v>59.0163946151733</v>
      </c>
      <c r="D424" s="9"/>
      <c r="E424" s="10" t="s">
        <v>1591</v>
      </c>
      <c r="F424" s="10" t="s">
        <v>2087</v>
      </c>
      <c r="G424" s="11">
        <v>1.06411814689636</v>
      </c>
      <c r="H424" s="9">
        <v>0.9705854550238305</v>
      </c>
      <c r="I424" s="12">
        <v>0.989364624023438</v>
      </c>
      <c r="J424" s="12">
        <f t="shared" si="30"/>
        <v>0.08965833925899722</v>
      </c>
      <c r="K424" s="12">
        <f t="shared" si="31"/>
        <v>-0.04307285452790464</v>
      </c>
      <c r="L424" s="12">
        <f t="shared" si="32"/>
        <v>-0.01542577984441736</v>
      </c>
      <c r="M424" s="12">
        <f t="shared" si="33"/>
        <v>0.02329274236554629</v>
      </c>
      <c r="N424" s="12">
        <f t="shared" si="34"/>
        <v>1.0162763383079028</v>
      </c>
      <c r="O424" s="13" t="s">
        <v>1591</v>
      </c>
      <c r="P424" s="14" t="s">
        <v>1378</v>
      </c>
      <c r="Q424" s="15" t="s">
        <v>659</v>
      </c>
      <c r="R424" s="15" t="s">
        <v>660</v>
      </c>
      <c r="S424" s="15"/>
      <c r="T424" s="15">
        <v>13.72</v>
      </c>
      <c r="U424" s="15">
        <v>10.72</v>
      </c>
      <c r="V424" s="15" t="s">
        <v>1359</v>
      </c>
      <c r="W424" s="14" t="s">
        <v>1360</v>
      </c>
      <c r="X424" s="14" t="s">
        <v>1360</v>
      </c>
      <c r="Y424" s="67" t="s">
        <v>1591</v>
      </c>
      <c r="Z424" s="67" t="s">
        <v>1378</v>
      </c>
      <c r="AA424" s="67" t="s">
        <v>1559</v>
      </c>
    </row>
    <row r="425" spans="1:27" ht="15.75">
      <c r="A425" s="8">
        <v>355</v>
      </c>
      <c r="B425" s="8">
        <v>2.01</v>
      </c>
      <c r="C425" s="9">
        <v>46.6666668653488</v>
      </c>
      <c r="D425" s="9"/>
      <c r="E425" s="10" t="s">
        <v>2549</v>
      </c>
      <c r="F425" s="10" t="s">
        <v>2087</v>
      </c>
      <c r="G425" s="11">
        <v>0.936317682266235</v>
      </c>
      <c r="H425" s="9">
        <v>0.8888587490929776</v>
      </c>
      <c r="I425" s="12">
        <v>1.04804134368896</v>
      </c>
      <c r="J425" s="12">
        <f t="shared" si="30"/>
        <v>-0.09492999149956739</v>
      </c>
      <c r="K425" s="12">
        <f t="shared" si="31"/>
        <v>-0.16997392012252302</v>
      </c>
      <c r="L425" s="12">
        <f t="shared" si="32"/>
        <v>0.06769563019457989</v>
      </c>
      <c r="M425" s="12">
        <f t="shared" si="33"/>
        <v>-0.1324519558110452</v>
      </c>
      <c r="N425" s="12">
        <f t="shared" si="34"/>
        <v>0.9122796521970671</v>
      </c>
      <c r="O425" s="13" t="s">
        <v>2549</v>
      </c>
      <c r="P425" s="14" t="s">
        <v>1378</v>
      </c>
      <c r="Q425" s="15" t="s">
        <v>685</v>
      </c>
      <c r="R425" s="15" t="s">
        <v>686</v>
      </c>
      <c r="S425" s="15"/>
      <c r="T425" s="15">
        <v>13.2</v>
      </c>
      <c r="U425" s="15">
        <v>4.96</v>
      </c>
      <c r="V425" s="15" t="s">
        <v>1230</v>
      </c>
      <c r="W425" s="14" t="s">
        <v>1360</v>
      </c>
      <c r="X425" s="14" t="s">
        <v>1360</v>
      </c>
      <c r="Y425" s="67" t="s">
        <v>2549</v>
      </c>
      <c r="Z425" s="67" t="s">
        <v>1378</v>
      </c>
      <c r="AA425" s="67" t="s">
        <v>1559</v>
      </c>
    </row>
    <row r="426" spans="1:27" ht="15.75">
      <c r="A426" s="8">
        <v>311</v>
      </c>
      <c r="B426" s="8">
        <v>2.09</v>
      </c>
      <c r="C426" s="9">
        <v>43.3460086584091</v>
      </c>
      <c r="D426" s="9"/>
      <c r="E426" s="10" t="s">
        <v>1602</v>
      </c>
      <c r="F426" s="10" t="s">
        <v>2087</v>
      </c>
      <c r="G426" s="11">
        <v>0.950573027133942</v>
      </c>
      <c r="H426" s="9">
        <v>1.0139668401998072</v>
      </c>
      <c r="I426" s="12">
        <v>1.10486817359924</v>
      </c>
      <c r="J426" s="12">
        <f t="shared" si="30"/>
        <v>-0.0731306296790402</v>
      </c>
      <c r="K426" s="12">
        <f t="shared" si="31"/>
        <v>0.02001047259615017</v>
      </c>
      <c r="L426" s="12">
        <f t="shared" si="32"/>
        <v>0.14387424596052475</v>
      </c>
      <c r="M426" s="12">
        <f t="shared" si="33"/>
        <v>-0.026560078541445015</v>
      </c>
      <c r="N426" s="12">
        <f t="shared" si="34"/>
        <v>0.9817583861124735</v>
      </c>
      <c r="O426" s="13" t="s">
        <v>1602</v>
      </c>
      <c r="P426" s="14" t="s">
        <v>1378</v>
      </c>
      <c r="Q426" s="15" t="s">
        <v>576</v>
      </c>
      <c r="R426" s="15" t="s">
        <v>577</v>
      </c>
      <c r="S426" s="15"/>
      <c r="T426" s="15">
        <v>29.13</v>
      </c>
      <c r="U426" s="15">
        <v>5.83</v>
      </c>
      <c r="V426" s="15" t="s">
        <v>1359</v>
      </c>
      <c r="W426" s="14" t="s">
        <v>1360</v>
      </c>
      <c r="X426" s="14" t="s">
        <v>1360</v>
      </c>
      <c r="Y426" s="67" t="s">
        <v>1602</v>
      </c>
      <c r="Z426" s="67" t="s">
        <v>1378</v>
      </c>
      <c r="AA426" s="67" t="s">
        <v>1559</v>
      </c>
    </row>
    <row r="427" spans="1:27" ht="15.75">
      <c r="A427" s="8">
        <v>388</v>
      </c>
      <c r="B427" s="8">
        <v>2</v>
      </c>
      <c r="C427" s="9">
        <v>36.9668245315552</v>
      </c>
      <c r="D427" s="9"/>
      <c r="E427" s="10" t="s">
        <v>1430</v>
      </c>
      <c r="F427" s="10" t="s">
        <v>2087</v>
      </c>
      <c r="G427" s="11">
        <v>1.2403552532196</v>
      </c>
      <c r="H427" s="9">
        <v>1.0289523986388835</v>
      </c>
      <c r="I427" s="12">
        <v>0.885494589805603</v>
      </c>
      <c r="J427" s="12">
        <f t="shared" si="30"/>
        <v>0.3107533856563543</v>
      </c>
      <c r="K427" s="12">
        <f t="shared" si="31"/>
        <v>0.04117624186638036</v>
      </c>
      <c r="L427" s="12">
        <f t="shared" si="32"/>
        <v>-0.17544460246067647</v>
      </c>
      <c r="M427" s="12">
        <f t="shared" si="33"/>
        <v>0.17596481376136733</v>
      </c>
      <c r="N427" s="12">
        <f t="shared" si="34"/>
        <v>1.1297196612277964</v>
      </c>
      <c r="O427" s="13" t="s">
        <v>1430</v>
      </c>
      <c r="P427" s="14" t="s">
        <v>1378</v>
      </c>
      <c r="Q427" s="15" t="s">
        <v>578</v>
      </c>
      <c r="R427" s="15" t="s">
        <v>579</v>
      </c>
      <c r="S427" s="15"/>
      <c r="T427" s="15">
        <v>24.04</v>
      </c>
      <c r="U427" s="15">
        <v>4.39</v>
      </c>
      <c r="V427" s="15" t="s">
        <v>1359</v>
      </c>
      <c r="W427" s="14" t="s">
        <v>1360</v>
      </c>
      <c r="X427" s="14" t="s">
        <v>1360</v>
      </c>
      <c r="Y427" s="67" t="s">
        <v>1430</v>
      </c>
      <c r="Z427" s="67" t="s">
        <v>1378</v>
      </c>
      <c r="AA427" s="67" t="s">
        <v>1559</v>
      </c>
    </row>
    <row r="428" spans="1:27" ht="15.75">
      <c r="A428" s="8">
        <v>370</v>
      </c>
      <c r="B428" s="8">
        <v>2</v>
      </c>
      <c r="C428" s="9">
        <v>42.3255801200867</v>
      </c>
      <c r="D428" s="9"/>
      <c r="E428" s="10" t="s">
        <v>2462</v>
      </c>
      <c r="F428" s="10" t="s">
        <v>2087</v>
      </c>
      <c r="G428" s="11">
        <v>2.07164812088013</v>
      </c>
      <c r="H428" s="9">
        <v>1.9822906463599803</v>
      </c>
      <c r="I428" s="12">
        <v>0.926575720310211</v>
      </c>
      <c r="J428" s="12">
        <f t="shared" si="30"/>
        <v>1.05077897533503</v>
      </c>
      <c r="K428" s="12">
        <f t="shared" si="31"/>
        <v>0.9871685080947706</v>
      </c>
      <c r="L428" s="12">
        <f t="shared" si="32"/>
        <v>-0.11001921593403101</v>
      </c>
      <c r="M428" s="12">
        <f t="shared" si="33"/>
        <v>1.0189737417149003</v>
      </c>
      <c r="N428" s="12">
        <f t="shared" si="34"/>
        <v>2.0264769163673964</v>
      </c>
      <c r="O428" s="13" t="s">
        <v>2462</v>
      </c>
      <c r="P428" s="14" t="s">
        <v>1378</v>
      </c>
      <c r="Q428" s="15" t="s">
        <v>603</v>
      </c>
      <c r="R428" s="15" t="s">
        <v>604</v>
      </c>
      <c r="S428" s="15"/>
      <c r="T428" s="15">
        <v>24.04</v>
      </c>
      <c r="U428" s="15">
        <v>9.01</v>
      </c>
      <c r="V428" s="15" t="s">
        <v>1230</v>
      </c>
      <c r="W428" s="14" t="s">
        <v>1360</v>
      </c>
      <c r="X428" s="14" t="s">
        <v>1360</v>
      </c>
      <c r="Y428" s="67" t="s">
        <v>2462</v>
      </c>
      <c r="Z428" s="67" t="s">
        <v>1378</v>
      </c>
      <c r="AA428" s="67" t="s">
        <v>1559</v>
      </c>
    </row>
    <row r="429" spans="1:27" ht="15.75">
      <c r="A429" s="8">
        <v>299</v>
      </c>
      <c r="B429" s="8">
        <v>2.18</v>
      </c>
      <c r="C429" s="9">
        <v>36.1878454685211</v>
      </c>
      <c r="D429" s="9"/>
      <c r="E429" s="10" t="s">
        <v>1582</v>
      </c>
      <c r="F429" s="10" t="s">
        <v>2087</v>
      </c>
      <c r="G429" s="11">
        <v>0.92870157957077</v>
      </c>
      <c r="H429" s="9">
        <v>0.9751347048397029</v>
      </c>
      <c r="I429" s="12">
        <v>0.94942718744278</v>
      </c>
      <c r="J429" s="12">
        <f t="shared" si="30"/>
        <v>-0.10671300617735258</v>
      </c>
      <c r="K429" s="12">
        <f t="shared" si="31"/>
        <v>-0.03632656876285169</v>
      </c>
      <c r="L429" s="12">
        <f t="shared" si="32"/>
        <v>-0.07487073205147139</v>
      </c>
      <c r="M429" s="12">
        <f t="shared" si="33"/>
        <v>-0.07151978747010213</v>
      </c>
      <c r="N429" s="12">
        <f t="shared" si="34"/>
        <v>0.9516349828999082</v>
      </c>
      <c r="O429" s="13" t="s">
        <v>1582</v>
      </c>
      <c r="P429" s="14" t="s">
        <v>1378</v>
      </c>
      <c r="Q429" s="15" t="s">
        <v>471</v>
      </c>
      <c r="R429" s="15" t="s">
        <v>472</v>
      </c>
      <c r="S429" s="15"/>
      <c r="T429" s="15">
        <v>41.77</v>
      </c>
      <c r="U429" s="15">
        <v>6.94</v>
      </c>
      <c r="V429" s="15" t="s">
        <v>1359</v>
      </c>
      <c r="W429" s="14" t="s">
        <v>1360</v>
      </c>
      <c r="X429" s="14" t="s">
        <v>1360</v>
      </c>
      <c r="Y429" s="67" t="s">
        <v>1582</v>
      </c>
      <c r="Z429" s="67" t="s">
        <v>1378</v>
      </c>
      <c r="AA429" s="67" t="s">
        <v>1559</v>
      </c>
    </row>
    <row r="430" spans="1:27" ht="15.75">
      <c r="A430" s="8">
        <v>412</v>
      </c>
      <c r="B430" s="8">
        <v>2</v>
      </c>
      <c r="C430" s="9">
        <v>32.5203239917755</v>
      </c>
      <c r="D430" s="9"/>
      <c r="E430" s="10" t="s">
        <v>1341</v>
      </c>
      <c r="F430" s="10" t="s">
        <v>1925</v>
      </c>
      <c r="G430" s="11">
        <v>0.79202139377594</v>
      </c>
      <c r="H430" s="9">
        <v>0.6785359246112878</v>
      </c>
      <c r="I430" s="12">
        <v>0.961188137531281</v>
      </c>
      <c r="J430" s="12">
        <f t="shared" si="30"/>
        <v>-0.3363886945350049</v>
      </c>
      <c r="K430" s="12">
        <f t="shared" si="31"/>
        <v>-0.559502894738412</v>
      </c>
      <c r="L430" s="12">
        <f t="shared" si="32"/>
        <v>-0.05710925127850804</v>
      </c>
      <c r="M430" s="12">
        <f t="shared" si="33"/>
        <v>-0.44794579463670847</v>
      </c>
      <c r="N430" s="12">
        <f t="shared" si="34"/>
        <v>0.7330859217974918</v>
      </c>
      <c r="O430" s="13" t="s">
        <v>1341</v>
      </c>
      <c r="P430" s="14" t="s">
        <v>485</v>
      </c>
      <c r="Q430" s="15" t="s">
        <v>486</v>
      </c>
      <c r="R430" s="15" t="s">
        <v>487</v>
      </c>
      <c r="S430" s="15"/>
      <c r="T430" s="15">
        <v>14.46</v>
      </c>
      <c r="U430" s="15">
        <v>4.52</v>
      </c>
      <c r="V430" s="15" t="s">
        <v>1359</v>
      </c>
      <c r="W430" s="14" t="s">
        <v>1360</v>
      </c>
      <c r="X430" s="14" t="s">
        <v>1360</v>
      </c>
      <c r="Y430" s="67" t="s">
        <v>1341</v>
      </c>
      <c r="Z430" s="67" t="s">
        <v>485</v>
      </c>
      <c r="AA430" s="67" t="s">
        <v>1559</v>
      </c>
    </row>
    <row r="431" spans="1:27" ht="15.75">
      <c r="A431" s="8">
        <v>442</v>
      </c>
      <c r="B431" s="8">
        <v>1.34</v>
      </c>
      <c r="C431" s="9">
        <v>62.5</v>
      </c>
      <c r="D431" s="9"/>
      <c r="E431" s="10" t="s">
        <v>2243</v>
      </c>
      <c r="F431" s="10" t="s">
        <v>2087</v>
      </c>
      <c r="G431" s="11">
        <v>0.487845212221146</v>
      </c>
      <c r="H431" s="9">
        <v>6.303277402814159</v>
      </c>
      <c r="I431" s="12">
        <v>4.85262584686279</v>
      </c>
      <c r="J431" s="12">
        <f t="shared" si="30"/>
        <v>-1.0355046253457485</v>
      </c>
      <c r="K431" s="12">
        <f t="shared" si="31"/>
        <v>2.6561021561253813</v>
      </c>
      <c r="L431" s="12">
        <f t="shared" si="32"/>
        <v>2.2787656279395754</v>
      </c>
      <c r="M431" s="12">
        <f t="shared" si="33"/>
        <v>0.8102987653898164</v>
      </c>
      <c r="N431" s="12">
        <f t="shared" si="34"/>
        <v>1.7535745499592046</v>
      </c>
      <c r="O431" s="13" t="s">
        <v>2243</v>
      </c>
      <c r="P431" s="14" t="s">
        <v>1378</v>
      </c>
      <c r="Q431" s="15" t="s">
        <v>488</v>
      </c>
      <c r="R431" s="15" t="s">
        <v>489</v>
      </c>
      <c r="S431" s="15"/>
      <c r="T431" s="15">
        <v>11.86</v>
      </c>
      <c r="U431" s="15">
        <v>7.53</v>
      </c>
      <c r="V431" s="15" t="s">
        <v>1230</v>
      </c>
      <c r="W431" s="14" t="s">
        <v>1360</v>
      </c>
      <c r="X431" s="14" t="s">
        <v>1360</v>
      </c>
      <c r="Y431" s="67" t="s">
        <v>2243</v>
      </c>
      <c r="Z431" s="67" t="s">
        <v>1378</v>
      </c>
      <c r="AA431" s="67" t="s">
        <v>1559</v>
      </c>
    </row>
    <row r="432" spans="1:27" ht="15.75">
      <c r="A432" s="8">
        <v>354</v>
      </c>
      <c r="B432" s="8">
        <v>2.01</v>
      </c>
      <c r="C432" s="9">
        <v>31.5573781728745</v>
      </c>
      <c r="D432" s="9"/>
      <c r="E432" s="10" t="s">
        <v>2548</v>
      </c>
      <c r="F432" s="10" t="s">
        <v>2087</v>
      </c>
      <c r="G432" s="11">
        <v>0.827753007411957</v>
      </c>
      <c r="H432" s="9">
        <v>0.9325071808853862</v>
      </c>
      <c r="I432" s="12">
        <v>0.835309863090515</v>
      </c>
      <c r="J432" s="12">
        <f t="shared" si="30"/>
        <v>-0.27272774762155483</v>
      </c>
      <c r="K432" s="12">
        <f t="shared" si="31"/>
        <v>-0.10081325982742557</v>
      </c>
      <c r="L432" s="12">
        <f t="shared" si="32"/>
        <v>-0.2596166218298785</v>
      </c>
      <c r="M432" s="12">
        <f t="shared" si="33"/>
        <v>-0.1867705037244902</v>
      </c>
      <c r="N432" s="12">
        <f t="shared" si="34"/>
        <v>0.8785702154131588</v>
      </c>
      <c r="O432" s="13" t="s">
        <v>2548</v>
      </c>
      <c r="P432" s="14" t="s">
        <v>1378</v>
      </c>
      <c r="Q432" s="15" t="s">
        <v>533</v>
      </c>
      <c r="R432" s="15" t="s">
        <v>534</v>
      </c>
      <c r="S432" s="15"/>
      <c r="T432" s="15">
        <v>28.2</v>
      </c>
      <c r="U432" s="15">
        <v>5.97</v>
      </c>
      <c r="V432" s="15" t="s">
        <v>1359</v>
      </c>
      <c r="W432" s="14" t="s">
        <v>1360</v>
      </c>
      <c r="X432" s="14" t="s">
        <v>535</v>
      </c>
      <c r="Y432" s="67" t="s">
        <v>2548</v>
      </c>
      <c r="Z432" s="67" t="s">
        <v>1378</v>
      </c>
      <c r="AA432" s="67" t="s">
        <v>1559</v>
      </c>
    </row>
    <row r="433" spans="1:27" ht="15.75">
      <c r="A433" s="8">
        <v>117</v>
      </c>
      <c r="B433" s="8">
        <v>6.71</v>
      </c>
      <c r="C433" s="9">
        <v>51.8796980381012</v>
      </c>
      <c r="D433" s="9"/>
      <c r="E433" s="10" t="s">
        <v>1923</v>
      </c>
      <c r="F433" s="10" t="s">
        <v>2087</v>
      </c>
      <c r="G433" s="11">
        <v>0.833464205265045</v>
      </c>
      <c r="H433" s="9">
        <v>0.9398467717124344</v>
      </c>
      <c r="I433" s="12">
        <v>1.10566234588623</v>
      </c>
      <c r="J433" s="12">
        <f t="shared" si="30"/>
        <v>-0.2628078536786727</v>
      </c>
      <c r="K433" s="12">
        <f t="shared" si="31"/>
        <v>-0.08950252927799732</v>
      </c>
      <c r="L433" s="12">
        <f t="shared" si="32"/>
        <v>0.14491087355670357</v>
      </c>
      <c r="M433" s="12">
        <f t="shared" si="33"/>
        <v>-0.17615519147833503</v>
      </c>
      <c r="N433" s="12">
        <f t="shared" si="34"/>
        <v>0.8850585532360119</v>
      </c>
      <c r="O433" s="13" t="s">
        <v>1923</v>
      </c>
      <c r="P433" s="14" t="s">
        <v>1378</v>
      </c>
      <c r="Q433" s="15" t="s">
        <v>548</v>
      </c>
      <c r="R433" s="15" t="s">
        <v>549</v>
      </c>
      <c r="S433" s="15"/>
      <c r="T433" s="15">
        <v>44.1</v>
      </c>
      <c r="U433" s="15">
        <v>4.86</v>
      </c>
      <c r="V433" s="15" t="s">
        <v>1230</v>
      </c>
      <c r="W433" s="14" t="s">
        <v>1360</v>
      </c>
      <c r="X433" s="14" t="s">
        <v>354</v>
      </c>
      <c r="Y433" s="67" t="s">
        <v>1923</v>
      </c>
      <c r="Z433" s="67" t="s">
        <v>1378</v>
      </c>
      <c r="AA433" s="67" t="s">
        <v>1559</v>
      </c>
    </row>
    <row r="434" spans="1:27" ht="15.75">
      <c r="A434" s="8">
        <v>439</v>
      </c>
      <c r="B434" s="8">
        <v>1.36</v>
      </c>
      <c r="C434" s="9">
        <v>32.2916656732559</v>
      </c>
      <c r="D434" s="9"/>
      <c r="E434" s="10" t="s">
        <v>2238</v>
      </c>
      <c r="F434" s="10" t="s">
        <v>2087</v>
      </c>
      <c r="G434" s="11">
        <v>1.03746509552002</v>
      </c>
      <c r="H434" s="9">
        <v>0.9731982664219085</v>
      </c>
      <c r="I434" s="12">
        <v>1.06625771522522</v>
      </c>
      <c r="J434" s="12">
        <f t="shared" si="30"/>
        <v>0.053062799238107014</v>
      </c>
      <c r="K434" s="12">
        <f t="shared" si="31"/>
        <v>-0.03919434451108505</v>
      </c>
      <c r="L434" s="12">
        <f t="shared" si="32"/>
        <v>0.09255618063092236</v>
      </c>
      <c r="M434" s="12">
        <f t="shared" si="33"/>
        <v>0.006934227363510983</v>
      </c>
      <c r="N434" s="12">
        <f t="shared" si="34"/>
        <v>1.0048180096083685</v>
      </c>
      <c r="O434" s="13" t="s">
        <v>2238</v>
      </c>
      <c r="P434" s="14" t="s">
        <v>1378</v>
      </c>
      <c r="Q434" s="15" t="s">
        <v>362</v>
      </c>
      <c r="R434" s="15" t="s">
        <v>363</v>
      </c>
      <c r="S434" s="15"/>
      <c r="T434" s="15">
        <v>10.75</v>
      </c>
      <c r="U434" s="15">
        <v>4.94</v>
      </c>
      <c r="V434" s="15" t="s">
        <v>1359</v>
      </c>
      <c r="W434" s="14" t="s">
        <v>1360</v>
      </c>
      <c r="X434" s="14" t="s">
        <v>1360</v>
      </c>
      <c r="Y434" s="67" t="s">
        <v>2238</v>
      </c>
      <c r="Z434" s="67" t="s">
        <v>1378</v>
      </c>
      <c r="AA434" s="67" t="s">
        <v>1559</v>
      </c>
    </row>
    <row r="435" spans="1:27" ht="15.75">
      <c r="A435" s="8">
        <v>254</v>
      </c>
      <c r="B435" s="8">
        <v>3</v>
      </c>
      <c r="C435" s="9">
        <v>33.6363643407822</v>
      </c>
      <c r="D435" s="9"/>
      <c r="E435" s="10" t="s">
        <v>1725</v>
      </c>
      <c r="F435" s="10" t="s">
        <v>2087</v>
      </c>
      <c r="G435" s="11">
        <v>0.846175611019135</v>
      </c>
      <c r="H435" s="9">
        <v>1.1619706857761989</v>
      </c>
      <c r="I435" s="12">
        <v>1.63923668861389</v>
      </c>
      <c r="J435" s="12">
        <f t="shared" si="30"/>
        <v>-0.2409709908154288</v>
      </c>
      <c r="K435" s="12">
        <f t="shared" si="31"/>
        <v>0.21657367285710086</v>
      </c>
      <c r="L435" s="12">
        <f t="shared" si="32"/>
        <v>0.7130241795356013</v>
      </c>
      <c r="M435" s="12">
        <f t="shared" si="33"/>
        <v>-0.012198658979163973</v>
      </c>
      <c r="N435" s="12">
        <f t="shared" si="34"/>
        <v>0.9915801808341059</v>
      </c>
      <c r="O435" s="13" t="s">
        <v>1725</v>
      </c>
      <c r="P435" s="14" t="s">
        <v>1378</v>
      </c>
      <c r="Q435" s="15" t="s">
        <v>284</v>
      </c>
      <c r="R435" s="15" t="s">
        <v>285</v>
      </c>
      <c r="S435" s="15"/>
      <c r="T435" s="15">
        <v>12.07</v>
      </c>
      <c r="U435" s="15">
        <v>5.01</v>
      </c>
      <c r="V435" s="15" t="s">
        <v>1359</v>
      </c>
      <c r="W435" s="14" t="s">
        <v>1360</v>
      </c>
      <c r="X435" s="14" t="s">
        <v>1360</v>
      </c>
      <c r="Y435" s="67" t="s">
        <v>1725</v>
      </c>
      <c r="Z435" s="67" t="s">
        <v>1378</v>
      </c>
      <c r="AA435" s="67" t="s">
        <v>1559</v>
      </c>
    </row>
    <row r="436" spans="1:27" ht="15.75">
      <c r="A436" s="8">
        <v>307</v>
      </c>
      <c r="B436" s="8">
        <v>2.12</v>
      </c>
      <c r="C436" s="9">
        <v>54.7619044780731</v>
      </c>
      <c r="D436" s="9"/>
      <c r="E436" s="10" t="s">
        <v>1596</v>
      </c>
      <c r="F436" s="10" t="s">
        <v>2087</v>
      </c>
      <c r="G436" s="11">
        <v>0.757184505462646</v>
      </c>
      <c r="H436" s="9">
        <v>1.0924527250213965</v>
      </c>
      <c r="I436" s="12">
        <v>1.44172871112823</v>
      </c>
      <c r="J436" s="12">
        <f t="shared" si="30"/>
        <v>-0.4012832059283085</v>
      </c>
      <c r="K436" s="12">
        <f t="shared" si="31"/>
        <v>0.12757084965457824</v>
      </c>
      <c r="L436" s="12">
        <f t="shared" si="32"/>
        <v>0.5277997194115148</v>
      </c>
      <c r="M436" s="12">
        <f t="shared" si="33"/>
        <v>-0.13685617813686513</v>
      </c>
      <c r="N436" s="12">
        <f t="shared" si="34"/>
        <v>0.9094989149727701</v>
      </c>
      <c r="O436" s="13" t="s">
        <v>1596</v>
      </c>
      <c r="P436" s="14" t="s">
        <v>1378</v>
      </c>
      <c r="Q436" s="15" t="s">
        <v>289</v>
      </c>
      <c r="R436" s="15" t="s">
        <v>290</v>
      </c>
      <c r="S436" s="15"/>
      <c r="T436" s="15">
        <v>19.59</v>
      </c>
      <c r="U436" s="15">
        <v>4.79</v>
      </c>
      <c r="V436" s="15" t="s">
        <v>1230</v>
      </c>
      <c r="W436" s="14" t="s">
        <v>1360</v>
      </c>
      <c r="X436" s="14" t="s">
        <v>1360</v>
      </c>
      <c r="Y436" s="67" t="s">
        <v>1596</v>
      </c>
      <c r="Z436" s="67" t="s">
        <v>1378</v>
      </c>
      <c r="AA436" s="67" t="s">
        <v>1559</v>
      </c>
    </row>
    <row r="437" spans="1:27" ht="15.75">
      <c r="A437" s="8">
        <v>201</v>
      </c>
      <c r="B437" s="8">
        <v>4.01</v>
      </c>
      <c r="C437" s="9">
        <v>50</v>
      </c>
      <c r="D437" s="9"/>
      <c r="E437" s="10" t="s">
        <v>1815</v>
      </c>
      <c r="F437" s="10" t="s">
        <v>2087</v>
      </c>
      <c r="G437" s="11">
        <v>1.52198004722595</v>
      </c>
      <c r="H437" s="9">
        <v>1.609344726852333</v>
      </c>
      <c r="I437" s="12">
        <v>1.12942028045654</v>
      </c>
      <c r="J437" s="12">
        <f t="shared" si="30"/>
        <v>0.605949445597792</v>
      </c>
      <c r="K437" s="12">
        <f t="shared" si="31"/>
        <v>0.6864733891136015</v>
      </c>
      <c r="L437" s="12">
        <f t="shared" si="32"/>
        <v>0.1755824424451084</v>
      </c>
      <c r="M437" s="12">
        <f t="shared" si="33"/>
        <v>0.6462114173556968</v>
      </c>
      <c r="N437" s="12">
        <f t="shared" si="34"/>
        <v>1.5650528947538953</v>
      </c>
      <c r="O437" s="13" t="s">
        <v>1815</v>
      </c>
      <c r="P437" s="14" t="s">
        <v>1378</v>
      </c>
      <c r="Q437" s="15" t="s">
        <v>299</v>
      </c>
      <c r="R437" s="15" t="s">
        <v>300</v>
      </c>
      <c r="S437" s="15"/>
      <c r="T437" s="15">
        <v>31.74</v>
      </c>
      <c r="U437" s="15">
        <v>5.66</v>
      </c>
      <c r="V437" s="15" t="s">
        <v>1359</v>
      </c>
      <c r="W437" s="14" t="s">
        <v>1360</v>
      </c>
      <c r="X437" s="14" t="s">
        <v>1360</v>
      </c>
      <c r="Y437" s="67" t="s">
        <v>1815</v>
      </c>
      <c r="Z437" s="67" t="s">
        <v>1378</v>
      </c>
      <c r="AA437" s="67" t="s">
        <v>1559</v>
      </c>
    </row>
    <row r="438" spans="1:27" ht="15.75">
      <c r="A438" s="8">
        <v>400</v>
      </c>
      <c r="B438" s="8">
        <v>2</v>
      </c>
      <c r="C438" s="9">
        <v>37.9310339689255</v>
      </c>
      <c r="D438" s="9"/>
      <c r="E438" s="10" t="s">
        <v>1322</v>
      </c>
      <c r="F438" s="10" t="s">
        <v>2087</v>
      </c>
      <c r="G438" s="11">
        <v>0.84794294834137</v>
      </c>
      <c r="H438" s="9">
        <v>0.846337685650106</v>
      </c>
      <c r="I438" s="12">
        <v>1.09648430347443</v>
      </c>
      <c r="J438" s="12">
        <f t="shared" si="30"/>
        <v>-0.2379608948558027</v>
      </c>
      <c r="K438" s="12">
        <f t="shared" si="31"/>
        <v>-0.24069468661441515</v>
      </c>
      <c r="L438" s="12">
        <f t="shared" si="32"/>
        <v>0.13288515951566923</v>
      </c>
      <c r="M438" s="12">
        <f t="shared" si="33"/>
        <v>-0.23932779073510893</v>
      </c>
      <c r="N438" s="12">
        <f t="shared" si="34"/>
        <v>0.8471399367652092</v>
      </c>
      <c r="O438" s="13" t="s">
        <v>1322</v>
      </c>
      <c r="P438" s="14" t="s">
        <v>1378</v>
      </c>
      <c r="Q438" s="15" t="s">
        <v>208</v>
      </c>
      <c r="R438" s="15" t="s">
        <v>209</v>
      </c>
      <c r="S438" s="15"/>
      <c r="T438" s="15">
        <v>20.23</v>
      </c>
      <c r="U438" s="15">
        <v>4.45</v>
      </c>
      <c r="V438" s="15" t="s">
        <v>1359</v>
      </c>
      <c r="W438" s="14" t="s">
        <v>1360</v>
      </c>
      <c r="X438" s="14" t="s">
        <v>1360</v>
      </c>
      <c r="Y438" s="67" t="s">
        <v>1322</v>
      </c>
      <c r="Z438" s="67" t="s">
        <v>1378</v>
      </c>
      <c r="AA438" s="67" t="s">
        <v>1559</v>
      </c>
    </row>
    <row r="439" spans="1:27" ht="15.75">
      <c r="A439" s="8">
        <v>399</v>
      </c>
      <c r="B439" s="8">
        <v>2</v>
      </c>
      <c r="C439" s="9">
        <v>29.6052634716034</v>
      </c>
      <c r="D439" s="9"/>
      <c r="E439" s="10" t="s">
        <v>1321</v>
      </c>
      <c r="F439" s="10" t="s">
        <v>2087</v>
      </c>
      <c r="G439" s="11">
        <v>1.09958863258362</v>
      </c>
      <c r="H439" s="9">
        <v>0.8436869424167056</v>
      </c>
      <c r="I439" s="12">
        <v>1.05356419086456</v>
      </c>
      <c r="J439" s="12">
        <f t="shared" si="30"/>
        <v>0.13696389763101197</v>
      </c>
      <c r="K439" s="12">
        <f t="shared" si="31"/>
        <v>-0.24522032155481666</v>
      </c>
      <c r="L439" s="12">
        <f t="shared" si="32"/>
        <v>0.07527821640556477</v>
      </c>
      <c r="M439" s="12">
        <f t="shared" si="33"/>
        <v>-0.054128211961902345</v>
      </c>
      <c r="N439" s="12">
        <f t="shared" si="34"/>
        <v>0.9631762929706279</v>
      </c>
      <c r="O439" s="13" t="s">
        <v>1321</v>
      </c>
      <c r="P439" s="14" t="s">
        <v>1378</v>
      </c>
      <c r="Q439" s="15" t="s">
        <v>241</v>
      </c>
      <c r="R439" s="15" t="s">
        <v>242</v>
      </c>
      <c r="S439" s="15"/>
      <c r="T439" s="15">
        <v>17.27</v>
      </c>
      <c r="U439" s="15">
        <v>4.53</v>
      </c>
      <c r="V439" s="15" t="s">
        <v>1359</v>
      </c>
      <c r="W439" s="14" t="s">
        <v>1360</v>
      </c>
      <c r="X439" s="14" t="s">
        <v>1360</v>
      </c>
      <c r="Y439" s="67" t="s">
        <v>1321</v>
      </c>
      <c r="Z439" s="67" t="s">
        <v>1378</v>
      </c>
      <c r="AA439" s="67" t="s">
        <v>1559</v>
      </c>
    </row>
    <row r="440" spans="1:27" ht="15.75">
      <c r="A440" s="8">
        <v>343</v>
      </c>
      <c r="B440" s="8">
        <v>2.01</v>
      </c>
      <c r="C440" s="9">
        <v>43.3920711278915</v>
      </c>
      <c r="D440" s="9"/>
      <c r="E440" s="10" t="s">
        <v>2526</v>
      </c>
      <c r="F440" s="10" t="s">
        <v>2527</v>
      </c>
      <c r="G440" s="11">
        <v>1.15557491779327</v>
      </c>
      <c r="H440" s="9">
        <v>1.0617977712976412</v>
      </c>
      <c r="I440" s="12">
        <v>0.957159996032715</v>
      </c>
      <c r="J440" s="12">
        <f t="shared" si="30"/>
        <v>0.20861079509341413</v>
      </c>
      <c r="K440" s="12">
        <f t="shared" si="31"/>
        <v>0.08650901837573667</v>
      </c>
      <c r="L440" s="12">
        <f t="shared" si="32"/>
        <v>-0.06316799338417811</v>
      </c>
      <c r="M440" s="12">
        <f t="shared" si="33"/>
        <v>0.1475599067345754</v>
      </c>
      <c r="N440" s="12">
        <f t="shared" si="34"/>
        <v>1.1076943948040674</v>
      </c>
      <c r="O440" s="13" t="s">
        <v>2526</v>
      </c>
      <c r="P440" s="14" t="s">
        <v>106</v>
      </c>
      <c r="Q440" s="15" t="s">
        <v>107</v>
      </c>
      <c r="R440" s="15" t="s">
        <v>108</v>
      </c>
      <c r="S440" s="15"/>
      <c r="T440" s="15">
        <v>47.5</v>
      </c>
      <c r="U440" s="15">
        <v>5</v>
      </c>
      <c r="V440" s="15" t="s">
        <v>1359</v>
      </c>
      <c r="W440" s="14" t="s">
        <v>1360</v>
      </c>
      <c r="X440" s="14" t="s">
        <v>1360</v>
      </c>
      <c r="Y440" s="67" t="s">
        <v>2526</v>
      </c>
      <c r="Z440" s="67" t="s">
        <v>106</v>
      </c>
      <c r="AA440" s="67" t="s">
        <v>1559</v>
      </c>
    </row>
    <row r="441" spans="1:27" ht="15.75">
      <c r="A441" s="8">
        <v>118</v>
      </c>
      <c r="B441" s="8">
        <v>6.68</v>
      </c>
      <c r="C441" s="9">
        <v>47.9638010263443</v>
      </c>
      <c r="D441" s="9"/>
      <c r="E441" s="10" t="s">
        <v>1924</v>
      </c>
      <c r="F441" s="10" t="s">
        <v>1925</v>
      </c>
      <c r="G441" s="11">
        <v>0.946204841136932</v>
      </c>
      <c r="H441" s="9">
        <v>1.0526973099685264</v>
      </c>
      <c r="I441" s="12">
        <v>1.04668569564819</v>
      </c>
      <c r="J441" s="12">
        <f t="shared" si="30"/>
        <v>-0.07977555265289923</v>
      </c>
      <c r="K441" s="12">
        <f t="shared" si="31"/>
        <v>0.07409066695847932</v>
      </c>
      <c r="L441" s="12">
        <f t="shared" si="32"/>
        <v>0.06582828715471847</v>
      </c>
      <c r="M441" s="12">
        <f t="shared" si="33"/>
        <v>-0.0028424428472099555</v>
      </c>
      <c r="N441" s="12">
        <f t="shared" si="34"/>
        <v>0.998031708386084</v>
      </c>
      <c r="O441" s="13" t="s">
        <v>1924</v>
      </c>
      <c r="P441" s="14" t="s">
        <v>485</v>
      </c>
      <c r="Q441" s="15" t="s">
        <v>166</v>
      </c>
      <c r="R441" s="15" t="s">
        <v>167</v>
      </c>
      <c r="S441" s="15"/>
      <c r="T441" s="15">
        <v>78.24</v>
      </c>
      <c r="U441" s="15">
        <v>5.09</v>
      </c>
      <c r="V441" s="15" t="s">
        <v>1359</v>
      </c>
      <c r="W441" s="14" t="s">
        <v>1360</v>
      </c>
      <c r="X441" s="14" t="s">
        <v>1360</v>
      </c>
      <c r="Y441" s="67" t="s">
        <v>1924</v>
      </c>
      <c r="Z441" s="67" t="s">
        <v>485</v>
      </c>
      <c r="AA441" s="67" t="s">
        <v>1559</v>
      </c>
    </row>
    <row r="442" spans="1:27" ht="15.75">
      <c r="A442" s="8">
        <v>398</v>
      </c>
      <c r="B442" s="8">
        <v>2</v>
      </c>
      <c r="C442" s="9">
        <v>64.9484515190125</v>
      </c>
      <c r="D442" s="9"/>
      <c r="E442" s="10" t="s">
        <v>1320</v>
      </c>
      <c r="F442" s="10" t="s">
        <v>2087</v>
      </c>
      <c r="G442" s="11">
        <v>1.36854708194733</v>
      </c>
      <c r="H442" s="9">
        <v>1.2236889476279245</v>
      </c>
      <c r="I442" s="12">
        <v>0.965426027774811</v>
      </c>
      <c r="J442" s="12">
        <f t="shared" si="30"/>
        <v>0.4526450684065664</v>
      </c>
      <c r="K442" s="12">
        <f t="shared" si="31"/>
        <v>0.291236882585549</v>
      </c>
      <c r="L442" s="12">
        <f t="shared" si="32"/>
        <v>-0.05076237268795557</v>
      </c>
      <c r="M442" s="12">
        <f t="shared" si="33"/>
        <v>0.37194097549605765</v>
      </c>
      <c r="N442" s="12">
        <f t="shared" si="34"/>
        <v>1.2940927086137974</v>
      </c>
      <c r="O442" s="13" t="s">
        <v>1320</v>
      </c>
      <c r="P442" s="14" t="s">
        <v>1378</v>
      </c>
      <c r="Q442" s="15" t="s">
        <v>172</v>
      </c>
      <c r="R442" s="15" t="s">
        <v>173</v>
      </c>
      <c r="S442" s="15"/>
      <c r="T442" s="15">
        <v>11.21</v>
      </c>
      <c r="U442" s="15">
        <v>8.23</v>
      </c>
      <c r="V442" s="15" t="s">
        <v>1359</v>
      </c>
      <c r="W442" s="14" t="s">
        <v>1360</v>
      </c>
      <c r="X442" s="14" t="s">
        <v>1360</v>
      </c>
      <c r="Y442" s="67" t="s">
        <v>1320</v>
      </c>
      <c r="Z442" s="67" t="s">
        <v>1378</v>
      </c>
      <c r="AA442" s="67" t="s">
        <v>1559</v>
      </c>
    </row>
    <row r="443" spans="1:27" ht="15.75">
      <c r="A443" s="8">
        <v>437</v>
      </c>
      <c r="B443" s="8">
        <v>1.4</v>
      </c>
      <c r="C443" s="9">
        <v>11.583012342453</v>
      </c>
      <c r="D443" s="9"/>
      <c r="E443" s="10" t="s">
        <v>2236</v>
      </c>
      <c r="F443" s="10" t="s">
        <v>1925</v>
      </c>
      <c r="G443" s="11">
        <v>1.20842671394348</v>
      </c>
      <c r="H443" s="9">
        <v>1.289743828055231</v>
      </c>
      <c r="I443" s="12">
        <v>1.26161825656891</v>
      </c>
      <c r="J443" s="12">
        <f t="shared" si="30"/>
        <v>0.2731299822997982</v>
      </c>
      <c r="K443" s="12">
        <f t="shared" si="31"/>
        <v>0.3670845426290507</v>
      </c>
      <c r="L443" s="12">
        <f t="shared" si="32"/>
        <v>0.33527544227883754</v>
      </c>
      <c r="M443" s="12">
        <f t="shared" si="33"/>
        <v>0.32010726246442445</v>
      </c>
      <c r="N443" s="12">
        <f t="shared" si="34"/>
        <v>1.2484233640739295</v>
      </c>
      <c r="O443" s="13" t="s">
        <v>2236</v>
      </c>
      <c r="P443" s="14" t="s">
        <v>485</v>
      </c>
      <c r="Q443" s="15" t="s">
        <v>85</v>
      </c>
      <c r="R443" s="15" t="s">
        <v>86</v>
      </c>
      <c r="S443" s="15"/>
      <c r="T443" s="15">
        <v>30.17</v>
      </c>
      <c r="U443" s="15">
        <v>4.53</v>
      </c>
      <c r="V443" s="15" t="s">
        <v>1230</v>
      </c>
      <c r="W443" s="14" t="s">
        <v>1360</v>
      </c>
      <c r="X443" s="14" t="s">
        <v>87</v>
      </c>
      <c r="Y443" s="67" t="s">
        <v>2236</v>
      </c>
      <c r="Z443" s="67" t="s">
        <v>485</v>
      </c>
      <c r="AA443" s="67" t="s">
        <v>1559</v>
      </c>
    </row>
    <row r="444" spans="1:27" ht="15.75">
      <c r="A444" s="8">
        <v>356</v>
      </c>
      <c r="B444" s="8">
        <v>2.01</v>
      </c>
      <c r="C444" s="9">
        <v>29.0322571992874</v>
      </c>
      <c r="D444" s="9"/>
      <c r="E444" s="10" t="s">
        <v>2550</v>
      </c>
      <c r="F444" s="10" t="s">
        <v>2087</v>
      </c>
      <c r="G444" s="11">
        <v>1.75152397155762</v>
      </c>
      <c r="H444" s="9">
        <v>1.2002285534252222</v>
      </c>
      <c r="I444" s="12">
        <v>0.535219430923462</v>
      </c>
      <c r="J444" s="12">
        <f t="shared" si="30"/>
        <v>0.8086107331646073</v>
      </c>
      <c r="K444" s="12">
        <f t="shared" si="31"/>
        <v>0.26330915708085506</v>
      </c>
      <c r="L444" s="12">
        <f t="shared" si="32"/>
        <v>-0.9017976015013164</v>
      </c>
      <c r="M444" s="12">
        <f t="shared" si="33"/>
        <v>0.5359599451227312</v>
      </c>
      <c r="N444" s="12">
        <f t="shared" si="34"/>
        <v>1.4499065772222024</v>
      </c>
      <c r="O444" s="13" t="s">
        <v>2550</v>
      </c>
      <c r="P444" s="14" t="s">
        <v>1378</v>
      </c>
      <c r="Q444" s="15" t="s">
        <v>92</v>
      </c>
      <c r="R444" s="15" t="s">
        <v>93</v>
      </c>
      <c r="S444" s="15"/>
      <c r="T444" s="15">
        <v>17.39</v>
      </c>
      <c r="U444" s="15">
        <v>6.9</v>
      </c>
      <c r="V444" s="15" t="s">
        <v>1359</v>
      </c>
      <c r="W444" s="14" t="s">
        <v>1360</v>
      </c>
      <c r="X444" s="14" t="s">
        <v>1360</v>
      </c>
      <c r="Y444" s="67" t="s">
        <v>2550</v>
      </c>
      <c r="Z444" s="67" t="s">
        <v>1378</v>
      </c>
      <c r="AA444" s="67" t="s">
        <v>1559</v>
      </c>
    </row>
    <row r="445" spans="1:27" ht="15.75">
      <c r="A445" s="8">
        <v>432</v>
      </c>
      <c r="B445" s="8">
        <v>1.46</v>
      </c>
      <c r="C445" s="9">
        <v>28.3276438713074</v>
      </c>
      <c r="D445" s="9"/>
      <c r="E445" s="10" t="s">
        <v>2228</v>
      </c>
      <c r="F445" s="10" t="s">
        <v>2087</v>
      </c>
      <c r="G445" s="11">
        <v>1.24337196350098</v>
      </c>
      <c r="H445" s="9">
        <v>1.4963128230137213</v>
      </c>
      <c r="I445" s="12">
        <v>1.09625339508057</v>
      </c>
      <c r="J445" s="12">
        <f t="shared" si="30"/>
        <v>0.3142579533670179</v>
      </c>
      <c r="K445" s="12">
        <f t="shared" si="31"/>
        <v>0.5814118203000517</v>
      </c>
      <c r="L445" s="12">
        <f t="shared" si="32"/>
        <v>0.1325813106821562</v>
      </c>
      <c r="M445" s="12">
        <f t="shared" si="33"/>
        <v>0.4478348868335348</v>
      </c>
      <c r="N445" s="12">
        <f t="shared" si="34"/>
        <v>1.3639917201956413</v>
      </c>
      <c r="O445" s="13" t="s">
        <v>2228</v>
      </c>
      <c r="P445" s="14" t="s">
        <v>1378</v>
      </c>
      <c r="Q445" s="15" t="s">
        <v>101</v>
      </c>
      <c r="R445" s="15" t="s">
        <v>102</v>
      </c>
      <c r="S445" s="15"/>
      <c r="T445" s="15">
        <v>32.57</v>
      </c>
      <c r="U445" s="15">
        <v>5.05</v>
      </c>
      <c r="V445" s="15" t="s">
        <v>1359</v>
      </c>
      <c r="W445" s="14" t="s">
        <v>1360</v>
      </c>
      <c r="X445" s="14" t="s">
        <v>1360</v>
      </c>
      <c r="Y445" s="67" t="s">
        <v>2228</v>
      </c>
      <c r="Z445" s="67" t="s">
        <v>1378</v>
      </c>
      <c r="AA445" s="67" t="s">
        <v>1559</v>
      </c>
    </row>
    <row r="446" spans="1:27" ht="15.75">
      <c r="A446" s="8">
        <v>404</v>
      </c>
      <c r="B446" s="8">
        <v>2</v>
      </c>
      <c r="C446" s="9">
        <v>61.7283940315247</v>
      </c>
      <c r="D446" s="9"/>
      <c r="E446" s="10" t="s">
        <v>1329</v>
      </c>
      <c r="F446" s="10" t="s">
        <v>2087</v>
      </c>
      <c r="G446" s="11">
        <v>0.676825344562531</v>
      </c>
      <c r="H446" s="9">
        <v>0.7377421695329648</v>
      </c>
      <c r="I446" s="12">
        <v>0.782224476337433</v>
      </c>
      <c r="J446" s="12">
        <f t="shared" si="30"/>
        <v>-0.5631445019169888</v>
      </c>
      <c r="K446" s="12">
        <f t="shared" si="31"/>
        <v>-0.4388113920540893</v>
      </c>
      <c r="L446" s="12">
        <f t="shared" si="32"/>
        <v>-0.3543454151982974</v>
      </c>
      <c r="M446" s="12">
        <f t="shared" si="33"/>
        <v>-0.5009779469855391</v>
      </c>
      <c r="N446" s="12">
        <f t="shared" si="34"/>
        <v>0.7066276233579168</v>
      </c>
      <c r="O446" s="13" t="s">
        <v>1329</v>
      </c>
      <c r="P446" s="14" t="s">
        <v>1378</v>
      </c>
      <c r="Q446" s="15" t="s">
        <v>2385</v>
      </c>
      <c r="R446" s="15" t="s">
        <v>2386</v>
      </c>
      <c r="S446" s="15"/>
      <c r="T446" s="15">
        <v>8.58</v>
      </c>
      <c r="U446" s="15">
        <v>4.4</v>
      </c>
      <c r="V446" s="15" t="s">
        <v>1359</v>
      </c>
      <c r="W446" s="14" t="s">
        <v>1360</v>
      </c>
      <c r="X446" s="14" t="s">
        <v>1360</v>
      </c>
      <c r="Y446" s="67" t="s">
        <v>1329</v>
      </c>
      <c r="Z446" s="67" t="s">
        <v>1378</v>
      </c>
      <c r="AA446" s="67" t="s">
        <v>1559</v>
      </c>
    </row>
    <row r="447" spans="1:27" ht="15.75">
      <c r="A447" s="8">
        <v>206</v>
      </c>
      <c r="B447" s="8">
        <v>4</v>
      </c>
      <c r="C447" s="9">
        <v>38.0471378564835</v>
      </c>
      <c r="D447" s="9"/>
      <c r="E447" s="10" t="s">
        <v>1823</v>
      </c>
      <c r="F447" s="10" t="s">
        <v>2087</v>
      </c>
      <c r="G447" s="11">
        <v>1.26685905456543</v>
      </c>
      <c r="H447" s="9">
        <v>1.5071477427750457</v>
      </c>
      <c r="I447" s="12">
        <v>0.908704996109009</v>
      </c>
      <c r="J447" s="12">
        <f t="shared" si="30"/>
        <v>0.3412560251965437</v>
      </c>
      <c r="K447" s="12">
        <f t="shared" si="31"/>
        <v>0.5918208484694547</v>
      </c>
      <c r="L447" s="12">
        <f t="shared" si="32"/>
        <v>-0.13811608399608094</v>
      </c>
      <c r="M447" s="12">
        <f t="shared" si="33"/>
        <v>0.4665384368329992</v>
      </c>
      <c r="N447" s="12">
        <f t="shared" si="34"/>
        <v>1.3817900580415305</v>
      </c>
      <c r="O447" s="13" t="s">
        <v>1823</v>
      </c>
      <c r="P447" s="14" t="s">
        <v>1378</v>
      </c>
      <c r="Q447" s="15" t="s">
        <v>2424</v>
      </c>
      <c r="R447" s="15" t="s">
        <v>2425</v>
      </c>
      <c r="S447" s="15"/>
      <c r="T447" s="15">
        <v>33.61</v>
      </c>
      <c r="U447" s="15">
        <v>4.69</v>
      </c>
      <c r="V447" s="15" t="s">
        <v>1230</v>
      </c>
      <c r="W447" s="14" t="s">
        <v>1360</v>
      </c>
      <c r="X447" s="14" t="s">
        <v>2426</v>
      </c>
      <c r="Y447" s="67" t="s">
        <v>1823</v>
      </c>
      <c r="Z447" s="67" t="s">
        <v>1378</v>
      </c>
      <c r="AA447" s="67" t="s">
        <v>1559</v>
      </c>
    </row>
    <row r="448" spans="1:27" ht="15.75">
      <c r="A448" s="8">
        <v>342</v>
      </c>
      <c r="B448" s="8">
        <v>2.02</v>
      </c>
      <c r="C448" s="9">
        <v>26.8852472305298</v>
      </c>
      <c r="D448" s="9"/>
      <c r="E448" s="10" t="s">
        <v>2525</v>
      </c>
      <c r="F448" s="10" t="s">
        <v>2087</v>
      </c>
      <c r="G448" s="11">
        <v>0.858734846115112</v>
      </c>
      <c r="H448" s="9">
        <v>0.7534150904894785</v>
      </c>
      <c r="I448" s="12">
        <v>0.963643908500671</v>
      </c>
      <c r="J448" s="12">
        <f t="shared" si="30"/>
        <v>-0.2197153596203539</v>
      </c>
      <c r="K448" s="12">
        <f t="shared" si="31"/>
        <v>-0.40848316492525366</v>
      </c>
      <c r="L448" s="12">
        <f t="shared" si="32"/>
        <v>-0.05342796331497048</v>
      </c>
      <c r="M448" s="12">
        <f t="shared" si="33"/>
        <v>-0.31409926227280377</v>
      </c>
      <c r="N448" s="12">
        <f t="shared" si="34"/>
        <v>0.8043530268434909</v>
      </c>
      <c r="O448" s="13" t="s">
        <v>2525</v>
      </c>
      <c r="P448" s="14" t="s">
        <v>1378</v>
      </c>
      <c r="Q448" s="15" t="s">
        <v>1526</v>
      </c>
      <c r="R448" s="15" t="s">
        <v>1527</v>
      </c>
      <c r="S448" s="15"/>
      <c r="T448" s="15">
        <v>33.29</v>
      </c>
      <c r="U448" s="15">
        <v>5.11</v>
      </c>
      <c r="V448" s="15" t="s">
        <v>1359</v>
      </c>
      <c r="W448" s="14" t="s">
        <v>1360</v>
      </c>
      <c r="X448" s="14" t="s">
        <v>1360</v>
      </c>
      <c r="Y448" s="67" t="s">
        <v>2525</v>
      </c>
      <c r="Z448" s="67" t="s">
        <v>1378</v>
      </c>
      <c r="AA448" s="67" t="s">
        <v>1559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42" sqref="A42"/>
    </sheetView>
  </sheetViews>
  <sheetFormatPr defaultColWidth="8.8515625" defaultRowHeight="15"/>
  <cols>
    <col min="1" max="1" width="17.00390625" style="1" customWidth="1"/>
    <col min="2" max="2" width="33.421875" style="1" customWidth="1"/>
  </cols>
  <sheetData>
    <row r="1" spans="1:2" ht="15">
      <c r="A1" s="1" t="s">
        <v>2156</v>
      </c>
      <c r="B1" s="1" t="s">
        <v>2157</v>
      </c>
    </row>
    <row r="2" spans="1:2" ht="15">
      <c r="A2" s="1">
        <v>1.5</v>
      </c>
      <c r="B2" s="1">
        <f>LOG(A2,2)</f>
        <v>0.5849625007211562</v>
      </c>
    </row>
    <row r="3" spans="1:2" ht="15">
      <c r="A3" s="1">
        <v>1.2</v>
      </c>
      <c r="B3" s="1">
        <f>LOG(A3,2)</f>
        <v>0.2630344058337938</v>
      </c>
    </row>
    <row r="4" spans="1:2" ht="15">
      <c r="A4" s="1">
        <v>0.83</v>
      </c>
      <c r="B4" s="1">
        <f>LOG(A4,2)</f>
        <v>-0.2688167584278</v>
      </c>
    </row>
    <row r="5" spans="1:2" ht="15">
      <c r="A5" s="1">
        <v>0.8</v>
      </c>
      <c r="B5" s="1">
        <f>LOG(A5,2)</f>
        <v>-0.3219280948873623</v>
      </c>
    </row>
    <row r="6" spans="1:2" ht="15">
      <c r="A6" s="1">
        <v>1</v>
      </c>
      <c r="B6" s="1">
        <f>LOG(A6,2)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Graham, Ciaren</dc:creator>
  <cp:keywords/>
  <dc:description/>
  <cp:lastModifiedBy>Renee Murphy</cp:lastModifiedBy>
  <dcterms:created xsi:type="dcterms:W3CDTF">2010-11-01T22:30:42Z</dcterms:created>
  <dcterms:modified xsi:type="dcterms:W3CDTF">2011-07-29T15:41:43Z</dcterms:modified>
  <cp:category/>
  <cp:version/>
  <cp:contentType/>
  <cp:contentStatus/>
</cp:coreProperties>
</file>