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geoqu\Desktop\Karine\"/>
    </mc:Choice>
  </mc:AlternateContent>
  <xr:revisionPtr revIDLastSave="0" documentId="13_ncr:1_{E6BB1DC5-AE11-44EE-81B2-2261032F4047}" xr6:coauthVersionLast="47" xr6:coauthVersionMax="47" xr10:uidLastSave="{00000000-0000-0000-0000-000000000000}"/>
  <bookViews>
    <workbookView xWindow="-108" yWindow="-108" windowWidth="23256" windowHeight="12456" firstSheet="8" activeTab="12" xr2:uid="{00000000-000D-0000-FFFF-FFFF00000000}"/>
  </bookViews>
  <sheets>
    <sheet name="Samples analytical methods" sheetId="1" r:id="rId1"/>
    <sheet name="Geochemistry &amp; isotopes" sheetId="2" r:id="rId2"/>
    <sheet name="XRF standards" sheetId="3" r:id="rId3"/>
    <sheet name="ICP-OES standards" sheetId="4" r:id="rId4"/>
    <sheet name="ICP-MS standards" sheetId="5" r:id="rId5"/>
    <sheet name="EPMA data" sheetId="6" r:id="rId6"/>
    <sheet name="EPMA standards &amp; accuracy" sheetId="7" r:id="rId7"/>
    <sheet name="LA-ICP-MS LOD &amp; DT" sheetId="8" r:id="rId8"/>
    <sheet name="LA-ICP-MS BCR std" sheetId="9" r:id="rId9"/>
    <sheet name="LA-ICP-MS NIST std" sheetId="10" r:id="rId10"/>
    <sheet name="Monocle" sheetId="11" r:id="rId11"/>
    <sheet name="Thermobarometry" sheetId="12" r:id="rId12"/>
    <sheet name="Mass balance" sheetId="13" r:id="rId13"/>
    <sheet name="Trace element mass balance" sheetId="14" r:id="rId14"/>
    <sheet name="Mantle melting" sheetId="15" r:id="rId15"/>
    <sheet name="AFC" sheetId="16" r:id="rId16"/>
    <sheet name="MORB oscillatory behavior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1" roundtripDataSignature="AMtx7mi8kbhb1Qkr93dWi/d/Fj/nl8eE9Q=="/>
    </ext>
  </extLst>
</workbook>
</file>

<file path=xl/calcChain.xml><?xml version="1.0" encoding="utf-8"?>
<calcChain xmlns="http://schemas.openxmlformats.org/spreadsheetml/2006/main">
  <c r="N83" i="17" l="1"/>
  <c r="L39" i="13"/>
  <c r="L38" i="13"/>
  <c r="L37" i="13"/>
  <c r="V3" i="8"/>
  <c r="AE147" i="7"/>
  <c r="F130" i="7"/>
  <c r="E130" i="7"/>
  <c r="D130" i="7"/>
  <c r="C130" i="7"/>
  <c r="AE129" i="7"/>
  <c r="G129" i="7"/>
  <c r="F129" i="7"/>
  <c r="D129" i="7"/>
  <c r="C129" i="7"/>
  <c r="O128" i="7"/>
  <c r="N128" i="7"/>
  <c r="M128" i="7"/>
  <c r="M129" i="7" s="1"/>
  <c r="L128" i="7"/>
  <c r="L129" i="7" s="1"/>
  <c r="K128" i="7"/>
  <c r="K129" i="7" s="1"/>
  <c r="J128" i="7"/>
  <c r="I128" i="7"/>
  <c r="H128" i="7"/>
  <c r="G128" i="7"/>
  <c r="F128" i="7"/>
  <c r="E128" i="7"/>
  <c r="E129" i="7" s="1"/>
  <c r="D128" i="7"/>
  <c r="C128" i="7"/>
  <c r="O127" i="7"/>
  <c r="N127" i="7"/>
  <c r="M127" i="7"/>
  <c r="L127" i="7"/>
  <c r="L130" i="7" s="1"/>
  <c r="K127" i="7"/>
  <c r="K130" i="7" s="1"/>
  <c r="J127" i="7"/>
  <c r="J129" i="7" s="1"/>
  <c r="I127" i="7"/>
  <c r="I130" i="7" s="1"/>
  <c r="H127" i="7"/>
  <c r="H130" i="7" s="1"/>
  <c r="G127" i="7"/>
  <c r="F127" i="7"/>
  <c r="E127" i="7"/>
  <c r="D127" i="7"/>
  <c r="C127" i="7"/>
  <c r="O122" i="7"/>
  <c r="AE111" i="7"/>
  <c r="I100" i="7"/>
  <c r="H100" i="7"/>
  <c r="M99" i="7"/>
  <c r="K99" i="7"/>
  <c r="J99" i="7"/>
  <c r="I99" i="7"/>
  <c r="O98" i="7"/>
  <c r="N98" i="7"/>
  <c r="M98" i="7"/>
  <c r="L98" i="7"/>
  <c r="K98" i="7"/>
  <c r="J98" i="7"/>
  <c r="I98" i="7"/>
  <c r="H98" i="7"/>
  <c r="H99" i="7" s="1"/>
  <c r="G98" i="7"/>
  <c r="G99" i="7" s="1"/>
  <c r="F98" i="7"/>
  <c r="F99" i="7" s="1"/>
  <c r="E98" i="7"/>
  <c r="D98" i="7"/>
  <c r="C98" i="7"/>
  <c r="O97" i="7"/>
  <c r="N97" i="7"/>
  <c r="M97" i="7"/>
  <c r="L97" i="7"/>
  <c r="K97" i="7"/>
  <c r="K100" i="7" s="1"/>
  <c r="J97" i="7"/>
  <c r="J100" i="7" s="1"/>
  <c r="I97" i="7"/>
  <c r="H97" i="7"/>
  <c r="G97" i="7"/>
  <c r="F97" i="7"/>
  <c r="E97" i="7"/>
  <c r="E99" i="7" s="1"/>
  <c r="D97" i="7"/>
  <c r="D100" i="7" s="1"/>
  <c r="C97" i="7"/>
  <c r="C99" i="7" s="1"/>
  <c r="AE93" i="7"/>
  <c r="AE75" i="7"/>
  <c r="M70" i="7"/>
  <c r="L70" i="7"/>
  <c r="K70" i="7"/>
  <c r="J70" i="7"/>
  <c r="I70" i="7"/>
  <c r="O69" i="7"/>
  <c r="N69" i="7"/>
  <c r="M69" i="7"/>
  <c r="L69" i="7"/>
  <c r="K69" i="7"/>
  <c r="J69" i="7"/>
  <c r="I69" i="7"/>
  <c r="H69" i="7"/>
  <c r="H70" i="7" s="1"/>
  <c r="G69" i="7"/>
  <c r="G70" i="7" s="1"/>
  <c r="F69" i="7"/>
  <c r="F70" i="7" s="1"/>
  <c r="E69" i="7"/>
  <c r="D69" i="7"/>
  <c r="C69" i="7"/>
  <c r="O68" i="7"/>
  <c r="N68" i="7"/>
  <c r="M68" i="7"/>
  <c r="L68" i="7"/>
  <c r="L71" i="7" s="1"/>
  <c r="K68" i="7"/>
  <c r="K71" i="7" s="1"/>
  <c r="J68" i="7"/>
  <c r="J71" i="7" s="1"/>
  <c r="I68" i="7"/>
  <c r="I71" i="7" s="1"/>
  <c r="H68" i="7"/>
  <c r="H71" i="7" s="1"/>
  <c r="G68" i="7"/>
  <c r="G71" i="7" s="1"/>
  <c r="F68" i="7"/>
  <c r="E68" i="7"/>
  <c r="E70" i="7" s="1"/>
  <c r="D68" i="7"/>
  <c r="D71" i="7" s="1"/>
  <c r="C68" i="7"/>
  <c r="C70" i="7" s="1"/>
  <c r="O63" i="7"/>
  <c r="AE57" i="7"/>
  <c r="N40" i="7"/>
  <c r="M40" i="7"/>
  <c r="L40" i="7"/>
  <c r="K40" i="7"/>
  <c r="J40" i="7"/>
  <c r="I40" i="7"/>
  <c r="H40" i="7"/>
  <c r="AE39" i="7"/>
  <c r="O39" i="7"/>
  <c r="N39" i="7"/>
  <c r="M39" i="7"/>
  <c r="L39" i="7"/>
  <c r="K39" i="7"/>
  <c r="J39" i="7"/>
  <c r="I39" i="7"/>
  <c r="H39" i="7"/>
  <c r="G39" i="7"/>
  <c r="G40" i="7" s="1"/>
  <c r="F39" i="7"/>
  <c r="F40" i="7" s="1"/>
  <c r="E39" i="7"/>
  <c r="D39" i="7"/>
  <c r="C39" i="7"/>
  <c r="O38" i="7"/>
  <c r="N38" i="7"/>
  <c r="M38" i="7"/>
  <c r="L38" i="7"/>
  <c r="L41" i="7" s="1"/>
  <c r="K38" i="7"/>
  <c r="K41" i="7" s="1"/>
  <c r="J38" i="7"/>
  <c r="J41" i="7" s="1"/>
  <c r="I38" i="7"/>
  <c r="I41" i="7" s="1"/>
  <c r="H38" i="7"/>
  <c r="H41" i="7" s="1"/>
  <c r="G38" i="7"/>
  <c r="F38" i="7"/>
  <c r="E38" i="7"/>
  <c r="E40" i="7" s="1"/>
  <c r="D38" i="7"/>
  <c r="D40" i="7" s="1"/>
  <c r="C38" i="7"/>
  <c r="C40" i="7" s="1"/>
  <c r="AE21" i="7"/>
  <c r="K11" i="7"/>
  <c r="K10" i="7"/>
  <c r="J10" i="7"/>
  <c r="I10" i="7"/>
  <c r="H10" i="7"/>
  <c r="G10" i="7"/>
  <c r="F10" i="7"/>
  <c r="E10" i="7"/>
  <c r="C10" i="7"/>
  <c r="O9" i="7"/>
  <c r="N9" i="7"/>
  <c r="M9" i="7"/>
  <c r="L9" i="7"/>
  <c r="K9" i="7"/>
  <c r="J9" i="7"/>
  <c r="I9" i="7"/>
  <c r="H9" i="7"/>
  <c r="G9" i="7"/>
  <c r="F9" i="7"/>
  <c r="E9" i="7"/>
  <c r="D9" i="7"/>
  <c r="C9" i="7"/>
  <c r="O8" i="7"/>
  <c r="N8" i="7"/>
  <c r="M8" i="7"/>
  <c r="M10" i="7" s="1"/>
  <c r="L8" i="7"/>
  <c r="K8" i="7"/>
  <c r="J8" i="7"/>
  <c r="I8" i="7"/>
  <c r="I11" i="7" s="1"/>
  <c r="H8" i="7"/>
  <c r="H11" i="7" s="1"/>
  <c r="G8" i="7"/>
  <c r="F8" i="7"/>
  <c r="F11" i="7" s="1"/>
  <c r="E8" i="7"/>
  <c r="D8" i="7"/>
  <c r="C8" i="7"/>
  <c r="C11" i="7" s="1"/>
  <c r="AE3" i="7"/>
  <c r="O3" i="7"/>
  <c r="C41" i="7" l="1"/>
  <c r="E71" i="7"/>
  <c r="J130" i="7"/>
  <c r="H129" i="7"/>
  <c r="D70" i="7"/>
  <c r="D99" i="7"/>
  <c r="I129" i="7"/>
  <c r="C71" i="7"/>
  <c r="D41" i="7"/>
</calcChain>
</file>

<file path=xl/sharedStrings.xml><?xml version="1.0" encoding="utf-8"?>
<sst xmlns="http://schemas.openxmlformats.org/spreadsheetml/2006/main" count="3167" uniqueCount="1025">
  <si>
    <t>Sample</t>
  </si>
  <si>
    <t>Magma Suite</t>
  </si>
  <si>
    <t>Locality</t>
  </si>
  <si>
    <t>Latitude</t>
  </si>
  <si>
    <t>Longitude</t>
  </si>
  <si>
    <t>Thickness (m)</t>
  </si>
  <si>
    <t>Analytical methods</t>
  </si>
  <si>
    <t>Comments</t>
  </si>
  <si>
    <t>LM-DA-161</t>
  </si>
  <si>
    <t>Ribeira</t>
  </si>
  <si>
    <t>Arraial do Cabo</t>
  </si>
  <si>
    <t>S22°57'23,4''</t>
  </si>
  <si>
    <t>W42°01'39,2''</t>
  </si>
  <si>
    <t>XRF; ICP-MS; Sr, Nd, Pb isotopes</t>
  </si>
  <si>
    <t>LM-DA-BZ-6</t>
  </si>
  <si>
    <t>Armação dos Búzios</t>
  </si>
  <si>
    <t>S22°45'11,2''</t>
  </si>
  <si>
    <t>W41°52'26,4''</t>
  </si>
  <si>
    <t>LM-DA-BZ-15</t>
  </si>
  <si>
    <t>S22°45'17,8''</t>
  </si>
  <si>
    <t>W41°51'54,8''</t>
  </si>
  <si>
    <t>-</t>
  </si>
  <si>
    <t>XRF; ICP-MS</t>
  </si>
  <si>
    <t>LM-DA-211</t>
  </si>
  <si>
    <t>S22°57'36,1''</t>
  </si>
  <si>
    <t>W42°01'04,2''</t>
  </si>
  <si>
    <t>LM-DA-155</t>
  </si>
  <si>
    <t>S22°57'47,5''</t>
  </si>
  <si>
    <t>W42°01'17,8''</t>
  </si>
  <si>
    <t>LM-DA-212</t>
  </si>
  <si>
    <t>S22°57'46,4''</t>
  </si>
  <si>
    <t>W42°01'13,9''</t>
  </si>
  <si>
    <t>LM-DA-200</t>
  </si>
  <si>
    <t>S22°44'18,7''</t>
  </si>
  <si>
    <t>W41°52'23,0''</t>
  </si>
  <si>
    <t>Border of PCR-18-02</t>
  </si>
  <si>
    <t>LM-DA-152</t>
  </si>
  <si>
    <t>S22°56'47,8''</t>
  </si>
  <si>
    <t>W42°01'48,8''</t>
  </si>
  <si>
    <t>LM-DA-209</t>
  </si>
  <si>
    <t>S22°57'03,1''</t>
  </si>
  <si>
    <t>W42°01'53,0''</t>
  </si>
  <si>
    <t>POB-18-04</t>
  </si>
  <si>
    <t>PPE-18-03</t>
  </si>
  <si>
    <t>Cabo Frio</t>
  </si>
  <si>
    <t>S22°49’22.1’’</t>
  </si>
  <si>
    <t>W41°58’8.2’’</t>
  </si>
  <si>
    <t>ICP-OES; ICP-MS</t>
  </si>
  <si>
    <t>PCR-18-02</t>
  </si>
  <si>
    <t>PCO-18-05</t>
  </si>
  <si>
    <t>MORB</t>
  </si>
  <si>
    <t>S22°52'17.9''</t>
  </si>
  <si>
    <t>W41°58'47.2''</t>
  </si>
  <si>
    <t>Border of LM-DA-203</t>
  </si>
  <si>
    <t>PCO-18-06</t>
  </si>
  <si>
    <t>PCO-18-08</t>
  </si>
  <si>
    <t>ACP-18-04</t>
  </si>
  <si>
    <t>Ribeira dykes</t>
  </si>
  <si>
    <t>MORB dykes</t>
  </si>
  <si>
    <t>wt%</t>
  </si>
  <si>
    <r>
      <rPr>
        <sz val="9"/>
        <color theme="1"/>
        <rFont val="Times New Roman"/>
        <family val="1"/>
      </rPr>
      <t>SiO</t>
    </r>
    <r>
      <rPr>
        <vertAlign val="subscript"/>
        <sz val="9"/>
        <color rgb="FF000000"/>
        <rFont val="Times New Roman"/>
        <family val="1"/>
      </rPr>
      <t>2</t>
    </r>
  </si>
  <si>
    <r>
      <rPr>
        <sz val="9"/>
        <color theme="1"/>
        <rFont val="Times New Roman"/>
        <family val="1"/>
      </rPr>
      <t>TiO</t>
    </r>
    <r>
      <rPr>
        <vertAlign val="subscript"/>
        <sz val="9"/>
        <color rgb="FF000000"/>
        <rFont val="Times New Roman"/>
        <family val="1"/>
      </rPr>
      <t>2</t>
    </r>
  </si>
  <si>
    <r>
      <rPr>
        <sz val="9"/>
        <color theme="1"/>
        <rFont val="Times New Roman"/>
        <family val="1"/>
      </rPr>
      <t>Al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O</t>
    </r>
    <r>
      <rPr>
        <vertAlign val="subscript"/>
        <sz val="9"/>
        <color rgb="FF000000"/>
        <rFont val="Times New Roman"/>
        <family val="1"/>
      </rPr>
      <t>3</t>
    </r>
  </si>
  <si>
    <r>
      <rPr>
        <sz val="9"/>
        <color theme="1"/>
        <rFont val="Times New Roman"/>
        <family val="1"/>
      </rPr>
      <t>Fe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O</t>
    </r>
    <r>
      <rPr>
        <vertAlign val="subscript"/>
        <sz val="9"/>
        <color rgb="FF000000"/>
        <rFont val="Times New Roman"/>
        <family val="1"/>
      </rPr>
      <t>3</t>
    </r>
  </si>
  <si>
    <t>MnO</t>
  </si>
  <si>
    <t>MgO</t>
  </si>
  <si>
    <t>CaO</t>
  </si>
  <si>
    <r>
      <rPr>
        <sz val="9"/>
        <color theme="1"/>
        <rFont val="Times New Roman"/>
        <family val="1"/>
      </rPr>
      <t>Na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O</t>
    </r>
  </si>
  <si>
    <r>
      <rPr>
        <sz val="9"/>
        <color theme="1"/>
        <rFont val="Times New Roman"/>
        <family val="1"/>
      </rPr>
      <t>K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O</t>
    </r>
  </si>
  <si>
    <r>
      <rPr>
        <sz val="9"/>
        <color theme="1"/>
        <rFont val="Times New Roman"/>
        <family val="1"/>
      </rPr>
      <t>P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O</t>
    </r>
    <r>
      <rPr>
        <vertAlign val="subscript"/>
        <sz val="9"/>
        <color rgb="FF000000"/>
        <rFont val="Times New Roman"/>
        <family val="1"/>
      </rPr>
      <t>5</t>
    </r>
  </si>
  <si>
    <t>LOI</t>
  </si>
  <si>
    <t>Sum</t>
  </si>
  <si>
    <t>ppm</t>
  </si>
  <si>
    <t>Cr</t>
  </si>
  <si>
    <t>Ni</t>
  </si>
  <si>
    <t>Ba</t>
  </si>
  <si>
    <t>Rb</t>
  </si>
  <si>
    <t>Sr</t>
  </si>
  <si>
    <t>Zr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</si>
  <si>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</si>
  <si>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</si>
  <si>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</si>
  <si>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</si>
  <si>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</si>
  <si>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</si>
  <si>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</si>
  <si>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</si>
  <si>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</si>
  <si>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</si>
  <si>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</si>
  <si>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</si>
  <si>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</si>
  <si>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</si>
  <si>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</si>
  <si>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</si>
  <si>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Ta</t>
  </si>
  <si>
    <t>Th</t>
  </si>
  <si>
    <t>U</t>
  </si>
  <si>
    <t>Pb</t>
  </si>
  <si>
    <t>Hf</t>
  </si>
  <si>
    <t>Sc</t>
  </si>
  <si>
    <t>Co</t>
  </si>
  <si>
    <r>
      <rPr>
        <sz val="9"/>
        <color theme="1"/>
        <rFont val="Times New Roman"/>
        <family val="1"/>
      </rPr>
      <t>87</t>
    </r>
    <r>
      <rPr>
        <sz val="9"/>
        <color theme="1"/>
        <rFont val="Times New Roman"/>
        <family val="1"/>
      </rPr>
      <t>Sr/</t>
    </r>
    <r>
      <rPr>
        <vertAlign val="superscript"/>
        <sz val="9"/>
        <color theme="1"/>
        <rFont val="Times New Roman"/>
        <family val="1"/>
      </rPr>
      <t>86</t>
    </r>
    <r>
      <rPr>
        <sz val="9"/>
        <color theme="1"/>
        <rFont val="Times New Roman"/>
        <family val="1"/>
      </rPr>
      <t>Sr</t>
    </r>
    <r>
      <rPr>
        <vertAlign val="subscript"/>
        <sz val="9"/>
        <color theme="1"/>
        <rFont val="Times New Roman"/>
        <family val="1"/>
      </rPr>
      <t>m</t>
    </r>
  </si>
  <si>
    <r>
      <rPr>
        <sz val="9"/>
        <color theme="1"/>
        <rFont val="Times New Roman"/>
        <family val="1"/>
      </rPr>
      <t>87</t>
    </r>
    <r>
      <rPr>
        <sz val="9"/>
        <color theme="1"/>
        <rFont val="Times New Roman"/>
        <family val="1"/>
      </rPr>
      <t>Sr/</t>
    </r>
    <r>
      <rPr>
        <vertAlign val="superscript"/>
        <sz val="9"/>
        <color theme="1"/>
        <rFont val="Times New Roman"/>
        <family val="1"/>
      </rPr>
      <t>86</t>
    </r>
    <r>
      <rPr>
        <sz val="9"/>
        <color theme="1"/>
        <rFont val="Times New Roman"/>
        <family val="1"/>
      </rPr>
      <t>Sr</t>
    </r>
    <r>
      <rPr>
        <vertAlign val="subscript"/>
        <sz val="9"/>
        <color theme="1"/>
        <rFont val="Times New Roman"/>
        <family val="1"/>
      </rPr>
      <t>2σ</t>
    </r>
  </si>
  <si>
    <r>
      <rPr>
        <sz val="9"/>
        <color theme="1"/>
        <rFont val="Times New Roman"/>
        <family val="1"/>
      </rPr>
      <t>87</t>
    </r>
    <r>
      <rPr>
        <sz val="9"/>
        <color theme="1"/>
        <rFont val="Times New Roman"/>
        <family val="1"/>
      </rPr>
      <t>Sr/</t>
    </r>
    <r>
      <rPr>
        <vertAlign val="superscript"/>
        <sz val="9"/>
        <color theme="1"/>
        <rFont val="Times New Roman"/>
        <family val="1"/>
      </rPr>
      <t>86</t>
    </r>
    <r>
      <rPr>
        <sz val="9"/>
        <color theme="1"/>
        <rFont val="Times New Roman"/>
        <family val="1"/>
      </rPr>
      <t>Sr</t>
    </r>
    <r>
      <rPr>
        <vertAlign val="subscript"/>
        <sz val="9"/>
        <color theme="1"/>
        <rFont val="Times New Roman"/>
        <family val="1"/>
      </rPr>
      <t>i</t>
    </r>
  </si>
  <si>
    <r>
      <rPr>
        <sz val="9"/>
        <color theme="1"/>
        <rFont val="Times New Roman"/>
        <family val="1"/>
      </rPr>
      <t>143</t>
    </r>
    <r>
      <rPr>
        <sz val="9"/>
        <color theme="1"/>
        <rFont val="Times New Roman"/>
        <family val="1"/>
      </rPr>
      <t>Nd/</t>
    </r>
    <r>
      <rPr>
        <vertAlign val="superscript"/>
        <sz val="9"/>
        <color theme="1"/>
        <rFont val="Times New Roman"/>
        <family val="1"/>
      </rPr>
      <t>144</t>
    </r>
    <r>
      <rPr>
        <sz val="9"/>
        <color theme="1"/>
        <rFont val="Times New Roman"/>
        <family val="1"/>
      </rPr>
      <t>Nd</t>
    </r>
    <r>
      <rPr>
        <vertAlign val="subscript"/>
        <sz val="9"/>
        <color theme="1"/>
        <rFont val="Times New Roman"/>
        <family val="1"/>
      </rPr>
      <t>m</t>
    </r>
  </si>
  <si>
    <r>
      <rPr>
        <sz val="9"/>
        <color theme="1"/>
        <rFont val="Times New Roman"/>
        <family val="1"/>
      </rPr>
      <t>143</t>
    </r>
    <r>
      <rPr>
        <sz val="9"/>
        <color theme="1"/>
        <rFont val="Times New Roman"/>
        <family val="1"/>
      </rPr>
      <t>Nd/</t>
    </r>
    <r>
      <rPr>
        <vertAlign val="superscript"/>
        <sz val="9"/>
        <color theme="1"/>
        <rFont val="Times New Roman"/>
        <family val="1"/>
      </rPr>
      <t>144</t>
    </r>
    <r>
      <rPr>
        <sz val="9"/>
        <color theme="1"/>
        <rFont val="Times New Roman"/>
        <family val="1"/>
      </rPr>
      <t>Nd</t>
    </r>
    <r>
      <rPr>
        <vertAlign val="subscript"/>
        <sz val="9"/>
        <color theme="1"/>
        <rFont val="Times New Roman"/>
        <family val="1"/>
      </rPr>
      <t>2σ</t>
    </r>
  </si>
  <si>
    <r>
      <rPr>
        <sz val="9"/>
        <color theme="1"/>
        <rFont val="Times New Roman"/>
        <family val="1"/>
      </rPr>
      <t>143</t>
    </r>
    <r>
      <rPr>
        <sz val="9"/>
        <color theme="1"/>
        <rFont val="Times New Roman"/>
        <family val="1"/>
      </rPr>
      <t>Nd/</t>
    </r>
    <r>
      <rPr>
        <vertAlign val="superscript"/>
        <sz val="9"/>
        <color theme="1"/>
        <rFont val="Times New Roman"/>
        <family val="1"/>
      </rPr>
      <t>144</t>
    </r>
    <r>
      <rPr>
        <sz val="9"/>
        <color theme="1"/>
        <rFont val="Times New Roman"/>
        <family val="1"/>
      </rPr>
      <t>Nd</t>
    </r>
    <r>
      <rPr>
        <vertAlign val="subscript"/>
        <sz val="9"/>
        <color theme="1"/>
        <rFont val="Times New Roman"/>
        <family val="1"/>
      </rPr>
      <t>i</t>
    </r>
  </si>
  <si>
    <r>
      <rPr>
        <sz val="9"/>
        <color theme="1"/>
        <rFont val="Times New Roman"/>
        <family val="1"/>
      </rPr>
      <t>206</t>
    </r>
    <r>
      <rPr>
        <sz val="9"/>
        <color theme="1"/>
        <rFont val="Times New Roman"/>
        <family val="1"/>
      </rPr>
      <t>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m</t>
    </r>
  </si>
  <si>
    <r>
      <rPr>
        <sz val="9"/>
        <color theme="1"/>
        <rFont val="Times New Roman"/>
        <family val="1"/>
      </rPr>
      <t>206Pb/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2σ</t>
    </r>
  </si>
  <si>
    <r>
      <rPr>
        <sz val="9"/>
        <color theme="1"/>
        <rFont val="Times New Roman"/>
        <family val="1"/>
      </rPr>
      <t>207</t>
    </r>
    <r>
      <rPr>
        <sz val="9"/>
        <color theme="1"/>
        <rFont val="Times New Roman"/>
        <family val="1"/>
      </rPr>
      <t>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m</t>
    </r>
  </si>
  <si>
    <r>
      <rPr>
        <sz val="9"/>
        <color theme="1"/>
        <rFont val="Times New Roman"/>
        <family val="1"/>
      </rPr>
      <t>207</t>
    </r>
    <r>
      <rPr>
        <sz val="9"/>
        <color theme="1"/>
        <rFont val="Times New Roman"/>
        <family val="1"/>
      </rPr>
      <t>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2σ</t>
    </r>
  </si>
  <si>
    <r>
      <rPr>
        <sz val="9"/>
        <color theme="1"/>
        <rFont val="Times New Roman"/>
        <family val="1"/>
      </rPr>
      <t>208</t>
    </r>
    <r>
      <rPr>
        <sz val="9"/>
        <color theme="1"/>
        <rFont val="Times New Roman"/>
        <family val="1"/>
      </rPr>
      <t>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m</t>
    </r>
  </si>
  <si>
    <r>
      <rPr>
        <sz val="9"/>
        <color theme="1"/>
        <rFont val="Times New Roman"/>
        <family val="1"/>
      </rPr>
      <t>208</t>
    </r>
    <r>
      <rPr>
        <sz val="9"/>
        <color theme="1"/>
        <rFont val="Times New Roman"/>
        <family val="1"/>
      </rPr>
      <t>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2σ</t>
    </r>
  </si>
  <si>
    <r>
      <rPr>
        <sz val="9"/>
        <color theme="1"/>
        <rFont val="Times New Roman"/>
        <family val="1"/>
      </rPr>
      <t>206</t>
    </r>
    <r>
      <rPr>
        <sz val="9"/>
        <color theme="1"/>
        <rFont val="Times New Roman"/>
        <family val="1"/>
      </rPr>
      <t>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i</t>
    </r>
  </si>
  <si>
    <r>
      <rPr>
        <sz val="9"/>
        <color theme="1"/>
        <rFont val="Times New Roman"/>
        <family val="1"/>
      </rPr>
      <t>207</t>
    </r>
    <r>
      <rPr>
        <sz val="9"/>
        <color theme="1"/>
        <rFont val="Times New Roman"/>
        <family val="1"/>
      </rPr>
      <t>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i</t>
    </r>
  </si>
  <si>
    <r>
      <rPr>
        <sz val="9"/>
        <color theme="1"/>
        <rFont val="Times New Roman"/>
        <family val="1"/>
      </rPr>
      <t>208</t>
    </r>
    <r>
      <rPr>
        <sz val="9"/>
        <color theme="1"/>
        <rFont val="Times New Roman"/>
        <family val="1"/>
      </rPr>
      <t>Pb/</t>
    </r>
    <r>
      <rPr>
        <vertAlign val="superscript"/>
        <sz val="9"/>
        <color theme="1"/>
        <rFont val="Times New Roman"/>
        <family val="1"/>
      </rPr>
      <t>204</t>
    </r>
    <r>
      <rPr>
        <sz val="9"/>
        <color theme="1"/>
        <rFont val="Times New Roman"/>
        <family val="1"/>
      </rPr>
      <t>Pb</t>
    </r>
    <r>
      <rPr>
        <vertAlign val="subscript"/>
        <sz val="9"/>
        <color theme="1"/>
        <rFont val="Times New Roman"/>
        <family val="1"/>
      </rPr>
      <t>i</t>
    </r>
  </si>
  <si>
    <t>BHVO Standard</t>
  </si>
  <si>
    <t>BE-N Standard</t>
  </si>
  <si>
    <t>Oxide</t>
  </si>
  <si>
    <t>Obtained</t>
  </si>
  <si>
    <t>Certified</t>
  </si>
  <si>
    <t>Accuracy (%)</t>
  </si>
  <si>
    <t>SiO2</t>
  </si>
  <si>
    <t>TiO2</t>
  </si>
  <si>
    <t>Al2O3</t>
  </si>
  <si>
    <t>Fe2O3</t>
  </si>
  <si>
    <t>Na2O</t>
  </si>
  <si>
    <t>K2O</t>
  </si>
  <si>
    <t>P2O5</t>
  </si>
  <si>
    <t>ICP-OES standard analyses</t>
  </si>
  <si>
    <t>Accuracy</t>
  </si>
  <si>
    <t>JG-1a</t>
  </si>
  <si>
    <t>BHVO-2</t>
  </si>
  <si>
    <t>BHVO2</t>
  </si>
  <si>
    <t>Mn3O4</t>
  </si>
  <si>
    <t>Secondary standard BRP-1 - UNICAMP</t>
  </si>
  <si>
    <t>Secondary standards  - UQ</t>
  </si>
  <si>
    <t>Element</t>
  </si>
  <si>
    <t>Uncertainty</t>
  </si>
  <si>
    <t>Detection limit (DL)</t>
  </si>
  <si>
    <t>Blank</t>
  </si>
  <si>
    <t>Certified values</t>
  </si>
  <si>
    <t>Obtained - I</t>
  </si>
  <si>
    <t>Accuracy - I</t>
  </si>
  <si>
    <t>Obtained - II</t>
  </si>
  <si>
    <t>Accuracy - II</t>
  </si>
  <si>
    <t>Li</t>
  </si>
  <si>
    <t>W2a</t>
  </si>
  <si>
    <t>BCR-2</t>
  </si>
  <si>
    <t>BIR-1</t>
  </si>
  <si>
    <t>W2a-1</t>
  </si>
  <si>
    <t>W2a-1-d</t>
  </si>
  <si>
    <t>W2a-2</t>
  </si>
  <si>
    <t>W2a-2-d</t>
  </si>
  <si>
    <t>W2a-3</t>
  </si>
  <si>
    <t>W2a-3-d</t>
  </si>
  <si>
    <t>BHVO2-d</t>
  </si>
  <si>
    <t>BIR-1d</t>
  </si>
  <si>
    <t>Be</t>
  </si>
  <si>
    <t>&lt;DL</t>
  </si>
  <si>
    <t>V</t>
  </si>
  <si>
    <t>Cu</t>
  </si>
  <si>
    <t>Zn</t>
  </si>
  <si>
    <t>Ga</t>
  </si>
  <si>
    <t>Mo</t>
  </si>
  <si>
    <t>Cd</t>
  </si>
  <si>
    <t>Sn</t>
  </si>
  <si>
    <t>Sb</t>
  </si>
  <si>
    <t>Cs</t>
  </si>
  <si>
    <t>W</t>
  </si>
  <si>
    <t>Bi</t>
  </si>
  <si>
    <t>Clinopyroxene crystals</t>
  </si>
  <si>
    <t>Ilmenite and titanomagnetite</t>
  </si>
  <si>
    <t>Cr2O3</t>
  </si>
  <si>
    <t>FeOt</t>
  </si>
  <si>
    <t>NiO</t>
  </si>
  <si>
    <t>Total</t>
  </si>
  <si>
    <t>Wo</t>
  </si>
  <si>
    <t>En</t>
  </si>
  <si>
    <t>Fs</t>
  </si>
  <si>
    <t>pco-18-01-Cpx7-1</t>
  </si>
  <si>
    <t>pco-18-01-GMOP-1</t>
  </si>
  <si>
    <t>pco-18-01-Cpx7-2</t>
  </si>
  <si>
    <t>pco-18-01-GMOP-2</t>
  </si>
  <si>
    <t>pco-18-01-Cpx7-3</t>
  </si>
  <si>
    <t>pco-18-01-GMOP-3</t>
  </si>
  <si>
    <t>pco-18-01-Cpx7-4</t>
  </si>
  <si>
    <t>pco-18-01-GMOP-4</t>
  </si>
  <si>
    <t>pco-18-01-Cpx7-5</t>
  </si>
  <si>
    <t>PCR-18-02-GMOP-1</t>
  </si>
  <si>
    <t>pco-18-01-CPX9-1</t>
  </si>
  <si>
    <t>PCR-18-02-GMOP-2</t>
  </si>
  <si>
    <t>pco-18-01-CPX9-2</t>
  </si>
  <si>
    <t>PCR-18-02-GMOP-3</t>
  </si>
  <si>
    <t>pco-18-01-CPX9-3</t>
  </si>
  <si>
    <t>PCR-18-02-GMOP-4</t>
  </si>
  <si>
    <t>pco-18-01-CPX9-4</t>
  </si>
  <si>
    <t>PPE-18-01-III-GMOP-1</t>
  </si>
  <si>
    <t>pco-18-01-CPX9-5</t>
  </si>
  <si>
    <t>PPE-18-01-III-GMOP-2</t>
  </si>
  <si>
    <t>pco-18-01-CPX17-1</t>
  </si>
  <si>
    <t>PPE-18-01-III-GMOP-3</t>
  </si>
  <si>
    <t>pco-18-01-CPX17-2</t>
  </si>
  <si>
    <t>PPE-18-01-III-GMOP-4</t>
  </si>
  <si>
    <t>pco-18-01-CPX17-3</t>
  </si>
  <si>
    <t>PCO-18-03-GMOP-1</t>
  </si>
  <si>
    <t>pco-18-01-CPX17-4</t>
  </si>
  <si>
    <t>PCO-18-03-GMOP-2</t>
  </si>
  <si>
    <t>pco-18-01-CPX17-5</t>
  </si>
  <si>
    <t>PCO-18-03-GMOP-3</t>
  </si>
  <si>
    <t>pco-18-01-GMCPX-1</t>
  </si>
  <si>
    <t>PCO-18-03-GMOP-4</t>
  </si>
  <si>
    <t>pco-18-01-GMCPX-2</t>
  </si>
  <si>
    <t>pco-18-01-GMCPX-3</t>
  </si>
  <si>
    <t>pco-18-01-GMCPX-4</t>
  </si>
  <si>
    <t>pco-18-01-CMCPX-1</t>
  </si>
  <si>
    <t>pco-18-01-CMCPX-2</t>
  </si>
  <si>
    <t>pco-18-01-CMCPX-3</t>
  </si>
  <si>
    <t>pco-18-01-CMCPX-4</t>
  </si>
  <si>
    <t>PCR-18-02-CPX2-1</t>
  </si>
  <si>
    <t>PCR-18-02-CPX2-2</t>
  </si>
  <si>
    <t>PCR-18-02-CPX2-3</t>
  </si>
  <si>
    <t>PCR-18-02-CPX2-4</t>
  </si>
  <si>
    <t>PCR-18-02-CPX2-5</t>
  </si>
  <si>
    <t>PCR-18-02-CPX2-6</t>
  </si>
  <si>
    <t>PCR-18-02-CPX10-1</t>
  </si>
  <si>
    <t>PCR-18-02-CPX10-2</t>
  </si>
  <si>
    <t>PCR-18-02-CPX10-3</t>
  </si>
  <si>
    <t>PCR-18-02-CPX10-4</t>
  </si>
  <si>
    <t>PCR-18-02-CPX10-5</t>
  </si>
  <si>
    <t>PCR-18-02-CPX13-1</t>
  </si>
  <si>
    <t>PCR-18-02-CPX13-2</t>
  </si>
  <si>
    <t>PCR-18-02-CPX13-3</t>
  </si>
  <si>
    <t>PCR-18-02-CPX13-4</t>
  </si>
  <si>
    <t>PCR-18-02-CPX13-5</t>
  </si>
  <si>
    <t>PCR-18-02-CPX11-1</t>
  </si>
  <si>
    <t>PCR-18-02-CPX11-2</t>
  </si>
  <si>
    <t>PCR-18-02-CPX11-3</t>
  </si>
  <si>
    <t>PCR-18-02-CPX11-4</t>
  </si>
  <si>
    <t>PCR-18-02-CPX11-5</t>
  </si>
  <si>
    <t>PCR-18-02-GMCPX-1</t>
  </si>
  <si>
    <t>PCR-18-02-GMCPX-2</t>
  </si>
  <si>
    <t>PCR-18-02-GMCPX-3</t>
  </si>
  <si>
    <t>PCR-18-02-GMCPX-4</t>
  </si>
  <si>
    <t>POB-18-01-PL6 CPX6-5</t>
  </si>
  <si>
    <t>POB-18-01-PL6 CPX6-6</t>
  </si>
  <si>
    <t>POB-18-01-PL6 CPX6-7</t>
  </si>
  <si>
    <t>POB-18-01-CPX9-1</t>
  </si>
  <si>
    <t>POB-18-01-CPX9-2</t>
  </si>
  <si>
    <t>POB-18-01-CPX9-3</t>
  </si>
  <si>
    <t>POB-18-01-CPX9-4</t>
  </si>
  <si>
    <t>POB-18-01-CPX9-5</t>
  </si>
  <si>
    <t>POB-18-01-CPX14-1</t>
  </si>
  <si>
    <t>POB-18-01-CPX14-2</t>
  </si>
  <si>
    <t>POB-18-01-CPX14-3</t>
  </si>
  <si>
    <t>POB-18-01-CPX14-4</t>
  </si>
  <si>
    <t>POB-18-01-CPX15-1</t>
  </si>
  <si>
    <t>POB-18-01-CPX15-2</t>
  </si>
  <si>
    <t>POB-18-01-CPX15-3</t>
  </si>
  <si>
    <t>PPE-18-01-III-CPX6-1</t>
  </si>
  <si>
    <t>PPE-18-01-III-CPX6-2</t>
  </si>
  <si>
    <t>PPE-18-01-III-CPX6-3</t>
  </si>
  <si>
    <t>PPE-18-01-III-CPX6-4</t>
  </si>
  <si>
    <t>PPE-18-01-III-CPX6-5</t>
  </si>
  <si>
    <t>PPE-18-01-III-CPX8-1</t>
  </si>
  <si>
    <t>PPE-18-01-III-CPX8-2</t>
  </si>
  <si>
    <t>PPE-18-01-III-CPX8-3</t>
  </si>
  <si>
    <t>PPE-18-01-III-CPX8-4</t>
  </si>
  <si>
    <t>PPE-18-01-III-CPX8-5</t>
  </si>
  <si>
    <t>PPE-18-01-III-CPX8-6</t>
  </si>
  <si>
    <t>PPE-18-01-III-CPX16-1</t>
  </si>
  <si>
    <t>PPE-18-01-III-CPX16-2</t>
  </si>
  <si>
    <t>PPE-18-01-III-CPX16-3</t>
  </si>
  <si>
    <t>PPE-18-01-III-CPX16-4</t>
  </si>
  <si>
    <t>PPE-18-01-III-CPX17-1</t>
  </si>
  <si>
    <t>PPE-18-01-III-CPX17-2</t>
  </si>
  <si>
    <t>PPE-18-01-III-CPX17-3</t>
  </si>
  <si>
    <t>PPE-18-01-III-CPX17-4</t>
  </si>
  <si>
    <t>PPE-18-01-III-CPX17-5</t>
  </si>
  <si>
    <t>PPE-18-01-III-CPX17-6</t>
  </si>
  <si>
    <t>PPE-18-01-III-GMCPX-1</t>
  </si>
  <si>
    <t>PPE-18-01-III-GMCPX-2</t>
  </si>
  <si>
    <t>PPE-18-01-III-GMCPX-3</t>
  </si>
  <si>
    <t>PPE-18-01-III-GMCPX-4</t>
  </si>
  <si>
    <t>PCO-18-03-CPX12-4</t>
  </si>
  <si>
    <t>PCO-18-03-CPX12-5</t>
  </si>
  <si>
    <t>PCO-18-03-CPX5-1</t>
  </si>
  <si>
    <t>PCO-18-03-CPX5-2</t>
  </si>
  <si>
    <t>PCO-18-03-CPX5-3</t>
  </si>
  <si>
    <t>PCO-18-03-CPX5-4</t>
  </si>
  <si>
    <t>PCO-18-03-CPX5-5</t>
  </si>
  <si>
    <t>PCO-18-03-CPX5-6</t>
  </si>
  <si>
    <t>PCO-18-03-CPX24-1</t>
  </si>
  <si>
    <t>PCO-18-03-CPX24-2</t>
  </si>
  <si>
    <t>PCO-18-03-CPX24-3</t>
  </si>
  <si>
    <t>PCO-18-03-CPX24-4</t>
  </si>
  <si>
    <t>PCO-18-03-CPX17-1</t>
  </si>
  <si>
    <t>PCO-18-03-CPX17-2</t>
  </si>
  <si>
    <t>PCO-18-03-CPX17-3</t>
  </si>
  <si>
    <t>PCO-18-03-CPX17-4</t>
  </si>
  <si>
    <t>PCO-18-03-CPX17-5</t>
  </si>
  <si>
    <t>PCO-18-03-CPX17-6</t>
  </si>
  <si>
    <t>PCO-18-03-CPX17-7</t>
  </si>
  <si>
    <t>PCO-18-03-CPX17-8</t>
  </si>
  <si>
    <t>PCO-18-03-CPX17-9</t>
  </si>
  <si>
    <t>PCO-18-03-CPX7-1</t>
  </si>
  <si>
    <t>PCO-18-03-CPX7-2</t>
  </si>
  <si>
    <t>PCO-18-03-CPX7-3</t>
  </si>
  <si>
    <t>PCO-18-03-CPX7-4</t>
  </si>
  <si>
    <t>PCO-18-03-CPX7-5</t>
  </si>
  <si>
    <t>PCO-18-03-GMCPX-1</t>
  </si>
  <si>
    <t>PCO-18-03-GMCPX-2</t>
  </si>
  <si>
    <t>PCO-18-03-GMCPX-3</t>
  </si>
  <si>
    <t>PCO-18-03-GMCPX-4</t>
  </si>
  <si>
    <t>PCO-18-05-I-CPX6-1</t>
  </si>
  <si>
    <t>PCO-18-05-I-CPX6-2</t>
  </si>
  <si>
    <t>PCO-18-05-I-CPX6-3</t>
  </si>
  <si>
    <t>PCO-18-05-I-CPX6-4</t>
  </si>
  <si>
    <t>PCO-18-05-I-CPX6-5</t>
  </si>
  <si>
    <t>PCO-18-05-I-CPX17-1</t>
  </si>
  <si>
    <t>PCO-18-05-I-CPX17-2</t>
  </si>
  <si>
    <t>PCO-18-05-I-CPX17-3</t>
  </si>
  <si>
    <t>PCO-18-05-I-CPX17-4</t>
  </si>
  <si>
    <t>PCO-18-05-I-CPX17-5</t>
  </si>
  <si>
    <t>PCO-18-05-I-CPX16-1</t>
  </si>
  <si>
    <t>PCO-18-05-I-CPX16-2</t>
  </si>
  <si>
    <t>PCO-18-05-I-CPX16-3</t>
  </si>
  <si>
    <t>PCO-18-05-I-CPX16-4</t>
  </si>
  <si>
    <t>PCO-18-05-I-CPX23 CPX24-1</t>
  </si>
  <si>
    <t>PCO-18-05-I-CPX23 CPX24-2</t>
  </si>
  <si>
    <t>PCO-18-05-I-CPX23 CPX24-3</t>
  </si>
  <si>
    <t>PCO-18-05-I-CPX23 CPX24-4</t>
  </si>
  <si>
    <t>PCO-18-05-I-CPX23 CPX24-5</t>
  </si>
  <si>
    <t>PCO-18-05-I-CPX23 CPX24-6</t>
  </si>
  <si>
    <t>PCO-18-05-I-CPX23 CPX24-7</t>
  </si>
  <si>
    <t>PCO-18-05-I-CPX23 CPX24-8</t>
  </si>
  <si>
    <t>PCO-18-05-I-CPX23 CPX24-9</t>
  </si>
  <si>
    <t>PCO-18-05-I-GMCPX-2</t>
  </si>
  <si>
    <t>PCO-18-05-I-GMCPX-4</t>
  </si>
  <si>
    <t>PCO-18-05-I-GMCPX-5</t>
  </si>
  <si>
    <t>PCO-18-05-I-GMCPX-6</t>
  </si>
  <si>
    <t>PCO1801_Amp_3_cpx_1-16</t>
  </si>
  <si>
    <t>PCO1801_Amp_3_cpx_1-17</t>
  </si>
  <si>
    <t>PCO1801_Amp_9_cpx_1-5</t>
  </si>
  <si>
    <t>PCO1801_Amp_9_cpx_2-6</t>
  </si>
  <si>
    <t>PCO1801_Amp_28_cpx_1-8</t>
  </si>
  <si>
    <t>PCO18011_cpx_10-1</t>
  </si>
  <si>
    <t>PCO18011_cpx_10-2</t>
  </si>
  <si>
    <t>PCO18011_cpx_10-3</t>
  </si>
  <si>
    <t>PCO18011_cpx_10-4</t>
  </si>
  <si>
    <t>PCO18011_cpx_10-5</t>
  </si>
  <si>
    <t>PCO18011_cpx_10-6</t>
  </si>
  <si>
    <t>PCO18011_cpx_10-7</t>
  </si>
  <si>
    <t>PCO18011_cpx_10-8</t>
  </si>
  <si>
    <t>PCO18011_cpx_10-9</t>
  </si>
  <si>
    <t>PCO18011_cpx_10-10</t>
  </si>
  <si>
    <t>PCO18011_cpx_10-11</t>
  </si>
  <si>
    <t>PCO18011_cpx_10-12</t>
  </si>
  <si>
    <t>PCO18011_cpx_10-13</t>
  </si>
  <si>
    <t>PCO18011_cpx_10-14</t>
  </si>
  <si>
    <t>PCO18011_cpx_10-15</t>
  </si>
  <si>
    <t>PCO18011_cpx_10-16</t>
  </si>
  <si>
    <t>PCO18011_cpx_18-1</t>
  </si>
  <si>
    <t>PCO18011_cpx_18-2</t>
  </si>
  <si>
    <t>PCO18011_cpx_18-3</t>
  </si>
  <si>
    <t>PCO18011_cpx_18-4</t>
  </si>
  <si>
    <t>PCO18011_cpx_18-5</t>
  </si>
  <si>
    <t>PCO18011_cpx_18-6</t>
  </si>
  <si>
    <t>PCO18011_cpx_18-7</t>
  </si>
  <si>
    <t>PCO18011_cpx_18-8</t>
  </si>
  <si>
    <t>PCO18011_cpx_18-9</t>
  </si>
  <si>
    <t>PCO18011_cpx_18-10</t>
  </si>
  <si>
    <t>PCO18011_cpx_18-11</t>
  </si>
  <si>
    <t>PCO18011_cpx_18-12</t>
  </si>
  <si>
    <t>PCO18011_cpx_30-1</t>
  </si>
  <si>
    <t>PCO18011_cpx_30-2</t>
  </si>
  <si>
    <t>PCO18011_cpx_30-3</t>
  </si>
  <si>
    <t>PCO18011_cpx_30-4</t>
  </si>
  <si>
    <t>PCO18011_cpx_30-5</t>
  </si>
  <si>
    <t>PCO18011_cpx_30-6</t>
  </si>
  <si>
    <t>PCO18011_cpx_30-7</t>
  </si>
  <si>
    <t>PCO18011_cpx_30-8</t>
  </si>
  <si>
    <t>PCO18011_cpx_30-9</t>
  </si>
  <si>
    <t>PCO18011_cpx_30-10</t>
  </si>
  <si>
    <t>PCO18011_cpx_30-11</t>
  </si>
  <si>
    <t>PCO18011_cpx_30-12</t>
  </si>
  <si>
    <t>PCO18011_cpx_30-13</t>
  </si>
  <si>
    <t>PCO18011_cpx_30-14</t>
  </si>
  <si>
    <t>PCO18011_cpx_30-15</t>
  </si>
  <si>
    <t>PCO18011_cpx_30-16</t>
  </si>
  <si>
    <t>PCO18011_cpx_30-17</t>
  </si>
  <si>
    <t>PCO18011_cpx_30-18</t>
  </si>
  <si>
    <t>pco1803_cpx_33-1</t>
  </si>
  <si>
    <t>pco1803_cpx_33-2</t>
  </si>
  <si>
    <t>pco1803_cpx_33-3</t>
  </si>
  <si>
    <t>pco1803_cpx_33-4</t>
  </si>
  <si>
    <t>pco1803_cpx_33-5</t>
  </si>
  <si>
    <t>pco1803_cpx_33-6</t>
  </si>
  <si>
    <t>pco1803_cpx_33-7</t>
  </si>
  <si>
    <t>pco1803_cpx_33-8</t>
  </si>
  <si>
    <t>pco1803_cpx_33-9</t>
  </si>
  <si>
    <t>pco1803_cpx_33-10</t>
  </si>
  <si>
    <t>pco1803_cpx_32-1</t>
  </si>
  <si>
    <t>pco1803_cpx_32-2</t>
  </si>
  <si>
    <t>pco1803_cpx_32-3</t>
  </si>
  <si>
    <t>pco1803_cpx_32-4</t>
  </si>
  <si>
    <t>pco1803_cpx_32-5</t>
  </si>
  <si>
    <t>pco1803_cpx_32-6</t>
  </si>
  <si>
    <t>pco1803_cpx_32-7</t>
  </si>
  <si>
    <t>pco1803_cpx_32-8</t>
  </si>
  <si>
    <t>pco1803_cpx_32-9</t>
  </si>
  <si>
    <t>pco1803_cpx_32-10</t>
  </si>
  <si>
    <t>pco1803_cpx_32-11</t>
  </si>
  <si>
    <t>pcr1802_cpx_12-1</t>
  </si>
  <si>
    <t>pcr1802_cpx_12-2</t>
  </si>
  <si>
    <t>pcr1802_cpx_12-3</t>
  </si>
  <si>
    <t>pcr1802_cpx_12-4</t>
  </si>
  <si>
    <t>pcr1802_cpx_12-5</t>
  </si>
  <si>
    <t>pcr1802_cpx_12-6</t>
  </si>
  <si>
    <t>pcr1802_cpx_12-7</t>
  </si>
  <si>
    <t>pcr1802_cpx_12-8</t>
  </si>
  <si>
    <t>pcr1802_cpx_12-9</t>
  </si>
  <si>
    <t>pcr1802_cpx_12-10</t>
  </si>
  <si>
    <t>pcr1802_cpx_12-11</t>
  </si>
  <si>
    <t>pcr1802_cpx_12-12</t>
  </si>
  <si>
    <t>pcr1802_cpx_12-13</t>
  </si>
  <si>
    <t>pcr1802_cpx_12-14</t>
  </si>
  <si>
    <t>pcr1802_cpx_12-15</t>
  </si>
  <si>
    <t>pcr1802_cpx_12-16</t>
  </si>
  <si>
    <t>pcr1802_cpx_12-17</t>
  </si>
  <si>
    <t>pcr1802_cpx_12-18</t>
  </si>
  <si>
    <t>pcr1802_cpx_12-19</t>
  </si>
  <si>
    <t>pcr1802_cpx_12-20</t>
  </si>
  <si>
    <t>pcr1802_cpx_29-1</t>
  </si>
  <si>
    <t>pcr1802_cpx_29-2</t>
  </si>
  <si>
    <t>pcr1802_cpx_29-3</t>
  </si>
  <si>
    <t>pcr1802_cpx_29-4</t>
  </si>
  <si>
    <t>pcr1802_cpx_29-5</t>
  </si>
  <si>
    <t>pcr1802_cpx_29-6</t>
  </si>
  <si>
    <t>pcr1802_cpx_29-7</t>
  </si>
  <si>
    <t>pcr1802_cpx_29-8</t>
  </si>
  <si>
    <t>pcr1802_cpx_29-9</t>
  </si>
  <si>
    <t>pcr1802_cpx_29-10</t>
  </si>
  <si>
    <t>pcr1802_cpx_29-11</t>
  </si>
  <si>
    <t>pcr1802_cpx_29-12</t>
  </si>
  <si>
    <t>pcr1802_cpx_29-13</t>
  </si>
  <si>
    <t>pcr1802_cpx_29-14</t>
  </si>
  <si>
    <t>pcr1802_cpx_29-15</t>
  </si>
  <si>
    <t>pcr1802_cpx_29-16</t>
  </si>
  <si>
    <t>pcr1802_cpx_29-17</t>
  </si>
  <si>
    <t>ppe1803_cpx_3-1</t>
  </si>
  <si>
    <t>ppe1803_cpx_3-2</t>
  </si>
  <si>
    <t>ppe1803_cpx_3-3</t>
  </si>
  <si>
    <t>ppe1803_cpx_3-4</t>
  </si>
  <si>
    <t>ppe1803_cpx_3-5</t>
  </si>
  <si>
    <t>ppe1803_cpx_3-8</t>
  </si>
  <si>
    <t>ppe1803_cpx_3-10</t>
  </si>
  <si>
    <t>ppe1803_cpx_3-12</t>
  </si>
  <si>
    <t>ppe1803_cpx_3-13</t>
  </si>
  <si>
    <t>ppe1803_cpx_3-14</t>
  </si>
  <si>
    <t>ppe1803_cpx_3-15</t>
  </si>
  <si>
    <t>ppe1803_cpx_3-16</t>
  </si>
  <si>
    <t>ppe1803_cpx_5-2</t>
  </si>
  <si>
    <t>ppe1803_cpx_5-3</t>
  </si>
  <si>
    <t>ppe1803_cpx_5-4</t>
  </si>
  <si>
    <t>ppe1803_cpx_5-5</t>
  </si>
  <si>
    <t>ppe1803_cpx_5-6</t>
  </si>
  <si>
    <t>ppe1803_cpx_5-7</t>
  </si>
  <si>
    <t>ppe1803_cpx_5-8</t>
  </si>
  <si>
    <t>ppe1803_cpx_5-9</t>
  </si>
  <si>
    <t>ppe1803_cpx_5-10</t>
  </si>
  <si>
    <t>pob1802_cpx_8-1</t>
  </si>
  <si>
    <t>pob1802_cpx_8-2</t>
  </si>
  <si>
    <t>pob1802_cpx_8-3</t>
  </si>
  <si>
    <t>pob1802_cpx_8-4</t>
  </si>
  <si>
    <t>pob1802_cpx_8-5</t>
  </si>
  <si>
    <t>pob1802_cpx_8-6</t>
  </si>
  <si>
    <t>pob1802_cpx_8-7</t>
  </si>
  <si>
    <t>pob1802_cpx_8-8</t>
  </si>
  <si>
    <t>pob1802_cpx_8-9</t>
  </si>
  <si>
    <t>pob1802_cpx_8-10</t>
  </si>
  <si>
    <t>pob1802_cpx_8-11</t>
  </si>
  <si>
    <t>pob1802_cpx_8-12</t>
  </si>
  <si>
    <t>pob1802_cpx_8-13</t>
  </si>
  <si>
    <t>pob1802_cpx_8-14</t>
  </si>
  <si>
    <t>pob1802_cpx_8-15</t>
  </si>
  <si>
    <t>pob1802_cpx_8-16</t>
  </si>
  <si>
    <t>pob1802_cpx_8-17</t>
  </si>
  <si>
    <t>pob1802_cpx_8-18</t>
  </si>
  <si>
    <t>pob1802_cpx_2-1</t>
  </si>
  <si>
    <t>pob1802_cpx_2-2</t>
  </si>
  <si>
    <t>pob1802_cpx_2-3</t>
  </si>
  <si>
    <t>pob1802_cpx_2-4</t>
  </si>
  <si>
    <t>pob1802_cpx_2-5</t>
  </si>
  <si>
    <t>pob1802_cpx_2-6</t>
  </si>
  <si>
    <t>pob1802_cpx_2-7</t>
  </si>
  <si>
    <t>pob1802_cpx_2-8</t>
  </si>
  <si>
    <t>pob1802_cpx_2-9</t>
  </si>
  <si>
    <t>pob1802_cpx_2-10</t>
  </si>
  <si>
    <t>pob1802_cpx_2-11</t>
  </si>
  <si>
    <t>pob1802_cpx_2-12</t>
  </si>
  <si>
    <t>pob1802_cpx_2-13</t>
  </si>
  <si>
    <t>pob1802_cpx_3-1</t>
  </si>
  <si>
    <t>pob1802_cpx_3-2</t>
  </si>
  <si>
    <t>pob1802_cpx_3-3</t>
  </si>
  <si>
    <t>pob1802_cpx_3-4</t>
  </si>
  <si>
    <t>pob1802_cpx_3-5</t>
  </si>
  <si>
    <t>pob1802_cpx_3-6</t>
  </si>
  <si>
    <t>pob1802_cpx_3-7</t>
  </si>
  <si>
    <t>pob1802_cpx_3-8</t>
  </si>
  <si>
    <t>pob1802_cpx_3-9</t>
  </si>
  <si>
    <t>pob1802_cpx_3-10</t>
  </si>
  <si>
    <t>pob1802_cpx_3-11</t>
  </si>
  <si>
    <t>pob1802_cpx_3-12</t>
  </si>
  <si>
    <t>pob1802_cpx_3-13</t>
  </si>
  <si>
    <t>pob1802_cpx_3-14</t>
  </si>
  <si>
    <t>pob1802_cpx_3-15</t>
  </si>
  <si>
    <t>pob1802_cpx_3-16</t>
  </si>
  <si>
    <t>pob1802_cpx_3-17</t>
  </si>
  <si>
    <t>pob1802_cpx_10-1</t>
  </si>
  <si>
    <t>pob1802_cpx_10-2</t>
  </si>
  <si>
    <t>pob1802_cpx_10-3</t>
  </si>
  <si>
    <t>pob1802_cpx_10-4</t>
  </si>
  <si>
    <t>pob1802_cpx_10-5</t>
  </si>
  <si>
    <t>pob1802_cpx_10-6</t>
  </si>
  <si>
    <t>pob1802_cpx_10-7</t>
  </si>
  <si>
    <t>pob1802_cpx_10-8</t>
  </si>
  <si>
    <t>pob1802_cpx_10-9</t>
  </si>
  <si>
    <t>pob1802_cpx_10-10</t>
  </si>
  <si>
    <t>pob1802_cpx_10-11</t>
  </si>
  <si>
    <t>pob1802_cpx_10-12</t>
  </si>
  <si>
    <t>pob1802_cpx_10-13</t>
  </si>
  <si>
    <t>Biotite/amphibole aggregates</t>
  </si>
  <si>
    <t xml:space="preserve">PCO-18-03-AMP8-1 </t>
  </si>
  <si>
    <t xml:space="preserve">PCO-18-03-AMP10-4 </t>
  </si>
  <si>
    <t xml:space="preserve">PCO-18-03-AMP22-4 </t>
  </si>
  <si>
    <t xml:space="preserve">PCO-18-03-AMP26-1 </t>
  </si>
  <si>
    <t xml:space="preserve">PCO-18-03-AMP26-3 </t>
  </si>
  <si>
    <t xml:space="preserve">PCO-18-05-I-AMP21 AMP22-2 </t>
  </si>
  <si>
    <t xml:space="preserve">PCO-18-05-I-AMP21 AMP22-3 </t>
  </si>
  <si>
    <t xml:space="preserve">PCO-18-05-I-AMP21 AMP22-4 </t>
  </si>
  <si>
    <t xml:space="preserve">PCO-18-05-I-AMP21 AMP22-6 </t>
  </si>
  <si>
    <t xml:space="preserve">PCO1801_Amp_3-8 </t>
  </si>
  <si>
    <t xml:space="preserve">PCO1801_Amp_3-14 </t>
  </si>
  <si>
    <t xml:space="preserve">PCO1801_Amp_9-3 </t>
  </si>
  <si>
    <t xml:space="preserve">PCO1801_Amp_9-4 </t>
  </si>
  <si>
    <t xml:space="preserve">PCO1801_Amp_28-3 </t>
  </si>
  <si>
    <t xml:space="preserve">PCO1801_Amp_28-4 </t>
  </si>
  <si>
    <t xml:space="preserve">PCO18011_Amp_29-1 </t>
  </si>
  <si>
    <t xml:space="preserve">pco1803_plag_29_amp-13 </t>
  </si>
  <si>
    <t xml:space="preserve">pco1803_plag_29_amp-14 </t>
  </si>
  <si>
    <t xml:space="preserve">PCR-18-02-AMP1-2 </t>
  </si>
  <si>
    <t xml:space="preserve">PCR-18-02-AMP1-3 </t>
  </si>
  <si>
    <t xml:space="preserve">PPE-18-01-III-AMP9-1 </t>
  </si>
  <si>
    <t xml:space="preserve">PPE-18-01-III-AMP9-2 </t>
  </si>
  <si>
    <t xml:space="preserve">PPE-18-01-III-AMP9-3 </t>
  </si>
  <si>
    <t xml:space="preserve">PPE-18-01-III-AMP9-4 </t>
  </si>
  <si>
    <t xml:space="preserve">PPE-18-01-III-AMP9-5 </t>
  </si>
  <si>
    <t xml:space="preserve">PPE-18-01-III-AMP12-1 </t>
  </si>
  <si>
    <t xml:space="preserve">PPE-18-01-III-AMP12-2 </t>
  </si>
  <si>
    <t xml:space="preserve">PPE-18-01-III-AMP12-3 </t>
  </si>
  <si>
    <t xml:space="preserve">PPE-18-01-III-AMP12-4 </t>
  </si>
  <si>
    <t>Secondary standards</t>
  </si>
  <si>
    <t>Primary standards</t>
  </si>
  <si>
    <t>Oxides</t>
  </si>
  <si>
    <t xml:space="preserve">   MgO   </t>
  </si>
  <si>
    <t xml:space="preserve">   Na2O  </t>
  </si>
  <si>
    <t xml:space="preserve">   K2O   </t>
  </si>
  <si>
    <t xml:space="preserve">   MnO   </t>
  </si>
  <si>
    <t xml:space="preserve">   P2O5  </t>
  </si>
  <si>
    <t xml:space="preserve">   Al2O3 </t>
  </si>
  <si>
    <t xml:space="preserve">   SiO2  </t>
  </si>
  <si>
    <t xml:space="preserve">   CaO   </t>
  </si>
  <si>
    <t xml:space="preserve">   FeO   </t>
  </si>
  <si>
    <t xml:space="preserve">   TiO2  </t>
  </si>
  <si>
    <t xml:space="preserve">   NiO   </t>
  </si>
  <si>
    <t xml:space="preserve">   Cr2O3 </t>
  </si>
  <si>
    <t xml:space="preserve">  Total  </t>
  </si>
  <si>
    <t xml:space="preserve">Standard  </t>
  </si>
  <si>
    <t>Springwater Olivine (certified)</t>
  </si>
  <si>
    <t>Albite (Na, Al)</t>
  </si>
  <si>
    <t xml:space="preserve">SpOl-1 </t>
  </si>
  <si>
    <t xml:space="preserve">Al-1 </t>
  </si>
  <si>
    <t xml:space="preserve">SpOl-2 </t>
  </si>
  <si>
    <t xml:space="preserve">Al-2 </t>
  </si>
  <si>
    <t xml:space="preserve">SpOl-3 </t>
  </si>
  <si>
    <t xml:space="preserve">AL-3 </t>
  </si>
  <si>
    <t xml:space="preserve">SpOl-4 </t>
  </si>
  <si>
    <t xml:space="preserve">Al-4 </t>
  </si>
  <si>
    <t>Average</t>
  </si>
  <si>
    <t>STD</t>
  </si>
  <si>
    <t>%STD</t>
  </si>
  <si>
    <t xml:space="preserve">Al-3 </t>
  </si>
  <si>
    <t xml:space="preserve">Al-5 </t>
  </si>
  <si>
    <t xml:space="preserve">Al-6 </t>
  </si>
  <si>
    <t xml:space="preserve">Al-7 </t>
  </si>
  <si>
    <t xml:space="preserve">Al-8 </t>
  </si>
  <si>
    <t xml:space="preserve">Al-9 </t>
  </si>
  <si>
    <t xml:space="preserve">Al-10 </t>
  </si>
  <si>
    <t>Wollast (Ca, Si)</t>
  </si>
  <si>
    <t xml:space="preserve">CaSi-1 </t>
  </si>
  <si>
    <t xml:space="preserve">SpOl-5 </t>
  </si>
  <si>
    <t xml:space="preserve">CaSi-2 </t>
  </si>
  <si>
    <t xml:space="preserve">SpOl-6 </t>
  </si>
  <si>
    <t xml:space="preserve">CaSi-3 </t>
  </si>
  <si>
    <t xml:space="preserve">SpOl-7 </t>
  </si>
  <si>
    <t xml:space="preserve">CaSi-4 </t>
  </si>
  <si>
    <t xml:space="preserve">SpOl-8 </t>
  </si>
  <si>
    <t xml:space="preserve">SpOl-9 </t>
  </si>
  <si>
    <t xml:space="preserve">SpOl-10 </t>
  </si>
  <si>
    <t>KakanuiAugite</t>
  </si>
  <si>
    <t xml:space="preserve">CaSi-5 </t>
  </si>
  <si>
    <t xml:space="preserve">KakaAug-1 </t>
  </si>
  <si>
    <t xml:space="preserve">CaSi-6 </t>
  </si>
  <si>
    <t xml:space="preserve">KakaAug-2 </t>
  </si>
  <si>
    <t xml:space="preserve">CaSi-7 </t>
  </si>
  <si>
    <t xml:space="preserve">KakaAug-3 </t>
  </si>
  <si>
    <t xml:space="preserve">CaSi-8 </t>
  </si>
  <si>
    <t xml:space="preserve">KakaAug-4 </t>
  </si>
  <si>
    <t xml:space="preserve">CaSi-9 </t>
  </si>
  <si>
    <t xml:space="preserve">CaSi-10 </t>
  </si>
  <si>
    <t>Rutile (Ti)</t>
  </si>
  <si>
    <t xml:space="preserve">Rut-1 </t>
  </si>
  <si>
    <t xml:space="preserve">Rut-2 </t>
  </si>
  <si>
    <t xml:space="preserve">Rut-3 </t>
  </si>
  <si>
    <t xml:space="preserve">Rut-4 </t>
  </si>
  <si>
    <t xml:space="preserve">Ruti-2 </t>
  </si>
  <si>
    <t xml:space="preserve">Ruti-4 </t>
  </si>
  <si>
    <t xml:space="preserve">Rut-5 </t>
  </si>
  <si>
    <t xml:space="preserve">Rut-6 </t>
  </si>
  <si>
    <t xml:space="preserve">KakaAug-5 </t>
  </si>
  <si>
    <t xml:space="preserve">Rut-7 </t>
  </si>
  <si>
    <t xml:space="preserve">KakaAug-6 </t>
  </si>
  <si>
    <t xml:space="preserve">Ruti-8 </t>
  </si>
  <si>
    <t xml:space="preserve">KakaAug-7 </t>
  </si>
  <si>
    <t xml:space="preserve">Ruti-9 </t>
  </si>
  <si>
    <t xml:space="preserve">KakaAug-8 </t>
  </si>
  <si>
    <t xml:space="preserve">Rut-10 </t>
  </si>
  <si>
    <t xml:space="preserve">KakaAug-9 </t>
  </si>
  <si>
    <t>Ortho-1 (K)</t>
  </si>
  <si>
    <t xml:space="preserve">KakaAug-10 </t>
  </si>
  <si>
    <t xml:space="preserve">Or-1 </t>
  </si>
  <si>
    <t xml:space="preserve">Or-2 </t>
  </si>
  <si>
    <t xml:space="preserve">Or-3 </t>
  </si>
  <si>
    <t xml:space="preserve">Or-4 </t>
  </si>
  <si>
    <t>VG2</t>
  </si>
  <si>
    <t xml:space="preserve">VG2-1 </t>
  </si>
  <si>
    <t xml:space="preserve">VG2-2 </t>
  </si>
  <si>
    <t xml:space="preserve">VG2-3 </t>
  </si>
  <si>
    <t xml:space="preserve">VG2-4 </t>
  </si>
  <si>
    <t xml:space="preserve">Or-5 </t>
  </si>
  <si>
    <t xml:space="preserve">Or-6 </t>
  </si>
  <si>
    <t xml:space="preserve">Or-7 </t>
  </si>
  <si>
    <t xml:space="preserve">Or-8 </t>
  </si>
  <si>
    <t xml:space="preserve">Or-9 </t>
  </si>
  <si>
    <t xml:space="preserve">Or-10 </t>
  </si>
  <si>
    <t>Chromite (Fe, Cr)</t>
  </si>
  <si>
    <t xml:space="preserve">Chr-1 </t>
  </si>
  <si>
    <t xml:space="preserve">Chr-2 </t>
  </si>
  <si>
    <t xml:space="preserve">Chr-3 </t>
  </si>
  <si>
    <t xml:space="preserve">Chr-4 </t>
  </si>
  <si>
    <t xml:space="preserve">VG2-5 </t>
  </si>
  <si>
    <t xml:space="preserve">VG2-6 </t>
  </si>
  <si>
    <t xml:space="preserve">VG2-7 </t>
  </si>
  <si>
    <t xml:space="preserve">VG2-9 </t>
  </si>
  <si>
    <t xml:space="preserve">VG2-10 </t>
  </si>
  <si>
    <t xml:space="preserve">Chr-5 </t>
  </si>
  <si>
    <t xml:space="preserve">Chr-6 </t>
  </si>
  <si>
    <t xml:space="preserve">Chr-7 </t>
  </si>
  <si>
    <t xml:space="preserve">Chr-8 </t>
  </si>
  <si>
    <t xml:space="preserve">Chr-9 </t>
  </si>
  <si>
    <t>Lake Co Feldspar</t>
  </si>
  <si>
    <t xml:space="preserve">Chr-10 </t>
  </si>
  <si>
    <t xml:space="preserve">LkFeld-1 </t>
  </si>
  <si>
    <t>Spess-Garnet (Mn)</t>
  </si>
  <si>
    <t xml:space="preserve">LkFeld-2 </t>
  </si>
  <si>
    <t xml:space="preserve">Spess-1 </t>
  </si>
  <si>
    <t xml:space="preserve">LkFeld-3 </t>
  </si>
  <si>
    <t xml:space="preserve">Spess-2 </t>
  </si>
  <si>
    <t xml:space="preserve">LkFeld-4 </t>
  </si>
  <si>
    <t xml:space="preserve">Spess-3 </t>
  </si>
  <si>
    <t xml:space="preserve">Spess-4 </t>
  </si>
  <si>
    <t xml:space="preserve">Spess-5 </t>
  </si>
  <si>
    <t xml:space="preserve">Spess-6 </t>
  </si>
  <si>
    <t xml:space="preserve">Spess-7 </t>
  </si>
  <si>
    <t xml:space="preserve">Spess-8 </t>
  </si>
  <si>
    <t xml:space="preserve">LKFeld-2 </t>
  </si>
  <si>
    <t xml:space="preserve">Spess-9 </t>
  </si>
  <si>
    <t xml:space="preserve">Spess-10 </t>
  </si>
  <si>
    <t xml:space="preserve">LKFelds-4 </t>
  </si>
  <si>
    <t>Apatite (P)</t>
  </si>
  <si>
    <t xml:space="preserve">LkFeld-5 </t>
  </si>
  <si>
    <t xml:space="preserve">DuApa-1 </t>
  </si>
  <si>
    <t xml:space="preserve">LkFeld-6 </t>
  </si>
  <si>
    <t xml:space="preserve">DuApa-2 </t>
  </si>
  <si>
    <t xml:space="preserve">LkFeld-7 </t>
  </si>
  <si>
    <t xml:space="preserve">DuApa-3 </t>
  </si>
  <si>
    <t xml:space="preserve">LKFelds-8 </t>
  </si>
  <si>
    <t xml:space="preserve">DuApa-4 </t>
  </si>
  <si>
    <t xml:space="preserve">LKFelds-9 </t>
  </si>
  <si>
    <t xml:space="preserve">LkFeld-10 </t>
  </si>
  <si>
    <t>KakanuiHornblende</t>
  </si>
  <si>
    <t xml:space="preserve">KakaHbl-1 </t>
  </si>
  <si>
    <t xml:space="preserve">DuApa-5 </t>
  </si>
  <si>
    <t xml:space="preserve">KakaHbl-2 </t>
  </si>
  <si>
    <t xml:space="preserve">DuApa-6 </t>
  </si>
  <si>
    <t xml:space="preserve">KakaHbl-3 </t>
  </si>
  <si>
    <t xml:space="preserve">DuApa-7 </t>
  </si>
  <si>
    <t xml:space="preserve">KakaHbl-4 </t>
  </si>
  <si>
    <t xml:space="preserve">DuApa-8 </t>
  </si>
  <si>
    <t xml:space="preserve">DuApa-9 </t>
  </si>
  <si>
    <t xml:space="preserve">DuApa-10 </t>
  </si>
  <si>
    <t>NiOl (Ni)</t>
  </si>
  <si>
    <t xml:space="preserve">NiOl-1 </t>
  </si>
  <si>
    <t xml:space="preserve">Ni-Ol-2 </t>
  </si>
  <si>
    <t xml:space="preserve">NiOl-3 </t>
  </si>
  <si>
    <t xml:space="preserve">NiOl-4 </t>
  </si>
  <si>
    <t xml:space="preserve">NiOl-2 </t>
  </si>
  <si>
    <t xml:space="preserve">NiOl-5 </t>
  </si>
  <si>
    <t xml:space="preserve">KakaHbl-5 </t>
  </si>
  <si>
    <t xml:space="preserve">NiOl-6 </t>
  </si>
  <si>
    <t xml:space="preserve">KakaHbl-6 </t>
  </si>
  <si>
    <t xml:space="preserve">NiOl-7 </t>
  </si>
  <si>
    <t xml:space="preserve">KakaHbl-7 </t>
  </si>
  <si>
    <t xml:space="preserve">NiOl-8 </t>
  </si>
  <si>
    <t xml:space="preserve">KakaHbl-8 </t>
  </si>
  <si>
    <t xml:space="preserve">NiOl-9 </t>
  </si>
  <si>
    <t xml:space="preserve">KakaHbl-9 </t>
  </si>
  <si>
    <t xml:space="preserve">NiOl-10 </t>
  </si>
  <si>
    <t xml:space="preserve">KakaHbl-10 </t>
  </si>
  <si>
    <t>P140 (Mg)</t>
  </si>
  <si>
    <t xml:space="preserve">P140-1 </t>
  </si>
  <si>
    <t xml:space="preserve">P140-2 </t>
  </si>
  <si>
    <t xml:space="preserve">P140-3 </t>
  </si>
  <si>
    <t xml:space="preserve">P140-4 </t>
  </si>
  <si>
    <t>San Carlos Kaersutite</t>
  </si>
  <si>
    <t xml:space="preserve">ScHbl-3 </t>
  </si>
  <si>
    <t xml:space="preserve">ScHbl-4 </t>
  </si>
  <si>
    <t xml:space="preserve">ScHbl-5 </t>
  </si>
  <si>
    <t xml:space="preserve">ScHbl-6 </t>
  </si>
  <si>
    <t xml:space="preserve">ScHbl-7 </t>
  </si>
  <si>
    <t xml:space="preserve">ScHbl-8 </t>
  </si>
  <si>
    <t xml:space="preserve">ScHbl-9 </t>
  </si>
  <si>
    <t xml:space="preserve">P140-5 </t>
  </si>
  <si>
    <t xml:space="preserve">ScHbl-10 </t>
  </si>
  <si>
    <t xml:space="preserve">P140-6 </t>
  </si>
  <si>
    <t xml:space="preserve">P140-7 </t>
  </si>
  <si>
    <t xml:space="preserve">P140-8 </t>
  </si>
  <si>
    <t xml:space="preserve">P140-9 </t>
  </si>
  <si>
    <t xml:space="preserve">P140-10 </t>
  </si>
  <si>
    <t>Spring Mt Kaersutite</t>
  </si>
  <si>
    <t xml:space="preserve">SmKaer-3 </t>
  </si>
  <si>
    <t xml:space="preserve">SmKaer-4 </t>
  </si>
  <si>
    <t xml:space="preserve">SmKaer-5 </t>
  </si>
  <si>
    <t xml:space="preserve">SmKaer-6 </t>
  </si>
  <si>
    <t xml:space="preserve">SmKaer-7 </t>
  </si>
  <si>
    <t xml:space="preserve">SmKaer-8 </t>
  </si>
  <si>
    <t xml:space="preserve">SmKaer-9 </t>
  </si>
  <si>
    <t xml:space="preserve">SmKaer-10 </t>
  </si>
  <si>
    <t>7Li</t>
  </si>
  <si>
    <t>23Na</t>
  </si>
  <si>
    <t>27Al</t>
  </si>
  <si>
    <t>43Ca</t>
  </si>
  <si>
    <t>45Sc</t>
  </si>
  <si>
    <t>49Ti</t>
  </si>
  <si>
    <t>51V</t>
  </si>
  <si>
    <t>52Cr</t>
  </si>
  <si>
    <t>60Ni</t>
  </si>
  <si>
    <t>85Rb</t>
  </si>
  <si>
    <t>88Sr</t>
  </si>
  <si>
    <t>90Zr</t>
  </si>
  <si>
    <t>93Nb</t>
  </si>
  <si>
    <t>139La</t>
  </si>
  <si>
    <t>140Ce</t>
  </si>
  <si>
    <t>146Nd</t>
  </si>
  <si>
    <t>147Sm</t>
  </si>
  <si>
    <t>153Eu</t>
  </si>
  <si>
    <t>172Yb</t>
  </si>
  <si>
    <t>Total dwell time</t>
  </si>
  <si>
    <t>Dwell time (s)</t>
  </si>
  <si>
    <t>LOD (ppm)</t>
  </si>
  <si>
    <t>(counts)</t>
  </si>
  <si>
    <t>&lt;ppm</t>
  </si>
  <si>
    <t>G_BCR2G</t>
  </si>
  <si>
    <t>Index content Ca</t>
  </si>
  <si>
    <t>GeoRem database as of Dec09</t>
  </si>
  <si>
    <t>Cpx 2nd experiment - part II</t>
  </si>
  <si>
    <t>Cpx 2nd experiment - part I</t>
  </si>
  <si>
    <t>Bhvo calib</t>
  </si>
  <si>
    <t>G_BCR2G_1</t>
  </si>
  <si>
    <t>G_BCR2G_2</t>
  </si>
  <si>
    <t>G_BCR2G_3</t>
  </si>
  <si>
    <t>Cpx_map</t>
  </si>
  <si>
    <t>Run</t>
  </si>
  <si>
    <t>BCR1G_1</t>
  </si>
  <si>
    <t>BCR1G_4</t>
  </si>
  <si>
    <t>BCR1G_4_1</t>
  </si>
  <si>
    <t>BCR1G_3</t>
  </si>
  <si>
    <t>Parameter</t>
  </si>
  <si>
    <t>Units</t>
  </si>
  <si>
    <t>Value</t>
  </si>
  <si>
    <t xml:space="preserve">Al </t>
  </si>
  <si>
    <t xml:space="preserve">Ce </t>
  </si>
  <si>
    <t xml:space="preserve">Cr </t>
  </si>
  <si>
    <t xml:space="preserve">Eu </t>
  </si>
  <si>
    <t xml:space="preserve">La </t>
  </si>
  <si>
    <t xml:space="preserve">Li </t>
  </si>
  <si>
    <t xml:space="preserve">Na </t>
  </si>
  <si>
    <t xml:space="preserve">Nb </t>
  </si>
  <si>
    <t xml:space="preserve">Nd </t>
  </si>
  <si>
    <t xml:space="preserve">Ni </t>
  </si>
  <si>
    <t xml:space="preserve">Rb </t>
  </si>
  <si>
    <t xml:space="preserve">Sc </t>
  </si>
  <si>
    <t xml:space="preserve">Sm </t>
  </si>
  <si>
    <t xml:space="preserve">Sr </t>
  </si>
  <si>
    <t xml:space="preserve">Ti </t>
  </si>
  <si>
    <t xml:space="preserve">V </t>
  </si>
  <si>
    <t xml:space="preserve">Yb </t>
  </si>
  <si>
    <t xml:space="preserve">Zr </t>
  </si>
  <si>
    <t>Long-term reproducibility</t>
  </si>
  <si>
    <t>Precision</t>
  </si>
  <si>
    <t xml:space="preserve">Dy </t>
  </si>
  <si>
    <t/>
  </si>
  <si>
    <t xml:space="preserve">Er </t>
  </si>
  <si>
    <t xml:space="preserve">Gd </t>
  </si>
  <si>
    <t xml:space="preserve">Hf </t>
  </si>
  <si>
    <t xml:space="preserve">Ho </t>
  </si>
  <si>
    <t xml:space="preserve">Lu </t>
  </si>
  <si>
    <t xml:space="preserve">Pr </t>
  </si>
  <si>
    <t xml:space="preserve">Ta </t>
  </si>
  <si>
    <t xml:space="preserve">Tb </t>
  </si>
  <si>
    <t xml:space="preserve">Th </t>
  </si>
  <si>
    <t xml:space="preserve">Tm </t>
  </si>
  <si>
    <t xml:space="preserve">Y </t>
  </si>
  <si>
    <t>Cpx 2nd run part I</t>
  </si>
  <si>
    <t>Cpx 2nd run part II</t>
  </si>
  <si>
    <t>G_NIST612</t>
  </si>
  <si>
    <t>G_NIST612_1</t>
  </si>
  <si>
    <t>G_NIST612_2</t>
  </si>
  <si>
    <t>G_NIST612_3</t>
  </si>
  <si>
    <t>G_NIST612_4</t>
  </si>
  <si>
    <t>G_NIST612_5</t>
  </si>
  <si>
    <t>G_NIST612_6</t>
  </si>
  <si>
    <t>G_NIST612_7</t>
  </si>
  <si>
    <t>G_NIST612_8</t>
  </si>
  <si>
    <t>G_NIST612_9</t>
  </si>
  <si>
    <t>Index Content</t>
  </si>
  <si>
    <t>NIST612_1_TRIGGER</t>
  </si>
  <si>
    <t>NIST612_2</t>
  </si>
  <si>
    <t>NIST612_3</t>
  </si>
  <si>
    <t>NIST612_2_1</t>
  </si>
  <si>
    <t>NIST612_22</t>
  </si>
  <si>
    <t>NIST612_21</t>
  </si>
  <si>
    <t>NIST612_7</t>
  </si>
  <si>
    <t>NIST612_22_1</t>
  </si>
  <si>
    <t>NIST612_5</t>
  </si>
  <si>
    <t>NIST612_8</t>
  </si>
  <si>
    <t>NIST612_10</t>
  </si>
  <si>
    <t>NIST612_11</t>
  </si>
  <si>
    <t>NIST612_8_1</t>
  </si>
  <si>
    <t>NIST612_13</t>
  </si>
  <si>
    <t>NIST612_17</t>
  </si>
  <si>
    <t xml:space="preserve">Ag </t>
  </si>
  <si>
    <t>Al_ppm_m27</t>
  </si>
  <si>
    <t>Ce_ppm_m140</t>
  </si>
  <si>
    <t>Cr_ppm_m52</t>
  </si>
  <si>
    <t>Eu_ppm_m153</t>
  </si>
  <si>
    <t>La_ppm_m139</t>
  </si>
  <si>
    <t>Li_ppm_m7</t>
  </si>
  <si>
    <t>Na_ppm_m23</t>
  </si>
  <si>
    <t>Nb_ppm_m93</t>
  </si>
  <si>
    <t>Nd_ppm_m146</t>
  </si>
  <si>
    <t>Ni_ppm_m60</t>
  </si>
  <si>
    <t>Rb_ppm_m85</t>
  </si>
  <si>
    <t>Sc_ppm_m45</t>
  </si>
  <si>
    <t>Sm_ppm_m147</t>
  </si>
  <si>
    <t>Sr_ppm_m88</t>
  </si>
  <si>
    <t>Ti_ppm_m49</t>
  </si>
  <si>
    <t>V_ppm_m51</t>
  </si>
  <si>
    <t>Yb_ppm_m172</t>
  </si>
  <si>
    <t>Zr_ppm_m90</t>
  </si>
  <si>
    <t>PCR</t>
  </si>
  <si>
    <t>Na</t>
  </si>
  <si>
    <t>Na 2σ</t>
  </si>
  <si>
    <t>Al</t>
  </si>
  <si>
    <t>Al 2σ</t>
  </si>
  <si>
    <t>Ti</t>
  </si>
  <si>
    <t>Ti 2σ</t>
  </si>
  <si>
    <t>Cr 2σ</t>
  </si>
  <si>
    <t>Ni 2σ</t>
  </si>
  <si>
    <t>Sr 2σ</t>
  </si>
  <si>
    <t>Zr 2σ</t>
  </si>
  <si>
    <t>La 2σ</t>
  </si>
  <si>
    <t>Nd 2σ</t>
  </si>
  <si>
    <t>Eu 2σ</t>
  </si>
  <si>
    <t>Yb 2σ</t>
  </si>
  <si>
    <t>PCR-18-02-2</t>
  </si>
  <si>
    <t>Hg</t>
  </si>
  <si>
    <t>PCR-18-02-27</t>
  </si>
  <si>
    <t>PCR-18-02-26</t>
  </si>
  <si>
    <t>PCR-18-02-23</t>
  </si>
  <si>
    <t>Prism</t>
  </si>
  <si>
    <t>Rim</t>
  </si>
  <si>
    <t>GM</t>
  </si>
  <si>
    <t>PPE</t>
  </si>
  <si>
    <t>PPE-18-01-III-6</t>
  </si>
  <si>
    <t>Core</t>
  </si>
  <si>
    <t>PPE-18-01-I-1</t>
  </si>
  <si>
    <t>Mantle</t>
  </si>
  <si>
    <t>PPE-18-01-I-6</t>
  </si>
  <si>
    <t>POB</t>
  </si>
  <si>
    <t>POB-18-02-1</t>
  </si>
  <si>
    <t>POB-18-02-5</t>
  </si>
  <si>
    <t>POB-18-02-6</t>
  </si>
  <si>
    <t>POB-18-01-6</t>
  </si>
  <si>
    <t>POB-18-01-9</t>
  </si>
  <si>
    <t>PCO</t>
  </si>
  <si>
    <t>PCO-18-05-I-27</t>
  </si>
  <si>
    <t>PCO-18-05-I-28</t>
  </si>
  <si>
    <t>PCO-18-01-4</t>
  </si>
  <si>
    <t>PCO-18-01-7</t>
  </si>
  <si>
    <t>PCO-18-03-5</t>
  </si>
  <si>
    <t>PCO-18-05-I-6</t>
  </si>
  <si>
    <t>Model P-T Output for Neave and Putirka (2017) / Temperature estimates following Eq 33 from Putirka (2008)</t>
  </si>
  <si>
    <r>
      <rPr>
        <sz val="9"/>
        <color theme="1"/>
        <rFont val="Times New Roman"/>
        <family val="1"/>
      </rPr>
      <t>Liquid (</t>
    </r>
    <r>
      <rPr>
        <b/>
        <sz val="9"/>
        <color theme="1"/>
        <rFont val="Times New Roman"/>
        <family val="1"/>
      </rPr>
      <t xml:space="preserve">WR </t>
    </r>
    <r>
      <rPr>
        <sz val="9"/>
        <color theme="1"/>
        <rFont val="Times New Roman"/>
        <family val="1"/>
      </rPr>
      <t>data)</t>
    </r>
  </si>
  <si>
    <t>T(K)</t>
  </si>
  <si>
    <t>P(kbar)</t>
  </si>
  <si>
    <t>Mg# Liq</t>
  </si>
  <si>
    <t>Mg# Cpx</t>
  </si>
  <si>
    <t>DiHd pred</t>
  </si>
  <si>
    <r>
      <rPr>
        <sz val="9"/>
        <color theme="1"/>
        <rFont val="Times New Roman"/>
        <family val="1"/>
      </rPr>
      <t>DiHd mea</t>
    </r>
    <r>
      <rPr>
        <b/>
        <sz val="9"/>
        <color theme="1"/>
        <rFont val="Times New Roman"/>
        <family val="1"/>
      </rPr>
      <t>s</t>
    </r>
  </si>
  <si>
    <r>
      <rPr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Na</t>
    </r>
    <r>
      <rPr>
        <sz val="9"/>
        <color theme="1"/>
        <rFont val="Times New Roman"/>
        <family val="1"/>
      </rPr>
      <t xml:space="preserve"> pred</t>
    </r>
  </si>
  <si>
    <r>
      <rPr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Na</t>
    </r>
    <r>
      <rPr>
        <sz val="9"/>
        <color theme="1"/>
        <rFont val="Times New Roman"/>
        <family val="1"/>
      </rPr>
      <t xml:space="preserve"> meas</t>
    </r>
  </si>
  <si>
    <t>ppe1803_cpx_3-6</t>
  </si>
  <si>
    <t>ppe1803_cpx_3-7</t>
  </si>
  <si>
    <t>Mass balance tests</t>
  </si>
  <si>
    <t>Suite</t>
  </si>
  <si>
    <r>
      <rPr>
        <b/>
        <sz val="9"/>
        <color theme="1"/>
        <rFont val="Times New Roman"/>
        <family val="1"/>
      </rPr>
      <t>TiO</t>
    </r>
    <r>
      <rPr>
        <b/>
        <vertAlign val="subscript"/>
        <sz val="9"/>
        <color theme="1"/>
        <rFont val="Times New Roman"/>
        <family val="1"/>
      </rPr>
      <t>2</t>
    </r>
  </si>
  <si>
    <r>
      <rPr>
        <b/>
        <sz val="9"/>
        <color theme="1"/>
        <rFont val="Times New Roman"/>
        <family val="1"/>
      </rPr>
      <t>Al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>O</t>
    </r>
    <r>
      <rPr>
        <b/>
        <vertAlign val="subscript"/>
        <sz val="9"/>
        <color theme="1"/>
        <rFont val="Times New Roman"/>
        <family val="1"/>
      </rPr>
      <t>3</t>
    </r>
  </si>
  <si>
    <t>Cpx</t>
  </si>
  <si>
    <t>Plag</t>
  </si>
  <si>
    <t>Op</t>
  </si>
  <si>
    <t>Fractionated mass</t>
  </si>
  <si>
    <t>General residual</t>
  </si>
  <si>
    <r>
      <rPr>
        <b/>
        <sz val="9"/>
        <color theme="1"/>
        <rFont val="Times New Roman"/>
        <family val="1"/>
      </rPr>
      <t>K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>O residual</t>
    </r>
  </si>
  <si>
    <r>
      <rPr>
        <b/>
        <sz val="9"/>
        <color theme="1"/>
        <rFont val="Times New Roman"/>
        <family val="1"/>
      </rPr>
      <t>Na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>O residual</t>
    </r>
  </si>
  <si>
    <t>Initial</t>
  </si>
  <si>
    <t>FC-TD-01a</t>
  </si>
  <si>
    <t>208 with PCO-18-05-II min comp</t>
  </si>
  <si>
    <t>FC-WT-62</t>
  </si>
  <si>
    <t>PCO-18-05-II</t>
  </si>
  <si>
    <t>208 with 203 min comp</t>
  </si>
  <si>
    <t>FC-WT-28</t>
  </si>
  <si>
    <t>FC-WT-62 with 203 min comp</t>
  </si>
  <si>
    <t>FC-DT-07</t>
  </si>
  <si>
    <t>152 with PPE-18-03 mineral comp</t>
  </si>
  <si>
    <t>FC-DT-01</t>
  </si>
  <si>
    <t>F68</t>
  </si>
  <si>
    <t>F32</t>
  </si>
  <si>
    <t>F54</t>
  </si>
  <si>
    <t>F68 with PPE-18-03 mineral comp</t>
  </si>
  <si>
    <t>F58</t>
  </si>
  <si>
    <t>F55</t>
  </si>
  <si>
    <t>F30</t>
  </si>
  <si>
    <t>F53</t>
  </si>
  <si>
    <t>Typical mass balance tests between MORB to Ribeira samples</t>
  </si>
  <si>
    <t>Testing mass balance results with trace element compositions</t>
  </si>
  <si>
    <t>Partition coefficients</t>
  </si>
  <si>
    <t>Trace element partition coefficients - basaltic magmas</t>
  </si>
  <si>
    <t>Mother 203</t>
  </si>
  <si>
    <t>Olivine Kd</t>
  </si>
  <si>
    <t>Cpx (augite) Kd</t>
  </si>
  <si>
    <t>Plagioclase Kd</t>
  </si>
  <si>
    <t>Magnetite Kd</t>
  </si>
  <si>
    <t>D_global</t>
  </si>
  <si>
    <t>C0_mother</t>
  </si>
  <si>
    <t>CL_daughter (predicted)</t>
  </si>
  <si>
    <t>CL_daughter (measured)</t>
  </si>
  <si>
    <t>EP(%)</t>
  </si>
  <si>
    <t>Predicted / Measured</t>
  </si>
  <si>
    <t>Mother PCO-18-05</t>
  </si>
  <si>
    <t>Mother 208</t>
  </si>
  <si>
    <t>Mother FC-WT-62</t>
  </si>
  <si>
    <t>Mother 152</t>
  </si>
  <si>
    <t>Mother PPE-18-03</t>
  </si>
  <si>
    <t>Mantle melting - source compositions and melt proportions</t>
  </si>
  <si>
    <t>Mantle melting - partition coefficients</t>
  </si>
  <si>
    <t>Source composition</t>
  </si>
  <si>
    <t>Olivine</t>
  </si>
  <si>
    <t>Clinopyroxene</t>
  </si>
  <si>
    <t>Orthopyroxene</t>
  </si>
  <si>
    <t>Spinel</t>
  </si>
  <si>
    <t>Garnet</t>
  </si>
  <si>
    <t>Garnet peridotite</t>
  </si>
  <si>
    <t>Mineral phase fraction</t>
  </si>
  <si>
    <t>pα</t>
  </si>
  <si>
    <t>Spinel peridotite</t>
  </si>
  <si>
    <t>4.5 Spinel + 0.5 Garnet peridotite</t>
  </si>
  <si>
    <t>4.7 Spinel + 0.3 Garnet peridotite</t>
  </si>
  <si>
    <t>Kd plag (Cawthorn, 1996)</t>
  </si>
  <si>
    <t>Kd cpx (green et al 2000)</t>
  </si>
  <si>
    <t>Kd plag (Fujimaki, 1984)</t>
  </si>
  <si>
    <t>Components</t>
  </si>
  <si>
    <t>0.98 DMM + 0.02 pyroxenite mix + crust</t>
  </si>
  <si>
    <t>r (assimilation/crystallization)</t>
  </si>
  <si>
    <t>D (bulk solid/liquid partition coefficient)</t>
  </si>
  <si>
    <t>Cm0</t>
  </si>
  <si>
    <t>Ca (wallrock concentration)</t>
  </si>
  <si>
    <t>Cm (magma concentration)</t>
  </si>
  <si>
    <t>F (fractioning ratio)</t>
  </si>
  <si>
    <t>f (=F^-z)</t>
  </si>
  <si>
    <t>Em (magma isotope ratio)</t>
  </si>
  <si>
    <t>Em0</t>
  </si>
  <si>
    <t>Ea (wallrock isotope ratio)</t>
  </si>
  <si>
    <t>z (=(f+D-1)/(r-1))</t>
  </si>
  <si>
    <t>0.95 DMM + 0.05 pyroxenite mix + crust</t>
  </si>
  <si>
    <t>0.96 DMM + 0.04 pyroxenite mix + crust</t>
  </si>
  <si>
    <t>0.97 DMM + 0.03 pyroxenite mix + crust</t>
  </si>
  <si>
    <t>POB crystal</t>
  </si>
  <si>
    <t>PCO crystal</t>
  </si>
  <si>
    <t>um</t>
  </si>
  <si>
    <t>Variation</t>
  </si>
  <si>
    <t>Posições</t>
  </si>
  <si>
    <t>Parental magma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</si>
</sst>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974706"/>
      <name val="Times New Roman"/>
      <family val="1"/>
    </font>
    <font>
      <sz val="11"/>
      <name val="Calibri"/>
      <family val="2"/>
    </font>
    <font>
      <b/>
      <sz val="11"/>
      <color rgb="FF538135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974706"/>
      <name val="Times New Roman"/>
      <family val="1"/>
    </font>
    <font>
      <b/>
      <sz val="10"/>
      <color rgb="FF538135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44546A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vertAlign val="subscript"/>
      <sz val="9"/>
      <color rgb="FF000000"/>
      <name val="Times New Roman"/>
      <family val="1"/>
    </font>
    <font>
      <vertAlign val="subscript"/>
      <sz val="9"/>
      <color theme="1"/>
      <name val="Times New Roman"/>
      <family val="1"/>
    </font>
    <font>
      <b/>
      <vertAlign val="subscript"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2" fontId="20" fillId="2" borderId="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3" fillId="3" borderId="5" xfId="0" applyFont="1" applyFill="1" applyBorder="1"/>
    <xf numFmtId="11" fontId="23" fillId="0" borderId="0" xfId="0" applyNumberFormat="1" applyFont="1"/>
    <xf numFmtId="1" fontId="23" fillId="0" borderId="0" xfId="0" applyNumberFormat="1" applyFont="1"/>
    <xf numFmtId="1" fontId="23" fillId="3" borderId="5" xfId="0" applyNumberFormat="1" applyFont="1" applyFill="1" applyBorder="1"/>
    <xf numFmtId="0" fontId="23" fillId="4" borderId="5" xfId="0" applyFont="1" applyFill="1" applyBorder="1"/>
    <xf numFmtId="0" fontId="24" fillId="4" borderId="5" xfId="0" applyFont="1" applyFill="1" applyBorder="1"/>
    <xf numFmtId="0" fontId="17" fillId="0" borderId="0" xfId="0" applyFont="1"/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0" fillId="0" borderId="0" xfId="0" applyFont="1"/>
    <xf numFmtId="0" fontId="20" fillId="5" borderId="5" xfId="0" applyFont="1" applyFill="1" applyBorder="1"/>
    <xf numFmtId="0" fontId="5" fillId="5" borderId="5" xfId="0" applyFont="1" applyFill="1" applyBorder="1"/>
    <xf numFmtId="0" fontId="20" fillId="2" borderId="5" xfId="0" applyFont="1" applyFill="1" applyBorder="1"/>
    <xf numFmtId="0" fontId="5" fillId="2" borderId="5" xfId="0" applyFont="1" applyFill="1" applyBorder="1"/>
    <xf numFmtId="11" fontId="5" fillId="0" borderId="0" xfId="0" applyNumberFormat="1" applyFont="1"/>
    <xf numFmtId="2" fontId="17" fillId="0" borderId="1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/>
    <xf numFmtId="0" fontId="25" fillId="0" borderId="6" xfId="0" applyFont="1" applyBorder="1" applyAlignment="1">
      <alignment horizontal="center" vertical="center"/>
    </xf>
    <xf numFmtId="0" fontId="7" fillId="0" borderId="7" xfId="0" applyFont="1" applyBorder="1"/>
    <xf numFmtId="0" fontId="17" fillId="0" borderId="6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7" fillId="0" borderId="8" xfId="0" applyFont="1" applyBorder="1"/>
    <xf numFmtId="0" fontId="1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5" borderId="10" xfId="0" applyFont="1" applyFill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20" fillId="2" borderId="1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zoomScale="218" zoomScaleNormal="218" workbookViewId="0"/>
  </sheetViews>
  <sheetFormatPr defaultColWidth="14.44140625" defaultRowHeight="15" customHeight="1" x14ac:dyDescent="0.3"/>
  <cols>
    <col min="1" max="1" width="8.6640625" customWidth="1"/>
    <col min="2" max="2" width="14.109375" customWidth="1"/>
    <col min="3" max="3" width="11.44140625" customWidth="1"/>
    <col min="4" max="4" width="13.77734375" customWidth="1"/>
    <col min="5" max="5" width="11.77734375" customWidth="1"/>
    <col min="6" max="7" width="12" customWidth="1"/>
    <col min="8" max="8" width="14.77734375" customWidth="1"/>
    <col min="9" max="9" width="16.44140625" customWidth="1"/>
    <col min="10" max="26" width="8.6640625" customWidth="1"/>
  </cols>
  <sheetData>
    <row r="1" spans="1:9" ht="14.25" customHeight="1" x14ac:dyDescent="0.3">
      <c r="A1" s="1"/>
    </row>
    <row r="2" spans="1:9" ht="14.25" customHeight="1" x14ac:dyDescent="0.3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4.25" customHeight="1" x14ac:dyDescent="0.3">
      <c r="B3" s="3" t="s">
        <v>8</v>
      </c>
      <c r="C3" s="4" t="s">
        <v>9</v>
      </c>
      <c r="D3" s="5" t="s">
        <v>10</v>
      </c>
      <c r="E3" s="4" t="s">
        <v>11</v>
      </c>
      <c r="F3" s="4" t="s">
        <v>12</v>
      </c>
      <c r="G3" s="4">
        <v>1</v>
      </c>
      <c r="H3" s="4" t="s">
        <v>13</v>
      </c>
      <c r="I3" s="4"/>
    </row>
    <row r="4" spans="1:9" ht="14.25" customHeight="1" x14ac:dyDescent="0.3">
      <c r="B4" s="3" t="s">
        <v>14</v>
      </c>
      <c r="C4" s="4" t="s">
        <v>9</v>
      </c>
      <c r="D4" s="5" t="s">
        <v>15</v>
      </c>
      <c r="E4" s="4" t="s">
        <v>16</v>
      </c>
      <c r="F4" s="4" t="s">
        <v>17</v>
      </c>
      <c r="G4" s="4">
        <v>1</v>
      </c>
      <c r="H4" s="4" t="s">
        <v>13</v>
      </c>
      <c r="I4" s="4"/>
    </row>
    <row r="5" spans="1:9" ht="14.25" customHeight="1" x14ac:dyDescent="0.3">
      <c r="B5" s="2" t="s">
        <v>18</v>
      </c>
      <c r="C5" s="4" t="s">
        <v>9</v>
      </c>
      <c r="D5" s="4" t="s">
        <v>15</v>
      </c>
      <c r="E5" s="4" t="s">
        <v>19</v>
      </c>
      <c r="F5" s="4" t="s">
        <v>20</v>
      </c>
      <c r="G5" s="4" t="s">
        <v>21</v>
      </c>
      <c r="H5" s="4" t="s">
        <v>22</v>
      </c>
      <c r="I5" s="4"/>
    </row>
    <row r="6" spans="1:9" ht="14.25" customHeight="1" x14ac:dyDescent="0.3">
      <c r="B6" s="3" t="s">
        <v>23</v>
      </c>
      <c r="C6" s="4" t="s">
        <v>9</v>
      </c>
      <c r="D6" s="4" t="s">
        <v>10</v>
      </c>
      <c r="E6" s="4" t="s">
        <v>24</v>
      </c>
      <c r="F6" s="4" t="s">
        <v>25</v>
      </c>
      <c r="G6" s="4">
        <v>1.2</v>
      </c>
      <c r="H6" s="4" t="s">
        <v>22</v>
      </c>
      <c r="I6" s="4"/>
    </row>
    <row r="7" spans="1:9" ht="14.25" customHeight="1" x14ac:dyDescent="0.3">
      <c r="B7" s="3" t="s">
        <v>26</v>
      </c>
      <c r="C7" s="4" t="s">
        <v>9</v>
      </c>
      <c r="D7" s="5" t="s">
        <v>10</v>
      </c>
      <c r="E7" s="4" t="s">
        <v>27</v>
      </c>
      <c r="F7" s="4" t="s">
        <v>28</v>
      </c>
      <c r="G7" s="4" t="s">
        <v>21</v>
      </c>
      <c r="H7" s="4" t="s">
        <v>13</v>
      </c>
      <c r="I7" s="4"/>
    </row>
    <row r="8" spans="1:9" ht="14.25" customHeight="1" x14ac:dyDescent="0.3">
      <c r="B8" s="3" t="s">
        <v>29</v>
      </c>
      <c r="C8" s="4" t="s">
        <v>9</v>
      </c>
      <c r="D8" s="5" t="s">
        <v>10</v>
      </c>
      <c r="E8" s="4" t="s">
        <v>30</v>
      </c>
      <c r="F8" s="4" t="s">
        <v>31</v>
      </c>
      <c r="G8" s="4" t="s">
        <v>21</v>
      </c>
      <c r="H8" s="4" t="s">
        <v>22</v>
      </c>
      <c r="I8" s="4"/>
    </row>
    <row r="9" spans="1:9" ht="14.25" customHeight="1" x14ac:dyDescent="0.3">
      <c r="B9" s="3" t="s">
        <v>32</v>
      </c>
      <c r="C9" s="4" t="s">
        <v>9</v>
      </c>
      <c r="D9" s="5" t="s">
        <v>15</v>
      </c>
      <c r="E9" s="4" t="s">
        <v>33</v>
      </c>
      <c r="F9" s="4" t="s">
        <v>34</v>
      </c>
      <c r="G9" s="4">
        <v>15</v>
      </c>
      <c r="H9" s="4" t="s">
        <v>22</v>
      </c>
      <c r="I9" s="4" t="s">
        <v>35</v>
      </c>
    </row>
    <row r="10" spans="1:9" ht="14.25" customHeight="1" x14ac:dyDescent="0.3">
      <c r="B10" s="3" t="s">
        <v>36</v>
      </c>
      <c r="C10" s="4" t="s">
        <v>9</v>
      </c>
      <c r="D10" s="5" t="s">
        <v>10</v>
      </c>
      <c r="E10" s="4" t="s">
        <v>37</v>
      </c>
      <c r="F10" s="4" t="s">
        <v>38</v>
      </c>
      <c r="G10" s="4" t="s">
        <v>21</v>
      </c>
      <c r="H10" s="4" t="s">
        <v>13</v>
      </c>
      <c r="I10" s="4"/>
    </row>
    <row r="11" spans="1:9" ht="14.25" customHeight="1" x14ac:dyDescent="0.3">
      <c r="B11" s="3" t="s">
        <v>39</v>
      </c>
      <c r="C11" s="4" t="s">
        <v>9</v>
      </c>
      <c r="D11" s="5" t="s">
        <v>10</v>
      </c>
      <c r="E11" s="4" t="s">
        <v>40</v>
      </c>
      <c r="F11" s="4" t="s">
        <v>41</v>
      </c>
      <c r="G11" s="4">
        <v>15</v>
      </c>
      <c r="H11" s="4" t="s">
        <v>13</v>
      </c>
      <c r="I11" s="4"/>
    </row>
    <row r="12" spans="1:9" ht="14.25" customHeight="1" x14ac:dyDescent="0.3">
      <c r="B12" s="3" t="s">
        <v>42</v>
      </c>
      <c r="C12" s="4" t="s">
        <v>9</v>
      </c>
      <c r="D12" s="5" t="s">
        <v>15</v>
      </c>
      <c r="E12" s="4" t="s">
        <v>16</v>
      </c>
      <c r="F12" s="4" t="s">
        <v>17</v>
      </c>
      <c r="G12" s="4">
        <v>1</v>
      </c>
      <c r="H12" s="4" t="s">
        <v>22</v>
      </c>
      <c r="I12" s="4"/>
    </row>
    <row r="13" spans="1:9" ht="14.25" customHeight="1" x14ac:dyDescent="0.3">
      <c r="B13" s="3" t="s">
        <v>43</v>
      </c>
      <c r="C13" s="4" t="s">
        <v>9</v>
      </c>
      <c r="D13" s="5" t="s">
        <v>44</v>
      </c>
      <c r="E13" s="4" t="s">
        <v>45</v>
      </c>
      <c r="F13" s="4" t="s">
        <v>46</v>
      </c>
      <c r="G13" s="4">
        <v>20</v>
      </c>
      <c r="H13" s="5" t="s">
        <v>47</v>
      </c>
      <c r="I13" s="4"/>
    </row>
    <row r="14" spans="1:9" ht="14.25" customHeight="1" x14ac:dyDescent="0.3">
      <c r="B14" s="3" t="s">
        <v>48</v>
      </c>
      <c r="C14" s="4" t="s">
        <v>9</v>
      </c>
      <c r="D14" s="5" t="s">
        <v>15</v>
      </c>
      <c r="E14" s="4" t="s">
        <v>33</v>
      </c>
      <c r="F14" s="4" t="s">
        <v>34</v>
      </c>
      <c r="G14" s="4">
        <v>15</v>
      </c>
      <c r="H14" s="5" t="s">
        <v>47</v>
      </c>
      <c r="I14" s="6"/>
    </row>
    <row r="15" spans="1:9" ht="14.25" customHeight="1" x14ac:dyDescent="0.3">
      <c r="B15" s="3" t="s">
        <v>49</v>
      </c>
      <c r="C15" s="4" t="s">
        <v>50</v>
      </c>
      <c r="D15" s="5" t="s">
        <v>44</v>
      </c>
      <c r="E15" s="4" t="s">
        <v>51</v>
      </c>
      <c r="F15" s="4" t="s">
        <v>52</v>
      </c>
      <c r="G15" s="4">
        <v>20</v>
      </c>
      <c r="H15" s="5" t="s">
        <v>47</v>
      </c>
      <c r="I15" s="4" t="s">
        <v>53</v>
      </c>
    </row>
    <row r="16" spans="1:9" ht="14.25" customHeight="1" x14ac:dyDescent="0.3">
      <c r="B16" s="3" t="s">
        <v>54</v>
      </c>
      <c r="C16" s="4" t="s">
        <v>50</v>
      </c>
      <c r="D16" s="5" t="s">
        <v>44</v>
      </c>
      <c r="E16" s="4" t="s">
        <v>51</v>
      </c>
      <c r="F16" s="4" t="s">
        <v>52</v>
      </c>
      <c r="G16" s="4">
        <v>0.5</v>
      </c>
      <c r="H16" s="5" t="s">
        <v>47</v>
      </c>
      <c r="I16" s="6"/>
    </row>
    <row r="17" spans="2:9" ht="14.25" customHeight="1" x14ac:dyDescent="0.3">
      <c r="B17" s="3" t="s">
        <v>55</v>
      </c>
      <c r="C17" s="4" t="s">
        <v>50</v>
      </c>
      <c r="D17" s="5" t="s">
        <v>44</v>
      </c>
      <c r="E17" s="4" t="s">
        <v>51</v>
      </c>
      <c r="F17" s="4" t="s">
        <v>52</v>
      </c>
      <c r="G17" s="4">
        <v>0.5</v>
      </c>
      <c r="H17" s="5" t="s">
        <v>47</v>
      </c>
      <c r="I17" s="6"/>
    </row>
    <row r="18" spans="2:9" ht="14.25" customHeight="1" x14ac:dyDescent="0.3">
      <c r="B18" s="3" t="s">
        <v>56</v>
      </c>
      <c r="C18" s="4" t="s">
        <v>50</v>
      </c>
      <c r="D18" s="5" t="s">
        <v>10</v>
      </c>
      <c r="E18" s="4" t="s">
        <v>11</v>
      </c>
      <c r="F18" s="4" t="s">
        <v>12</v>
      </c>
      <c r="G18" s="4">
        <v>10</v>
      </c>
      <c r="H18" s="5" t="s">
        <v>47</v>
      </c>
      <c r="I18" s="6"/>
    </row>
    <row r="19" spans="2:9" ht="14.25" customHeight="1" x14ac:dyDescent="0.3"/>
    <row r="20" spans="2:9" ht="14.25" customHeight="1" x14ac:dyDescent="0.3"/>
    <row r="21" spans="2:9" ht="14.25" customHeight="1" x14ac:dyDescent="0.3"/>
    <row r="22" spans="2:9" ht="14.25" customHeight="1" x14ac:dyDescent="0.3"/>
    <row r="23" spans="2:9" ht="14.25" customHeight="1" x14ac:dyDescent="0.3"/>
    <row r="24" spans="2:9" ht="14.25" customHeight="1" x14ac:dyDescent="0.3"/>
    <row r="25" spans="2:9" ht="14.25" customHeight="1" x14ac:dyDescent="0.3"/>
    <row r="26" spans="2:9" ht="14.25" customHeight="1" x14ac:dyDescent="0.3"/>
    <row r="27" spans="2:9" ht="14.25" customHeight="1" x14ac:dyDescent="0.3"/>
    <row r="28" spans="2:9" ht="14.25" customHeight="1" x14ac:dyDescent="0.3"/>
    <row r="29" spans="2:9" ht="14.25" customHeight="1" x14ac:dyDescent="0.3"/>
    <row r="30" spans="2:9" ht="14.25" customHeight="1" x14ac:dyDescent="0.3"/>
    <row r="31" spans="2:9" ht="14.25" customHeight="1" x14ac:dyDescent="0.3"/>
    <row r="32" spans="2:9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Z1000"/>
  <sheetViews>
    <sheetView topLeftCell="A19" workbookViewId="0"/>
  </sheetViews>
  <sheetFormatPr defaultColWidth="14.44140625" defaultRowHeight="15" customHeight="1" x14ac:dyDescent="0.3"/>
  <cols>
    <col min="1" max="7" width="8.6640625" customWidth="1"/>
    <col min="8" max="8" width="10.33203125" customWidth="1"/>
    <col min="9" max="9" width="8.6640625" customWidth="1"/>
    <col min="10" max="10" width="11.44140625" customWidth="1"/>
    <col min="11" max="26" width="8.6640625" customWidth="1"/>
  </cols>
  <sheetData>
    <row r="1" spans="2:26" ht="14.25" customHeigh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2:26" ht="14.25" customHeight="1" x14ac:dyDescent="0.3">
      <c r="B2" s="42"/>
      <c r="C2" s="42"/>
      <c r="D2" s="42"/>
      <c r="E2" s="42"/>
      <c r="F2" s="42"/>
      <c r="G2" s="42" t="s">
        <v>835</v>
      </c>
      <c r="H2" s="42"/>
      <c r="I2" s="42"/>
      <c r="J2" s="42"/>
      <c r="K2" s="42"/>
      <c r="L2" s="42"/>
      <c r="M2" s="42"/>
      <c r="N2" s="42"/>
      <c r="O2" s="42"/>
      <c r="P2" s="42"/>
      <c r="Q2" s="42" t="s">
        <v>836</v>
      </c>
      <c r="R2" s="42"/>
      <c r="S2" s="42"/>
      <c r="T2" s="42"/>
      <c r="U2" s="42"/>
      <c r="V2" s="42"/>
      <c r="W2" s="42"/>
      <c r="X2" s="42"/>
      <c r="Y2" s="42"/>
      <c r="Z2" s="42"/>
    </row>
    <row r="3" spans="2:26" ht="14.25" customHeight="1" x14ac:dyDescent="0.3">
      <c r="B3" s="42"/>
      <c r="C3" s="43" t="s">
        <v>837</v>
      </c>
      <c r="D3" s="42"/>
      <c r="E3" s="42" t="s">
        <v>785</v>
      </c>
      <c r="F3" s="42">
        <v>8.5000000000000006E-2</v>
      </c>
      <c r="G3" s="42" t="s">
        <v>789</v>
      </c>
      <c r="H3" s="42" t="s">
        <v>838</v>
      </c>
      <c r="I3" s="42" t="s">
        <v>839</v>
      </c>
      <c r="J3" s="42" t="s">
        <v>840</v>
      </c>
      <c r="K3" s="42" t="s">
        <v>841</v>
      </c>
      <c r="L3" s="42" t="s">
        <v>842</v>
      </c>
      <c r="M3" s="42" t="s">
        <v>843</v>
      </c>
      <c r="N3" s="42" t="s">
        <v>844</v>
      </c>
      <c r="O3" s="42" t="s">
        <v>845</v>
      </c>
      <c r="P3" s="42" t="s">
        <v>846</v>
      </c>
      <c r="Q3" s="42" t="s">
        <v>789</v>
      </c>
      <c r="R3" s="42" t="s">
        <v>838</v>
      </c>
      <c r="S3" s="42" t="s">
        <v>839</v>
      </c>
      <c r="T3" s="42" t="s">
        <v>840</v>
      </c>
      <c r="U3" s="42" t="s">
        <v>841</v>
      </c>
      <c r="V3" s="42" t="s">
        <v>842</v>
      </c>
      <c r="W3" s="42" t="s">
        <v>843</v>
      </c>
      <c r="X3" s="42" t="s">
        <v>844</v>
      </c>
      <c r="Y3" s="42" t="s">
        <v>845</v>
      </c>
      <c r="Z3" s="42" t="s">
        <v>846</v>
      </c>
    </row>
    <row r="4" spans="2:26" ht="14.25" customHeight="1" x14ac:dyDescent="0.3">
      <c r="B4" s="38" t="s">
        <v>799</v>
      </c>
      <c r="C4" s="38" t="s">
        <v>800</v>
      </c>
      <c r="D4" s="38" t="s">
        <v>801</v>
      </c>
      <c r="E4" s="38" t="s">
        <v>139</v>
      </c>
      <c r="F4" s="38" t="s">
        <v>847</v>
      </c>
      <c r="G4" s="38"/>
      <c r="H4" s="38" t="s">
        <v>848</v>
      </c>
      <c r="I4" s="38" t="s">
        <v>849</v>
      </c>
      <c r="J4" s="38" t="s">
        <v>850</v>
      </c>
      <c r="K4" s="38" t="s">
        <v>851</v>
      </c>
      <c r="L4" s="38" t="s">
        <v>852</v>
      </c>
      <c r="M4" s="38" t="s">
        <v>853</v>
      </c>
      <c r="N4" s="38" t="s">
        <v>854</v>
      </c>
      <c r="O4" s="38" t="s">
        <v>855</v>
      </c>
      <c r="P4" s="38" t="s">
        <v>856</v>
      </c>
      <c r="Q4" s="38"/>
      <c r="R4" s="38" t="s">
        <v>848</v>
      </c>
      <c r="S4" s="38" t="s">
        <v>849</v>
      </c>
      <c r="T4" s="38" t="s">
        <v>850</v>
      </c>
      <c r="U4" s="38" t="s">
        <v>857</v>
      </c>
      <c r="V4" s="38" t="s">
        <v>858</v>
      </c>
      <c r="W4" s="38" t="s">
        <v>859</v>
      </c>
      <c r="X4" s="38" t="s">
        <v>860</v>
      </c>
      <c r="Y4" s="38" t="s">
        <v>861</v>
      </c>
      <c r="Z4" s="38" t="s">
        <v>862</v>
      </c>
    </row>
    <row r="5" spans="2:26" ht="14.25" customHeight="1" x14ac:dyDescent="0.3">
      <c r="B5" s="34" t="s">
        <v>863</v>
      </c>
      <c r="C5" s="34" t="s">
        <v>72</v>
      </c>
      <c r="D5" s="34">
        <v>22</v>
      </c>
      <c r="E5" s="34">
        <v>0.3</v>
      </c>
      <c r="F5" s="34">
        <v>2.1999999999999999E-5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2:26" ht="14.25" customHeight="1" x14ac:dyDescent="0.3">
      <c r="B6" s="34" t="s">
        <v>802</v>
      </c>
      <c r="C6" s="34" t="s">
        <v>72</v>
      </c>
      <c r="D6" s="34">
        <v>11167</v>
      </c>
      <c r="E6" s="34" t="s">
        <v>21</v>
      </c>
      <c r="F6" s="34">
        <v>1.1167E-2</v>
      </c>
      <c r="G6" s="34" t="s">
        <v>864</v>
      </c>
      <c r="H6" s="34">
        <v>9830</v>
      </c>
      <c r="I6" s="34">
        <v>10060</v>
      </c>
      <c r="J6" s="34">
        <v>10230</v>
      </c>
      <c r="K6" s="34">
        <v>10140</v>
      </c>
      <c r="L6" s="34">
        <v>10220</v>
      </c>
      <c r="M6" s="34">
        <v>10290</v>
      </c>
      <c r="N6" s="34">
        <v>10260</v>
      </c>
      <c r="O6" s="34">
        <v>10110</v>
      </c>
      <c r="P6" s="34">
        <v>10230</v>
      </c>
      <c r="Q6" s="34"/>
      <c r="R6" s="34">
        <v>10620</v>
      </c>
      <c r="S6" s="34">
        <v>10490</v>
      </c>
      <c r="T6" s="34">
        <v>10360</v>
      </c>
      <c r="U6" s="34">
        <v>10640</v>
      </c>
      <c r="V6" s="34">
        <v>10480</v>
      </c>
      <c r="W6" s="34">
        <v>10530</v>
      </c>
      <c r="X6" s="34">
        <v>10430</v>
      </c>
      <c r="Y6" s="34">
        <v>10350</v>
      </c>
      <c r="Z6" s="34">
        <v>10400</v>
      </c>
    </row>
    <row r="7" spans="2:26" ht="14.25" customHeight="1" x14ac:dyDescent="0.3">
      <c r="B7" s="34" t="s">
        <v>803</v>
      </c>
      <c r="C7" s="34" t="s">
        <v>72</v>
      </c>
      <c r="D7" s="34">
        <v>38.700000000000003</v>
      </c>
      <c r="E7" s="34">
        <v>0.8</v>
      </c>
      <c r="F7" s="34">
        <v>3.8699999999999999E-5</v>
      </c>
      <c r="G7" s="34" t="s">
        <v>865</v>
      </c>
      <c r="H7" s="34">
        <v>39.71</v>
      </c>
      <c r="I7" s="34">
        <v>39.770000000000003</v>
      </c>
      <c r="J7" s="34">
        <v>40.200000000000003</v>
      </c>
      <c r="K7" s="34">
        <v>40.24</v>
      </c>
      <c r="L7" s="34">
        <v>40.61</v>
      </c>
      <c r="M7" s="34">
        <v>41</v>
      </c>
      <c r="N7" s="34">
        <v>40.75</v>
      </c>
      <c r="O7" s="34">
        <v>40.01</v>
      </c>
      <c r="P7" s="34">
        <v>40.380000000000003</v>
      </c>
      <c r="Q7" s="34"/>
      <c r="R7" s="34">
        <v>40.96</v>
      </c>
      <c r="S7" s="34">
        <v>40.72</v>
      </c>
      <c r="T7" s="34">
        <v>39.78</v>
      </c>
      <c r="U7" s="34">
        <v>40.82</v>
      </c>
      <c r="V7" s="34">
        <v>39.880000000000003</v>
      </c>
      <c r="W7" s="34">
        <v>40.119999999999997</v>
      </c>
      <c r="X7" s="34">
        <v>40.11</v>
      </c>
      <c r="Y7" s="34">
        <v>40.03</v>
      </c>
      <c r="Z7" s="34">
        <v>39.99</v>
      </c>
    </row>
    <row r="8" spans="2:26" ht="14.25" customHeight="1" x14ac:dyDescent="0.3">
      <c r="B8" s="34" t="s">
        <v>804</v>
      </c>
      <c r="C8" s="34" t="s">
        <v>72</v>
      </c>
      <c r="D8" s="34">
        <v>36</v>
      </c>
      <c r="E8" s="34">
        <v>6</v>
      </c>
      <c r="F8" s="34">
        <v>3.6000000000000001E-5</v>
      </c>
      <c r="G8" s="34" t="s">
        <v>866</v>
      </c>
      <c r="H8" s="34">
        <v>45.3</v>
      </c>
      <c r="I8" s="34">
        <v>31.6</v>
      </c>
      <c r="J8" s="34">
        <v>31.1</v>
      </c>
      <c r="K8" s="34">
        <v>36.700000000000003</v>
      </c>
      <c r="L8" s="34">
        <v>38.4</v>
      </c>
      <c r="M8" s="34">
        <v>40.4</v>
      </c>
      <c r="N8" s="34">
        <v>34.799999999999997</v>
      </c>
      <c r="O8" s="34">
        <v>39.299999999999997</v>
      </c>
      <c r="P8" s="34">
        <v>27.3</v>
      </c>
      <c r="Q8" s="34"/>
      <c r="R8" s="34">
        <v>52.5</v>
      </c>
      <c r="S8" s="34">
        <v>48</v>
      </c>
      <c r="T8" s="34">
        <v>43.1</v>
      </c>
      <c r="U8" s="34">
        <v>32.5</v>
      </c>
      <c r="V8" s="34">
        <v>31.8</v>
      </c>
      <c r="W8" s="34">
        <v>31.6</v>
      </c>
      <c r="X8" s="34">
        <v>32.4</v>
      </c>
      <c r="Y8" s="34">
        <v>34.700000000000003</v>
      </c>
      <c r="Z8" s="34">
        <v>41.3</v>
      </c>
    </row>
    <row r="9" spans="2:26" ht="14.25" customHeight="1" x14ac:dyDescent="0.3">
      <c r="B9" s="34" t="s">
        <v>805</v>
      </c>
      <c r="C9" s="34" t="s">
        <v>72</v>
      </c>
      <c r="D9" s="34">
        <v>35</v>
      </c>
      <c r="E9" s="34">
        <v>2</v>
      </c>
      <c r="F9" s="34">
        <v>3.4999999999999997E-5</v>
      </c>
      <c r="G9" s="34" t="s">
        <v>867</v>
      </c>
      <c r="H9" s="34">
        <v>35.32</v>
      </c>
      <c r="I9" s="34">
        <v>35.64</v>
      </c>
      <c r="J9" s="34">
        <v>35.869999999999997</v>
      </c>
      <c r="K9" s="34">
        <v>36.18</v>
      </c>
      <c r="L9" s="34">
        <v>36.89</v>
      </c>
      <c r="M9" s="34">
        <v>37.28</v>
      </c>
      <c r="N9" s="34">
        <v>37.950000000000003</v>
      </c>
      <c r="O9" s="34">
        <v>37.340000000000003</v>
      </c>
      <c r="P9" s="34">
        <v>37.79</v>
      </c>
      <c r="Q9" s="34"/>
      <c r="R9" s="34">
        <v>40.130000000000003</v>
      </c>
      <c r="S9" s="34">
        <v>39.99</v>
      </c>
      <c r="T9" s="34">
        <v>38.799999999999997</v>
      </c>
      <c r="U9" s="34">
        <v>38.26</v>
      </c>
      <c r="V9" s="34">
        <v>36.770000000000003</v>
      </c>
      <c r="W9" s="34">
        <v>36.590000000000003</v>
      </c>
      <c r="X9" s="34">
        <v>37.28</v>
      </c>
      <c r="Y9" s="34">
        <v>37.49</v>
      </c>
      <c r="Z9" s="34">
        <v>37.54</v>
      </c>
    </row>
    <row r="10" spans="2:26" ht="14.25" customHeight="1" x14ac:dyDescent="0.3">
      <c r="B10" s="34" t="s">
        <v>806</v>
      </c>
      <c r="C10" s="34" t="s">
        <v>72</v>
      </c>
      <c r="D10" s="34">
        <v>35.799999999999997</v>
      </c>
      <c r="E10" s="34">
        <v>0.8</v>
      </c>
      <c r="F10" s="34">
        <v>3.5800000000000003E-5</v>
      </c>
      <c r="G10" s="34" t="s">
        <v>868</v>
      </c>
      <c r="H10" s="34">
        <v>35.99</v>
      </c>
      <c r="I10" s="34">
        <v>36.01</v>
      </c>
      <c r="J10" s="34">
        <v>36.39</v>
      </c>
      <c r="K10" s="34">
        <v>36.26</v>
      </c>
      <c r="L10" s="34">
        <v>35.94</v>
      </c>
      <c r="M10" s="34">
        <v>36.51</v>
      </c>
      <c r="N10" s="34">
        <v>36.36</v>
      </c>
      <c r="O10" s="34">
        <v>35.24</v>
      </c>
      <c r="P10" s="34">
        <v>35</v>
      </c>
      <c r="Q10" s="34"/>
      <c r="R10" s="34">
        <v>35.270000000000003</v>
      </c>
      <c r="S10" s="34">
        <v>35.21</v>
      </c>
      <c r="T10" s="34">
        <v>34.26</v>
      </c>
      <c r="U10" s="34">
        <v>33.85</v>
      </c>
      <c r="V10" s="34">
        <v>32.44</v>
      </c>
      <c r="W10" s="34">
        <v>33.22</v>
      </c>
      <c r="X10" s="34">
        <v>33.22</v>
      </c>
      <c r="Y10" s="34">
        <v>33.68</v>
      </c>
      <c r="Z10" s="34">
        <v>33.19</v>
      </c>
    </row>
    <row r="11" spans="2:26" ht="14.25" customHeight="1" x14ac:dyDescent="0.3">
      <c r="B11" s="34" t="s">
        <v>807</v>
      </c>
      <c r="C11" s="34" t="s">
        <v>72</v>
      </c>
      <c r="D11" s="34">
        <v>42</v>
      </c>
      <c r="E11" s="34">
        <v>6</v>
      </c>
      <c r="F11" s="34">
        <v>4.1999999999999998E-5</v>
      </c>
      <c r="G11" s="34" t="s">
        <v>869</v>
      </c>
      <c r="H11" s="34">
        <v>37.97</v>
      </c>
      <c r="I11" s="34">
        <v>37.630000000000003</v>
      </c>
      <c r="J11" s="34">
        <v>38.33</v>
      </c>
      <c r="K11" s="34">
        <v>39.200000000000003</v>
      </c>
      <c r="L11" s="34">
        <v>39.99</v>
      </c>
      <c r="M11" s="34">
        <v>39.96</v>
      </c>
      <c r="N11" s="34">
        <v>40.18</v>
      </c>
      <c r="O11" s="34">
        <v>40.06</v>
      </c>
      <c r="P11" s="34">
        <v>41.6</v>
      </c>
      <c r="Q11" s="34"/>
      <c r="R11" s="34">
        <v>41.36</v>
      </c>
      <c r="S11" s="34">
        <v>41.04</v>
      </c>
      <c r="T11" s="34">
        <v>39.5</v>
      </c>
      <c r="U11" s="34">
        <v>39.24</v>
      </c>
      <c r="V11" s="34">
        <v>37.08</v>
      </c>
      <c r="W11" s="34">
        <v>37.090000000000003</v>
      </c>
      <c r="X11" s="34">
        <v>36.21</v>
      </c>
      <c r="Y11" s="34">
        <v>36.33</v>
      </c>
      <c r="Z11" s="34">
        <v>35.74</v>
      </c>
    </row>
    <row r="12" spans="2:26" ht="14.25" customHeight="1" x14ac:dyDescent="0.3">
      <c r="B12" s="34" t="s">
        <v>808</v>
      </c>
      <c r="C12" s="34" t="s">
        <v>72</v>
      </c>
      <c r="D12" s="34">
        <v>103858</v>
      </c>
      <c r="E12" s="34" t="s">
        <v>21</v>
      </c>
      <c r="F12" s="34">
        <v>0.10385800000000001</v>
      </c>
      <c r="G12" s="34" t="s">
        <v>870</v>
      </c>
      <c r="H12" s="34">
        <v>103900</v>
      </c>
      <c r="I12" s="34">
        <v>104700</v>
      </c>
      <c r="J12" s="34">
        <v>104900</v>
      </c>
      <c r="K12" s="34">
        <v>104300</v>
      </c>
      <c r="L12" s="34">
        <v>105300</v>
      </c>
      <c r="M12" s="34">
        <v>105000</v>
      </c>
      <c r="N12" s="34">
        <v>105300</v>
      </c>
      <c r="O12" s="34">
        <v>102500</v>
      </c>
      <c r="P12" s="34">
        <v>103900</v>
      </c>
      <c r="Q12" s="34"/>
      <c r="R12" s="39">
        <v>106600</v>
      </c>
      <c r="S12" s="39">
        <v>106200</v>
      </c>
      <c r="T12" s="39">
        <v>103800</v>
      </c>
      <c r="U12" s="39">
        <v>105200</v>
      </c>
      <c r="V12" s="39">
        <v>101900</v>
      </c>
      <c r="W12" s="39">
        <v>102800</v>
      </c>
      <c r="X12" s="39">
        <v>100500</v>
      </c>
      <c r="Y12" s="39">
        <v>98700</v>
      </c>
      <c r="Z12" s="39">
        <v>99100</v>
      </c>
    </row>
    <row r="13" spans="2:26" ht="14.25" customHeight="1" x14ac:dyDescent="0.3">
      <c r="B13" s="34" t="s">
        <v>809</v>
      </c>
      <c r="C13" s="34" t="s">
        <v>72</v>
      </c>
      <c r="D13" s="34">
        <v>40</v>
      </c>
      <c r="E13" s="34">
        <v>6</v>
      </c>
      <c r="F13" s="34">
        <v>4.0000000000000003E-5</v>
      </c>
      <c r="G13" s="34" t="s">
        <v>871</v>
      </c>
      <c r="H13" s="34">
        <v>39.619999999999997</v>
      </c>
      <c r="I13" s="34">
        <v>39.75</v>
      </c>
      <c r="J13" s="34">
        <v>40.43</v>
      </c>
      <c r="K13" s="34">
        <v>40.04</v>
      </c>
      <c r="L13" s="34">
        <v>40.549999999999997</v>
      </c>
      <c r="M13" s="34">
        <v>40.54</v>
      </c>
      <c r="N13" s="34">
        <v>40.15</v>
      </c>
      <c r="O13" s="34">
        <v>39.22</v>
      </c>
      <c r="P13" s="34">
        <v>39.619999999999997</v>
      </c>
      <c r="Q13" s="34"/>
      <c r="R13" s="34">
        <v>40.97</v>
      </c>
      <c r="S13" s="34">
        <v>40.85</v>
      </c>
      <c r="T13" s="34">
        <v>39.799999999999997</v>
      </c>
      <c r="U13" s="34">
        <v>40.82</v>
      </c>
      <c r="V13" s="34">
        <v>40.28</v>
      </c>
      <c r="W13" s="34">
        <v>40.24</v>
      </c>
      <c r="X13" s="34">
        <v>40.01</v>
      </c>
      <c r="Y13" s="34">
        <v>40</v>
      </c>
      <c r="Z13" s="34">
        <v>39.82</v>
      </c>
    </row>
    <row r="14" spans="2:26" ht="14.25" customHeight="1" x14ac:dyDescent="0.3">
      <c r="B14" s="34" t="s">
        <v>810</v>
      </c>
      <c r="C14" s="34" t="s">
        <v>72</v>
      </c>
      <c r="D14" s="34">
        <v>35.9</v>
      </c>
      <c r="E14" s="34">
        <v>0.8</v>
      </c>
      <c r="F14" s="34">
        <v>3.5899999999999998E-5</v>
      </c>
      <c r="G14" s="34" t="s">
        <v>872</v>
      </c>
      <c r="H14" s="34">
        <v>37.799999999999997</v>
      </c>
      <c r="I14" s="34">
        <v>36.74</v>
      </c>
      <c r="J14" s="34">
        <v>37.04</v>
      </c>
      <c r="K14" s="34">
        <v>37.49</v>
      </c>
      <c r="L14" s="34">
        <v>37.200000000000003</v>
      </c>
      <c r="M14" s="34">
        <v>38.1</v>
      </c>
      <c r="N14" s="34">
        <v>37.950000000000003</v>
      </c>
      <c r="O14" s="34">
        <v>37.4</v>
      </c>
      <c r="P14" s="34">
        <v>37.700000000000003</v>
      </c>
      <c r="Q14" s="34"/>
      <c r="R14" s="34">
        <v>39.4</v>
      </c>
      <c r="S14" s="34">
        <v>38.47</v>
      </c>
      <c r="T14" s="34">
        <v>38.25</v>
      </c>
      <c r="U14" s="34">
        <v>38.869999999999997</v>
      </c>
      <c r="V14" s="34">
        <v>38.07</v>
      </c>
      <c r="W14" s="34">
        <v>38.340000000000003</v>
      </c>
      <c r="X14" s="34">
        <v>37.65</v>
      </c>
      <c r="Y14" s="34">
        <v>36.85</v>
      </c>
      <c r="Z14" s="34">
        <v>37.409999999999997</v>
      </c>
    </row>
    <row r="15" spans="2:26" ht="14.25" customHeight="1" x14ac:dyDescent="0.3">
      <c r="B15" s="34" t="s">
        <v>811</v>
      </c>
      <c r="C15" s="34" t="s">
        <v>72</v>
      </c>
      <c r="D15" s="34">
        <v>38.799999999999997</v>
      </c>
      <c r="E15" s="34">
        <v>0.2</v>
      </c>
      <c r="F15" s="34">
        <v>3.8800000000000001E-5</v>
      </c>
      <c r="G15" s="34" t="s">
        <v>873</v>
      </c>
      <c r="H15" s="34">
        <v>34.6</v>
      </c>
      <c r="I15" s="34">
        <v>34.299999999999997</v>
      </c>
      <c r="J15" s="34">
        <v>34.4</v>
      </c>
      <c r="K15" s="34">
        <v>34.4</v>
      </c>
      <c r="L15" s="34">
        <v>33.9</v>
      </c>
      <c r="M15" s="34">
        <v>35.299999999999997</v>
      </c>
      <c r="N15" s="34">
        <v>35</v>
      </c>
      <c r="O15" s="34">
        <v>33.6</v>
      </c>
      <c r="P15" s="34">
        <v>34.5</v>
      </c>
      <c r="Q15" s="34"/>
      <c r="R15" s="34">
        <v>32.799999999999997</v>
      </c>
      <c r="S15" s="34">
        <v>33.1</v>
      </c>
      <c r="T15" s="34">
        <v>32.6</v>
      </c>
      <c r="U15" s="34">
        <v>31.8</v>
      </c>
      <c r="V15" s="34">
        <v>31.9</v>
      </c>
      <c r="W15" s="34">
        <v>32.200000000000003</v>
      </c>
      <c r="X15" s="34">
        <v>30.8</v>
      </c>
      <c r="Y15" s="34">
        <v>30.75</v>
      </c>
      <c r="Z15" s="34">
        <v>30.9</v>
      </c>
    </row>
    <row r="16" spans="2:26" ht="14.25" customHeight="1" x14ac:dyDescent="0.3">
      <c r="B16" s="34" t="s">
        <v>812</v>
      </c>
      <c r="C16" s="34" t="s">
        <v>72</v>
      </c>
      <c r="D16" s="34">
        <v>31.4</v>
      </c>
      <c r="E16" s="34">
        <v>0.4</v>
      </c>
      <c r="F16" s="34">
        <v>3.1399999999999998E-5</v>
      </c>
      <c r="G16" s="34" t="s">
        <v>874</v>
      </c>
      <c r="H16" s="34">
        <v>30.03</v>
      </c>
      <c r="I16" s="34">
        <v>30.38</v>
      </c>
      <c r="J16" s="34">
        <v>30.87</v>
      </c>
      <c r="K16" s="34">
        <v>30.65</v>
      </c>
      <c r="L16" s="34">
        <v>30.93</v>
      </c>
      <c r="M16" s="34">
        <v>30.61</v>
      </c>
      <c r="N16" s="34">
        <v>30.83</v>
      </c>
      <c r="O16" s="34">
        <v>29.76</v>
      </c>
      <c r="P16" s="34">
        <v>30</v>
      </c>
      <c r="Q16" s="34"/>
      <c r="R16" s="34">
        <v>31.68</v>
      </c>
      <c r="S16" s="34">
        <v>31.49</v>
      </c>
      <c r="T16" s="34">
        <v>30.33</v>
      </c>
      <c r="U16" s="34">
        <v>30.82</v>
      </c>
      <c r="V16" s="34">
        <v>30.6</v>
      </c>
      <c r="W16" s="34">
        <v>30.36</v>
      </c>
      <c r="X16" s="34">
        <v>29.9</v>
      </c>
      <c r="Y16" s="34">
        <v>29.7</v>
      </c>
      <c r="Z16" s="34">
        <v>29.32</v>
      </c>
    </row>
    <row r="17" spans="2:26" ht="14.25" customHeight="1" x14ac:dyDescent="0.3">
      <c r="B17" s="34" t="s">
        <v>813</v>
      </c>
      <c r="C17" s="34" t="s">
        <v>72</v>
      </c>
      <c r="D17" s="34">
        <v>41</v>
      </c>
      <c r="E17" s="34">
        <v>8</v>
      </c>
      <c r="F17" s="34">
        <v>4.1E-5</v>
      </c>
      <c r="G17" s="34" t="s">
        <v>875</v>
      </c>
      <c r="H17" s="34">
        <v>40.53</v>
      </c>
      <c r="I17" s="34">
        <v>40.44</v>
      </c>
      <c r="J17" s="34">
        <v>41.79</v>
      </c>
      <c r="K17" s="34">
        <v>41.28</v>
      </c>
      <c r="L17" s="34">
        <v>41.4</v>
      </c>
      <c r="M17" s="34">
        <v>41.63</v>
      </c>
      <c r="N17" s="34">
        <v>41.95</v>
      </c>
      <c r="O17" s="34">
        <v>41.96</v>
      </c>
      <c r="P17" s="34">
        <v>42.16</v>
      </c>
      <c r="Q17" s="34"/>
      <c r="R17" s="34">
        <v>42.52</v>
      </c>
      <c r="S17" s="34">
        <v>42.13</v>
      </c>
      <c r="T17" s="34">
        <v>41.2</v>
      </c>
      <c r="U17" s="34">
        <v>43.06</v>
      </c>
      <c r="V17" s="34">
        <v>42.11</v>
      </c>
      <c r="W17" s="34">
        <v>42.65</v>
      </c>
      <c r="X17" s="34">
        <v>42.49</v>
      </c>
      <c r="Y17" s="34">
        <v>41.81</v>
      </c>
      <c r="Z17" s="34">
        <v>42.35</v>
      </c>
    </row>
    <row r="18" spans="2:26" ht="14.25" customHeight="1" x14ac:dyDescent="0.3">
      <c r="B18" s="34" t="s">
        <v>814</v>
      </c>
      <c r="C18" s="34" t="s">
        <v>72</v>
      </c>
      <c r="D18" s="34">
        <v>38.1</v>
      </c>
      <c r="E18" s="34">
        <v>0.8</v>
      </c>
      <c r="F18" s="34">
        <v>3.8099999999999998E-5</v>
      </c>
      <c r="G18" s="34" t="s">
        <v>876</v>
      </c>
      <c r="H18" s="34">
        <v>37.200000000000003</v>
      </c>
      <c r="I18" s="34">
        <v>37.270000000000003</v>
      </c>
      <c r="J18" s="34">
        <v>37.5</v>
      </c>
      <c r="K18" s="34">
        <v>38.4</v>
      </c>
      <c r="L18" s="34">
        <v>39.299999999999997</v>
      </c>
      <c r="M18" s="34">
        <v>40.9</v>
      </c>
      <c r="N18" s="34">
        <v>40</v>
      </c>
      <c r="O18" s="34">
        <v>39.9</v>
      </c>
      <c r="P18" s="34">
        <v>42.5</v>
      </c>
      <c r="Q18" s="34"/>
      <c r="R18" s="34">
        <v>41.9</v>
      </c>
      <c r="S18" s="34">
        <v>40.9</v>
      </c>
      <c r="T18" s="34">
        <v>41.5</v>
      </c>
      <c r="U18" s="34">
        <v>42.3</v>
      </c>
      <c r="V18" s="34">
        <v>41.3</v>
      </c>
      <c r="W18" s="34">
        <v>42.2</v>
      </c>
      <c r="X18" s="34">
        <v>40.299999999999997</v>
      </c>
      <c r="Y18" s="34">
        <v>40</v>
      </c>
      <c r="Z18" s="34">
        <v>39.200000000000003</v>
      </c>
    </row>
    <row r="19" spans="2:26" ht="14.25" customHeight="1" x14ac:dyDescent="0.3">
      <c r="B19" s="34" t="s">
        <v>815</v>
      </c>
      <c r="C19" s="34" t="s">
        <v>72</v>
      </c>
      <c r="D19" s="34">
        <v>78.400000000000006</v>
      </c>
      <c r="E19" s="34">
        <v>0.2</v>
      </c>
      <c r="F19" s="34">
        <v>7.8399999999999995E-5</v>
      </c>
      <c r="G19" s="34" t="s">
        <v>877</v>
      </c>
      <c r="H19" s="34">
        <v>78.7</v>
      </c>
      <c r="I19" s="34">
        <v>78.099999999999994</v>
      </c>
      <c r="J19" s="34">
        <v>78.7</v>
      </c>
      <c r="K19" s="34">
        <v>79.8</v>
      </c>
      <c r="L19" s="34">
        <v>80.400000000000006</v>
      </c>
      <c r="M19" s="34">
        <v>80.900000000000006</v>
      </c>
      <c r="N19" s="34">
        <v>81.099999999999994</v>
      </c>
      <c r="O19" s="34">
        <v>79.2</v>
      </c>
      <c r="P19" s="34">
        <v>80.900000000000006</v>
      </c>
      <c r="Q19" s="34"/>
      <c r="R19" s="34">
        <v>80.7</v>
      </c>
      <c r="S19" s="34">
        <v>80.900000000000006</v>
      </c>
      <c r="T19" s="34">
        <v>78.7</v>
      </c>
      <c r="U19" s="34">
        <v>81</v>
      </c>
      <c r="V19" s="34">
        <v>80.599999999999994</v>
      </c>
      <c r="W19" s="34">
        <v>80.599999999999994</v>
      </c>
      <c r="X19" s="34">
        <v>80.5</v>
      </c>
      <c r="Y19" s="34">
        <v>79.900000000000006</v>
      </c>
      <c r="Z19" s="34">
        <v>79.8</v>
      </c>
    </row>
    <row r="20" spans="2:26" ht="14.25" customHeight="1" x14ac:dyDescent="0.3">
      <c r="B20" s="34" t="s">
        <v>816</v>
      </c>
      <c r="C20" s="34" t="s">
        <v>72</v>
      </c>
      <c r="D20" s="34">
        <v>44</v>
      </c>
      <c r="E20" s="34">
        <v>10</v>
      </c>
      <c r="F20" s="34">
        <v>4.3999999999999999E-5</v>
      </c>
      <c r="G20" s="34" t="s">
        <v>878</v>
      </c>
      <c r="H20" s="34">
        <v>44.1</v>
      </c>
      <c r="I20" s="34">
        <v>42.8</v>
      </c>
      <c r="J20" s="34">
        <v>42.5</v>
      </c>
      <c r="K20" s="34">
        <v>40.700000000000003</v>
      </c>
      <c r="L20" s="34">
        <v>45.7</v>
      </c>
      <c r="M20" s="34">
        <v>48.1</v>
      </c>
      <c r="N20" s="34">
        <v>44.7</v>
      </c>
      <c r="O20" s="34">
        <v>42.9</v>
      </c>
      <c r="P20" s="34">
        <v>44.7</v>
      </c>
      <c r="Q20" s="34"/>
      <c r="R20" s="34">
        <v>40.700000000000003</v>
      </c>
      <c r="S20" s="34">
        <v>40.9</v>
      </c>
      <c r="T20" s="34">
        <v>42.8</v>
      </c>
      <c r="U20" s="34">
        <v>46.1</v>
      </c>
      <c r="V20" s="34">
        <v>41.8</v>
      </c>
      <c r="W20" s="34">
        <v>44.7</v>
      </c>
      <c r="X20" s="34">
        <v>41.6</v>
      </c>
      <c r="Y20" s="34">
        <v>42.6</v>
      </c>
      <c r="Z20" s="34">
        <v>39.700000000000003</v>
      </c>
    </row>
    <row r="21" spans="2:26" ht="14.25" customHeight="1" x14ac:dyDescent="0.3">
      <c r="B21" s="34" t="s">
        <v>817</v>
      </c>
      <c r="C21" s="34" t="s">
        <v>72</v>
      </c>
      <c r="D21" s="34">
        <v>39</v>
      </c>
      <c r="E21" s="34">
        <v>8</v>
      </c>
      <c r="F21" s="34">
        <v>3.8999999999999999E-5</v>
      </c>
      <c r="G21" s="34" t="s">
        <v>879</v>
      </c>
      <c r="H21" s="34">
        <v>34.520000000000003</v>
      </c>
      <c r="I21" s="34">
        <v>35.46</v>
      </c>
      <c r="J21" s="34">
        <v>35.08</v>
      </c>
      <c r="K21" s="34">
        <v>34.869999999999997</v>
      </c>
      <c r="L21" s="34">
        <v>35.74</v>
      </c>
      <c r="M21" s="34">
        <v>35.64</v>
      </c>
      <c r="N21" s="34">
        <v>35.81</v>
      </c>
      <c r="O21" s="34">
        <v>35.39</v>
      </c>
      <c r="P21" s="34">
        <v>35.74</v>
      </c>
      <c r="Q21" s="34"/>
      <c r="R21" s="34">
        <v>36.44</v>
      </c>
      <c r="S21" s="34">
        <v>35.96</v>
      </c>
      <c r="T21" s="34">
        <v>35.08</v>
      </c>
      <c r="U21" s="34">
        <v>36.090000000000003</v>
      </c>
      <c r="V21" s="34">
        <v>35.090000000000003</v>
      </c>
      <c r="W21" s="34">
        <v>35.18</v>
      </c>
      <c r="X21" s="34">
        <v>34.799999999999997</v>
      </c>
      <c r="Y21" s="34">
        <v>34.79</v>
      </c>
      <c r="Z21" s="34">
        <v>35.409999999999997</v>
      </c>
    </row>
    <row r="22" spans="2:26" ht="14.25" customHeight="1" x14ac:dyDescent="0.3">
      <c r="B22" s="34" t="s">
        <v>818</v>
      </c>
      <c r="C22" s="34" t="s">
        <v>72</v>
      </c>
      <c r="D22" s="34">
        <v>39.200000000000003</v>
      </c>
      <c r="E22" s="34">
        <v>0.8</v>
      </c>
      <c r="F22" s="34">
        <v>3.9199999999999997E-5</v>
      </c>
      <c r="G22" s="34" t="s">
        <v>880</v>
      </c>
      <c r="H22" s="34">
        <v>41.52</v>
      </c>
      <c r="I22" s="34">
        <v>42.28</v>
      </c>
      <c r="J22" s="34">
        <v>41.91</v>
      </c>
      <c r="K22" s="34">
        <v>41.1</v>
      </c>
      <c r="L22" s="34">
        <v>43.1</v>
      </c>
      <c r="M22" s="34">
        <v>43.77</v>
      </c>
      <c r="N22" s="34">
        <v>44.32</v>
      </c>
      <c r="O22" s="34">
        <v>43.17</v>
      </c>
      <c r="P22" s="34">
        <v>45.15</v>
      </c>
      <c r="Q22" s="34"/>
      <c r="R22" s="34">
        <v>46.22</v>
      </c>
      <c r="S22" s="34">
        <v>46.05</v>
      </c>
      <c r="T22" s="34">
        <v>44.99</v>
      </c>
      <c r="U22" s="34">
        <v>45.08</v>
      </c>
      <c r="V22" s="34">
        <v>43.92</v>
      </c>
      <c r="W22" s="34">
        <v>44.62</v>
      </c>
      <c r="X22" s="34">
        <v>42.56</v>
      </c>
      <c r="Y22" s="34">
        <v>41.73</v>
      </c>
      <c r="Z22" s="34">
        <v>40.950000000000003</v>
      </c>
    </row>
    <row r="23" spans="2:26" ht="14.25" customHeight="1" x14ac:dyDescent="0.3">
      <c r="B23" s="34" t="s">
        <v>819</v>
      </c>
      <c r="C23" s="34" t="s">
        <v>72</v>
      </c>
      <c r="D23" s="34">
        <v>38</v>
      </c>
      <c r="E23" s="34">
        <v>4</v>
      </c>
      <c r="F23" s="34">
        <v>3.8000000000000002E-5</v>
      </c>
      <c r="G23" s="34" t="s">
        <v>881</v>
      </c>
      <c r="H23" s="34">
        <v>40.31</v>
      </c>
      <c r="I23" s="34">
        <v>40.479999999999997</v>
      </c>
      <c r="J23" s="34">
        <v>40.770000000000003</v>
      </c>
      <c r="K23" s="34">
        <v>41.67</v>
      </c>
      <c r="L23" s="34">
        <v>41.51</v>
      </c>
      <c r="M23" s="34">
        <v>41.91</v>
      </c>
      <c r="N23" s="34">
        <v>42.68</v>
      </c>
      <c r="O23" s="34">
        <v>41.06</v>
      </c>
      <c r="P23" s="34">
        <v>41.21</v>
      </c>
      <c r="Q23" s="34"/>
      <c r="R23" s="34">
        <v>42.22</v>
      </c>
      <c r="S23" s="34">
        <v>41.88</v>
      </c>
      <c r="T23" s="34">
        <v>40.92</v>
      </c>
      <c r="U23" s="34">
        <v>42.32</v>
      </c>
      <c r="V23" s="34">
        <v>42.49</v>
      </c>
      <c r="W23" s="34">
        <v>42.64</v>
      </c>
      <c r="X23" s="34">
        <v>42.61</v>
      </c>
      <c r="Y23" s="34">
        <v>42.04</v>
      </c>
      <c r="Z23" s="34">
        <v>42.58</v>
      </c>
    </row>
    <row r="24" spans="2:26" ht="14.25" customHeight="1" x14ac:dyDescent="0.3">
      <c r="B24" s="38" t="s">
        <v>131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2:26" ht="14.25" customHeight="1" x14ac:dyDescent="0.3">
      <c r="B25" s="34" t="s">
        <v>802</v>
      </c>
      <c r="C25" s="34"/>
      <c r="D25" s="34"/>
      <c r="E25" s="34"/>
      <c r="F25" s="34"/>
      <c r="G25" s="34"/>
      <c r="H25" s="40">
        <v>11.972776932031881</v>
      </c>
      <c r="I25" s="40">
        <v>9.9131369212859362</v>
      </c>
      <c r="J25" s="40">
        <v>8.3907943046476205</v>
      </c>
      <c r="K25" s="40">
        <v>9.1967403958090781</v>
      </c>
      <c r="L25" s="40">
        <v>8.4803438703322307</v>
      </c>
      <c r="M25" s="40">
        <v>7.853496910539981</v>
      </c>
      <c r="N25" s="40">
        <v>8.1221456075938008</v>
      </c>
      <c r="O25" s="40">
        <v>9.4653890928628961</v>
      </c>
      <c r="P25" s="40">
        <v>8.3907943046476205</v>
      </c>
      <c r="Q25" s="40"/>
      <c r="R25" s="40">
        <v>4.8983612429479688</v>
      </c>
      <c r="S25" s="40">
        <v>6.0625055968478563</v>
      </c>
      <c r="T25" s="40">
        <v>7.2266499507477437</v>
      </c>
      <c r="U25" s="40">
        <v>4.7192621115787592</v>
      </c>
      <c r="V25" s="40">
        <v>6.1520551625324664</v>
      </c>
      <c r="W25" s="40">
        <v>5.7043073341094264</v>
      </c>
      <c r="X25" s="40">
        <v>6.5998029909554941</v>
      </c>
      <c r="Y25" s="40">
        <v>7.3161995164323423</v>
      </c>
      <c r="Z25" s="40">
        <v>6.8684516880093138</v>
      </c>
    </row>
    <row r="26" spans="2:26" ht="14.25" customHeight="1" x14ac:dyDescent="0.3">
      <c r="B26" s="34" t="s">
        <v>803</v>
      </c>
      <c r="C26" s="34"/>
      <c r="D26" s="34"/>
      <c r="E26" s="34"/>
      <c r="F26" s="34"/>
      <c r="G26" s="34"/>
      <c r="H26" s="40">
        <v>2.6098191214470212</v>
      </c>
      <c r="I26" s="40">
        <v>2.7648578811369617</v>
      </c>
      <c r="J26" s="40">
        <v>3.8759689922480689</v>
      </c>
      <c r="K26" s="40">
        <v>3.9793281653746737</v>
      </c>
      <c r="L26" s="40">
        <v>4.9354005167958626</v>
      </c>
      <c r="M26" s="40">
        <v>5.9431524547803649</v>
      </c>
      <c r="N26" s="40">
        <v>5.2971576227390127</v>
      </c>
      <c r="O26" s="40">
        <v>3.385012919896635</v>
      </c>
      <c r="P26" s="40">
        <v>4.3410852713178238</v>
      </c>
      <c r="Q26" s="34"/>
      <c r="R26" s="40">
        <v>5.8397932816537379</v>
      </c>
      <c r="S26" s="40">
        <v>5.2196382428940424</v>
      </c>
      <c r="T26" s="40">
        <v>2.7906976744185963</v>
      </c>
      <c r="U26" s="40">
        <v>5.4780361757105878</v>
      </c>
      <c r="V26" s="40">
        <v>3.0490956072351416</v>
      </c>
      <c r="W26" s="40">
        <v>3.6692506459948149</v>
      </c>
      <c r="X26" s="40">
        <v>3.6434108527131581</v>
      </c>
      <c r="Y26" s="40">
        <v>3.4366925064599485</v>
      </c>
      <c r="Z26" s="40">
        <v>3.3333333333333215</v>
      </c>
    </row>
    <row r="27" spans="2:26" ht="14.25" customHeight="1" x14ac:dyDescent="0.3">
      <c r="B27" s="34" t="s">
        <v>804</v>
      </c>
      <c r="C27" s="34"/>
      <c r="D27" s="34"/>
      <c r="E27" s="34"/>
      <c r="F27" s="34"/>
      <c r="G27" s="34"/>
      <c r="H27" s="40">
        <v>25.833333333333329</v>
      </c>
      <c r="I27" s="40">
        <v>12.222222222222223</v>
      </c>
      <c r="J27" s="40">
        <v>13.611111111111107</v>
      </c>
      <c r="K27" s="40">
        <v>1.9444444444444597</v>
      </c>
      <c r="L27" s="40">
        <v>6.6666666666666652</v>
      </c>
      <c r="M27" s="40">
        <v>12.222222222222223</v>
      </c>
      <c r="N27" s="40">
        <v>3.3333333333333437</v>
      </c>
      <c r="O27" s="40">
        <v>9.1666666666666572</v>
      </c>
      <c r="P27" s="40">
        <v>24.166666666666671</v>
      </c>
      <c r="Q27" s="34"/>
      <c r="R27" s="40">
        <v>45.833333333333329</v>
      </c>
      <c r="S27" s="40">
        <v>33.333333333333329</v>
      </c>
      <c r="T27" s="40">
        <v>19.722222222222218</v>
      </c>
      <c r="U27" s="40">
        <v>9.7222222222222214</v>
      </c>
      <c r="V27" s="40">
        <v>11.66666666666667</v>
      </c>
      <c r="W27" s="40">
        <v>12.222222222222223</v>
      </c>
      <c r="X27" s="40">
        <v>10.000000000000009</v>
      </c>
      <c r="Y27" s="40">
        <v>3.6111111111110983</v>
      </c>
      <c r="Z27" s="40">
        <v>14.722222222222214</v>
      </c>
    </row>
    <row r="28" spans="2:26" ht="14.25" customHeight="1" x14ac:dyDescent="0.3">
      <c r="B28" s="34" t="s">
        <v>805</v>
      </c>
      <c r="C28" s="34"/>
      <c r="D28" s="34"/>
      <c r="E28" s="34"/>
      <c r="F28" s="34"/>
      <c r="G28" s="34"/>
      <c r="H28" s="40">
        <v>0.91428571428571193</v>
      </c>
      <c r="I28" s="40">
        <v>1.8285714285714239</v>
      </c>
      <c r="J28" s="40">
        <v>2.4857142857142689</v>
      </c>
      <c r="K28" s="40">
        <v>3.3714285714285808</v>
      </c>
      <c r="L28" s="40">
        <v>5.4000000000000048</v>
      </c>
      <c r="M28" s="40">
        <v>6.5142857142857169</v>
      </c>
      <c r="N28" s="40">
        <v>8.4285714285714306</v>
      </c>
      <c r="O28" s="40">
        <v>6.6857142857142948</v>
      </c>
      <c r="P28" s="40">
        <v>7.9714285714285626</v>
      </c>
      <c r="Q28" s="34"/>
      <c r="R28" s="40">
        <v>14.657142857142858</v>
      </c>
      <c r="S28" s="40">
        <v>14.257142857142856</v>
      </c>
      <c r="T28" s="40">
        <v>10.857142857142854</v>
      </c>
      <c r="U28" s="40">
        <v>9.3142857142857203</v>
      </c>
      <c r="V28" s="40">
        <v>5.0571428571428712</v>
      </c>
      <c r="W28" s="40">
        <v>4.5428571428571596</v>
      </c>
      <c r="X28" s="40">
        <v>6.5142857142857169</v>
      </c>
      <c r="Y28" s="40">
        <v>7.1142857142857174</v>
      </c>
      <c r="Z28" s="40">
        <v>7.2571428571428509</v>
      </c>
    </row>
    <row r="29" spans="2:26" ht="14.25" customHeight="1" x14ac:dyDescent="0.3">
      <c r="B29" s="34" t="s">
        <v>806</v>
      </c>
      <c r="C29" s="34"/>
      <c r="D29" s="34"/>
      <c r="E29" s="34"/>
      <c r="F29" s="34"/>
      <c r="G29" s="34"/>
      <c r="H29" s="40">
        <v>0.53072625698324938</v>
      </c>
      <c r="I29" s="40">
        <v>0.58659217877095049</v>
      </c>
      <c r="J29" s="40">
        <v>1.6480446927374492</v>
      </c>
      <c r="K29" s="40">
        <v>1.2849162011173254</v>
      </c>
      <c r="L29" s="40">
        <v>0.39106145251397439</v>
      </c>
      <c r="M29" s="40">
        <v>1.9832402234637003</v>
      </c>
      <c r="N29" s="40">
        <v>1.5642458100558754</v>
      </c>
      <c r="O29" s="40">
        <v>1.5642458100558532</v>
      </c>
      <c r="P29" s="40">
        <v>2.2346368715083775</v>
      </c>
      <c r="Q29" s="34"/>
      <c r="R29" s="40">
        <v>1.4804469273742904</v>
      </c>
      <c r="S29" s="40">
        <v>1.6480446927374159</v>
      </c>
      <c r="T29" s="40">
        <v>4.3016759776536295</v>
      </c>
      <c r="U29" s="40">
        <v>5.4469273743016693</v>
      </c>
      <c r="V29" s="40">
        <v>9.3854748603351972</v>
      </c>
      <c r="W29" s="40">
        <v>7.2067039106145199</v>
      </c>
      <c r="X29" s="40">
        <v>7.2067039106145199</v>
      </c>
      <c r="Y29" s="40">
        <v>5.9217877094971954</v>
      </c>
      <c r="Z29" s="40">
        <v>7.2905027932960831</v>
      </c>
    </row>
    <row r="30" spans="2:26" ht="14.25" customHeight="1" x14ac:dyDescent="0.3">
      <c r="B30" s="34" t="s">
        <v>807</v>
      </c>
      <c r="C30" s="34"/>
      <c r="D30" s="34"/>
      <c r="E30" s="34"/>
      <c r="F30" s="34"/>
      <c r="G30" s="34"/>
      <c r="H30" s="40">
        <v>9.595238095238102</v>
      </c>
      <c r="I30" s="40">
        <v>10.404761904761894</v>
      </c>
      <c r="J30" s="40">
        <v>8.7380952380952444</v>
      </c>
      <c r="K30" s="40">
        <v>6.6666666666666652</v>
      </c>
      <c r="L30" s="40">
        <v>4.785714285714282</v>
      </c>
      <c r="M30" s="40">
        <v>4.8571428571428594</v>
      </c>
      <c r="N30" s="40">
        <v>4.3333333333333339</v>
      </c>
      <c r="O30" s="40">
        <v>4.6190476190476115</v>
      </c>
      <c r="P30" s="40">
        <v>0.952380952380949</v>
      </c>
      <c r="Q30" s="34"/>
      <c r="R30" s="40">
        <v>1.5238095238095273</v>
      </c>
      <c r="S30" s="40">
        <v>2.2857142857142909</v>
      </c>
      <c r="T30" s="40">
        <v>5.9523809523809534</v>
      </c>
      <c r="U30" s="40">
        <v>6.5714285714285614</v>
      </c>
      <c r="V30" s="40">
        <v>11.714285714285722</v>
      </c>
      <c r="W30" s="40">
        <v>11.690476190476184</v>
      </c>
      <c r="X30" s="40">
        <v>13.785714285714279</v>
      </c>
      <c r="Y30" s="40">
        <v>13.5</v>
      </c>
      <c r="Z30" s="40">
        <v>14.904761904761898</v>
      </c>
    </row>
    <row r="31" spans="2:26" ht="14.25" customHeight="1" x14ac:dyDescent="0.3">
      <c r="B31" s="34" t="s">
        <v>808</v>
      </c>
      <c r="C31" s="34"/>
      <c r="D31" s="34"/>
      <c r="E31" s="34"/>
      <c r="F31" s="34"/>
      <c r="G31" s="34"/>
      <c r="H31" s="40">
        <v>4.0439831308125562E-2</v>
      </c>
      <c r="I31" s="40">
        <v>0.81072233241541447</v>
      </c>
      <c r="J31" s="40">
        <v>1.0032929576922367</v>
      </c>
      <c r="K31" s="40">
        <v>0.42558108186177002</v>
      </c>
      <c r="L31" s="40">
        <v>1.3884342082458812</v>
      </c>
      <c r="M31" s="40">
        <v>1.0995782703306478</v>
      </c>
      <c r="N31" s="40">
        <v>1.3884342082458812</v>
      </c>
      <c r="O31" s="40">
        <v>1.3075545456296078</v>
      </c>
      <c r="P31" s="40">
        <v>4.0439831308125562E-2</v>
      </c>
      <c r="Q31" s="34"/>
      <c r="R31" s="40">
        <v>2.6401432725452034</v>
      </c>
      <c r="S31" s="40">
        <v>2.255002021991559</v>
      </c>
      <c r="T31" s="40">
        <v>5.5845481330274449E-2</v>
      </c>
      <c r="U31" s="40">
        <v>1.29214889560747</v>
      </c>
      <c r="V31" s="40">
        <v>1.8852664214600745</v>
      </c>
      <c r="W31" s="40">
        <v>1.0186986077143745</v>
      </c>
      <c r="X31" s="40">
        <v>3.2332607983978079</v>
      </c>
      <c r="Y31" s="40">
        <v>4.9663964258891973</v>
      </c>
      <c r="Z31" s="40">
        <v>4.5812551753355528</v>
      </c>
    </row>
    <row r="32" spans="2:26" ht="14.25" customHeight="1" x14ac:dyDescent="0.3">
      <c r="B32" s="34" t="s">
        <v>809</v>
      </c>
      <c r="C32" s="34"/>
      <c r="D32" s="34"/>
      <c r="E32" s="34"/>
      <c r="F32" s="34"/>
      <c r="G32" s="34"/>
      <c r="H32" s="40">
        <v>0.95000000000000639</v>
      </c>
      <c r="I32" s="40">
        <v>0.62499999999999778</v>
      </c>
      <c r="J32" s="40">
        <v>1.0750000000000037</v>
      </c>
      <c r="K32" s="40">
        <v>9.9999999999988987E-2</v>
      </c>
      <c r="L32" s="40">
        <v>1.3749999999999929</v>
      </c>
      <c r="M32" s="40">
        <v>1.3500000000000068</v>
      </c>
      <c r="N32" s="40">
        <v>0.37499999999999201</v>
      </c>
      <c r="O32" s="40">
        <v>1.9500000000000073</v>
      </c>
      <c r="P32" s="40">
        <v>0.95000000000000639</v>
      </c>
      <c r="Q32" s="34"/>
      <c r="R32" s="40">
        <v>2.4249999999999883</v>
      </c>
      <c r="S32" s="40">
        <v>2.1249999999999991</v>
      </c>
      <c r="T32" s="40">
        <v>0.50000000000001155</v>
      </c>
      <c r="U32" s="40">
        <v>2.0499999999999963</v>
      </c>
      <c r="V32" s="40">
        <v>0.70000000000001172</v>
      </c>
      <c r="W32" s="40">
        <v>0.60000000000000053</v>
      </c>
      <c r="X32" s="40">
        <v>2.4999999999986144E-2</v>
      </c>
      <c r="Y32" s="40">
        <v>0</v>
      </c>
      <c r="Z32" s="40">
        <v>0.44999999999999485</v>
      </c>
    </row>
    <row r="33" spans="2:26" ht="14.25" customHeight="1" x14ac:dyDescent="0.3">
      <c r="B33" s="34" t="s">
        <v>810</v>
      </c>
      <c r="C33" s="34"/>
      <c r="D33" s="34"/>
      <c r="E33" s="34"/>
      <c r="F33" s="34"/>
      <c r="G33" s="34"/>
      <c r="H33" s="40">
        <v>5.2924791086350842</v>
      </c>
      <c r="I33" s="40">
        <v>2.3398328690807935</v>
      </c>
      <c r="J33" s="40">
        <v>3.1754874651810594</v>
      </c>
      <c r="K33" s="40">
        <v>4.4289693593314805</v>
      </c>
      <c r="L33" s="40">
        <v>3.6211699164345523</v>
      </c>
      <c r="M33" s="40">
        <v>6.1281337047353945</v>
      </c>
      <c r="N33" s="40">
        <v>5.7103064066852394</v>
      </c>
      <c r="O33" s="40">
        <v>4.1782729805013963</v>
      </c>
      <c r="P33" s="40">
        <v>5.0139275766016844</v>
      </c>
      <c r="Q33" s="34"/>
      <c r="R33" s="40">
        <v>9.7493036211699255</v>
      </c>
      <c r="S33" s="40">
        <v>7.158774373259047</v>
      </c>
      <c r="T33" s="40">
        <v>6.5459610027855275</v>
      </c>
      <c r="U33" s="40">
        <v>8.2729805013927571</v>
      </c>
      <c r="V33" s="40">
        <v>6.0445682451253591</v>
      </c>
      <c r="W33" s="40">
        <v>6.7966573816156117</v>
      </c>
      <c r="X33" s="40">
        <v>4.8746518105849512</v>
      </c>
      <c r="Y33" s="40">
        <v>2.6462395543175532</v>
      </c>
      <c r="Z33" s="40">
        <v>4.206128133704734</v>
      </c>
    </row>
    <row r="34" spans="2:26" ht="14.25" customHeight="1" x14ac:dyDescent="0.3">
      <c r="B34" s="34" t="s">
        <v>811</v>
      </c>
      <c r="C34" s="34"/>
      <c r="D34" s="34"/>
      <c r="E34" s="34"/>
      <c r="F34" s="34"/>
      <c r="G34" s="34"/>
      <c r="H34" s="40">
        <v>10.824742268041232</v>
      </c>
      <c r="I34" s="40">
        <v>11.5979381443299</v>
      </c>
      <c r="J34" s="40">
        <v>11.340206185567004</v>
      </c>
      <c r="K34" s="40">
        <v>11.340206185567004</v>
      </c>
      <c r="L34" s="40">
        <v>12.628865979381443</v>
      </c>
      <c r="M34" s="40">
        <v>9.0206185567010326</v>
      </c>
      <c r="N34" s="40">
        <v>9.7938144329896897</v>
      </c>
      <c r="O34" s="40">
        <v>13.402061855670089</v>
      </c>
      <c r="P34" s="40">
        <v>11.082474226804118</v>
      </c>
      <c r="Q34" s="34"/>
      <c r="R34" s="40">
        <v>15.463917525773196</v>
      </c>
      <c r="S34" s="40">
        <v>14.690721649484528</v>
      </c>
      <c r="T34" s="40">
        <v>15.979381443298957</v>
      </c>
      <c r="U34" s="40">
        <v>18.041237113402055</v>
      </c>
      <c r="V34" s="40">
        <v>17.783505154639169</v>
      </c>
      <c r="W34" s="40">
        <v>17.010309278350498</v>
      </c>
      <c r="X34" s="40">
        <v>20.618556701030922</v>
      </c>
      <c r="Y34" s="40">
        <v>20.747422680412363</v>
      </c>
      <c r="Z34" s="40">
        <v>20.360824742268036</v>
      </c>
    </row>
    <row r="35" spans="2:26" ht="14.25" customHeight="1" x14ac:dyDescent="0.3">
      <c r="B35" s="34" t="s">
        <v>812</v>
      </c>
      <c r="C35" s="34"/>
      <c r="D35" s="34"/>
      <c r="E35" s="34"/>
      <c r="F35" s="34"/>
      <c r="G35" s="34"/>
      <c r="H35" s="40">
        <v>4.3630573248407583</v>
      </c>
      <c r="I35" s="40">
        <v>3.2484076433121012</v>
      </c>
      <c r="J35" s="40">
        <v>1.6878980891719686</v>
      </c>
      <c r="K35" s="40">
        <v>2.3885350318471388</v>
      </c>
      <c r="L35" s="40">
        <v>1.4968152866241979</v>
      </c>
      <c r="M35" s="40">
        <v>2.5159235668789748</v>
      </c>
      <c r="N35" s="40">
        <v>1.8152866242038268</v>
      </c>
      <c r="O35" s="40">
        <v>5.2229299363057198</v>
      </c>
      <c r="P35" s="40">
        <v>4.4585987261146487</v>
      </c>
      <c r="Q35" s="34"/>
      <c r="R35" s="40">
        <v>0.89171974522292974</v>
      </c>
      <c r="S35" s="40">
        <v>0.28662420382166154</v>
      </c>
      <c r="T35" s="40">
        <v>3.4076433121019156</v>
      </c>
      <c r="U35" s="40">
        <v>1.847133757961783</v>
      </c>
      <c r="V35" s="40">
        <v>2.547770700636931</v>
      </c>
      <c r="W35" s="40">
        <v>3.3121019108280247</v>
      </c>
      <c r="X35" s="40">
        <v>4.777070063694266</v>
      </c>
      <c r="Y35" s="40">
        <v>5.4140127388535024</v>
      </c>
      <c r="Z35" s="40">
        <v>6.6242038216560495</v>
      </c>
    </row>
    <row r="36" spans="2:26" ht="14.25" customHeight="1" x14ac:dyDescent="0.3">
      <c r="B36" s="34" t="s">
        <v>813</v>
      </c>
      <c r="C36" s="34"/>
      <c r="D36" s="34"/>
      <c r="E36" s="34"/>
      <c r="F36" s="34"/>
      <c r="G36" s="34"/>
      <c r="H36" s="40">
        <v>1.1463414634146352</v>
      </c>
      <c r="I36" s="40">
        <v>1.3658536585365866</v>
      </c>
      <c r="J36" s="40">
        <v>1.9268292682926846</v>
      </c>
      <c r="K36" s="40">
        <v>0.68292682926829329</v>
      </c>
      <c r="L36" s="40">
        <v>0.97560975609756184</v>
      </c>
      <c r="M36" s="40">
        <v>1.5365853658536599</v>
      </c>
      <c r="N36" s="40">
        <v>2.3170731707317094</v>
      </c>
      <c r="O36" s="40">
        <v>2.3414634146341484</v>
      </c>
      <c r="P36" s="40">
        <v>2.8292682926829293</v>
      </c>
      <c r="Q36" s="34"/>
      <c r="R36" s="40">
        <v>3.707317073170735</v>
      </c>
      <c r="S36" s="40">
        <v>2.7560975609756122</v>
      </c>
      <c r="T36" s="40">
        <v>0.48780487804878092</v>
      </c>
      <c r="U36" s="40">
        <v>5.0243902439024435</v>
      </c>
      <c r="V36" s="40">
        <v>2.7073170731707341</v>
      </c>
      <c r="W36" s="40">
        <v>4.0243902439024426</v>
      </c>
      <c r="X36" s="40">
        <v>3.6341463414634179</v>
      </c>
      <c r="Y36" s="40">
        <v>1.9756097560975627</v>
      </c>
      <c r="Z36" s="40">
        <v>3.2926829268292712</v>
      </c>
    </row>
    <row r="37" spans="2:26" ht="14.25" customHeight="1" x14ac:dyDescent="0.3">
      <c r="B37" s="34" t="s">
        <v>814</v>
      </c>
      <c r="C37" s="34"/>
      <c r="D37" s="34"/>
      <c r="E37" s="34"/>
      <c r="F37" s="34"/>
      <c r="G37" s="34"/>
      <c r="H37" s="40">
        <v>2.3622047244094446</v>
      </c>
      <c r="I37" s="40">
        <v>2.1784776902887049</v>
      </c>
      <c r="J37" s="40">
        <v>1.5748031496063075</v>
      </c>
      <c r="K37" s="40">
        <v>0.78740157480314821</v>
      </c>
      <c r="L37" s="40">
        <v>3.1496062992125928</v>
      </c>
      <c r="M37" s="40">
        <v>7.3490813648293907</v>
      </c>
      <c r="N37" s="40">
        <v>4.986876640419946</v>
      </c>
      <c r="O37" s="40">
        <v>4.7244094488188892</v>
      </c>
      <c r="P37" s="40">
        <v>11.548556430446189</v>
      </c>
      <c r="Q37" s="34"/>
      <c r="R37" s="40">
        <v>9.9737532808398921</v>
      </c>
      <c r="S37" s="40">
        <v>7.3490813648293907</v>
      </c>
      <c r="T37" s="40">
        <v>8.923884514435688</v>
      </c>
      <c r="U37" s="40">
        <v>11.023622047244075</v>
      </c>
      <c r="V37" s="40">
        <v>8.3989501312335726</v>
      </c>
      <c r="W37" s="40">
        <v>10.76115485564304</v>
      </c>
      <c r="X37" s="40">
        <v>5.7742782152230943</v>
      </c>
      <c r="Y37" s="40">
        <v>4.986876640419946</v>
      </c>
      <c r="Z37" s="40">
        <v>2.8871391076115582</v>
      </c>
    </row>
    <row r="38" spans="2:26" ht="14.25" customHeight="1" x14ac:dyDescent="0.3">
      <c r="B38" s="34" t="s">
        <v>815</v>
      </c>
      <c r="C38" s="34"/>
      <c r="D38" s="34"/>
      <c r="E38" s="34"/>
      <c r="F38" s="34"/>
      <c r="G38" s="34"/>
      <c r="H38" s="40">
        <v>0.38265306122449161</v>
      </c>
      <c r="I38" s="40">
        <v>0.38265306122450271</v>
      </c>
      <c r="J38" s="40">
        <v>0.38265306122449161</v>
      </c>
      <c r="K38" s="40">
        <v>1.7857142857142794</v>
      </c>
      <c r="L38" s="40">
        <v>2.5510204081632626</v>
      </c>
      <c r="M38" s="40">
        <v>3.1887755102040893</v>
      </c>
      <c r="N38" s="40">
        <v>3.4438775510204023</v>
      </c>
      <c r="O38" s="40">
        <v>1.0204081632652962</v>
      </c>
      <c r="P38" s="40">
        <v>3.1887755102040893</v>
      </c>
      <c r="Q38" s="34"/>
      <c r="R38" s="40">
        <v>2.9336734693877542</v>
      </c>
      <c r="S38" s="40">
        <v>3.1887755102040893</v>
      </c>
      <c r="T38" s="40">
        <v>0.38265306122449161</v>
      </c>
      <c r="U38" s="40">
        <v>3.3163265306122458</v>
      </c>
      <c r="V38" s="40">
        <v>2.8061224489795755</v>
      </c>
      <c r="W38" s="40">
        <v>2.8061224489795755</v>
      </c>
      <c r="X38" s="40">
        <v>2.6785714285714191</v>
      </c>
      <c r="Y38" s="40">
        <v>1.913265306122458</v>
      </c>
      <c r="Z38" s="40">
        <v>1.7857142857142794</v>
      </c>
    </row>
    <row r="39" spans="2:26" ht="14.25" customHeight="1" x14ac:dyDescent="0.3">
      <c r="B39" s="34" t="s">
        <v>816</v>
      </c>
      <c r="C39" s="34"/>
      <c r="D39" s="34"/>
      <c r="E39" s="34"/>
      <c r="F39" s="34"/>
      <c r="G39" s="34"/>
      <c r="H39" s="40">
        <v>0.22727272727272041</v>
      </c>
      <c r="I39" s="40">
        <v>2.7272727272727337</v>
      </c>
      <c r="J39" s="40">
        <v>3.4090909090909061</v>
      </c>
      <c r="K39" s="40">
        <v>7.4999999999999956</v>
      </c>
      <c r="L39" s="40">
        <v>3.8636363636363802</v>
      </c>
      <c r="M39" s="40">
        <v>9.3181818181818254</v>
      </c>
      <c r="N39" s="40">
        <v>1.5909090909090873</v>
      </c>
      <c r="O39" s="40">
        <v>2.5000000000000022</v>
      </c>
      <c r="P39" s="40">
        <v>1.5909090909090873</v>
      </c>
      <c r="Q39" s="34"/>
      <c r="R39" s="40">
        <v>7.4999999999999956</v>
      </c>
      <c r="S39" s="40">
        <v>7.0454545454545432</v>
      </c>
      <c r="T39" s="40">
        <v>2.7272727272727337</v>
      </c>
      <c r="U39" s="40">
        <v>4.772727272727284</v>
      </c>
      <c r="V39" s="40">
        <v>5.0000000000000044</v>
      </c>
      <c r="W39" s="40">
        <v>1.5909090909090873</v>
      </c>
      <c r="X39" s="40">
        <v>5.4545454545454568</v>
      </c>
      <c r="Y39" s="40">
        <v>3.1818181818181746</v>
      </c>
      <c r="Z39" s="40">
        <v>9.7727272727272663</v>
      </c>
    </row>
    <row r="40" spans="2:26" ht="14.25" customHeight="1" x14ac:dyDescent="0.3">
      <c r="B40" s="34" t="s">
        <v>817</v>
      </c>
      <c r="C40" s="34"/>
      <c r="D40" s="34"/>
      <c r="E40" s="34"/>
      <c r="F40" s="34"/>
      <c r="G40" s="34"/>
      <c r="H40" s="40">
        <v>11.487179487179478</v>
      </c>
      <c r="I40" s="40">
        <v>9.0769230769230713</v>
      </c>
      <c r="J40" s="40">
        <v>10.051282051282051</v>
      </c>
      <c r="K40" s="40">
        <v>10.589743589743595</v>
      </c>
      <c r="L40" s="40">
        <v>8.3589743589743577</v>
      </c>
      <c r="M40" s="40">
        <v>8.6153846153846132</v>
      </c>
      <c r="N40" s="40">
        <v>8.1794871794871771</v>
      </c>
      <c r="O40" s="40">
        <v>9.2564102564102519</v>
      </c>
      <c r="P40" s="40">
        <v>8.3589743589743577</v>
      </c>
      <c r="Q40" s="34"/>
      <c r="R40" s="40">
        <v>6.5641025641025692</v>
      </c>
      <c r="S40" s="40">
        <v>7.7948717948717938</v>
      </c>
      <c r="T40" s="40">
        <v>10.051282051282051</v>
      </c>
      <c r="U40" s="40">
        <v>7.4615384615384528</v>
      </c>
      <c r="V40" s="40">
        <v>10.025641025641018</v>
      </c>
      <c r="W40" s="40">
        <v>9.7948717948717956</v>
      </c>
      <c r="X40" s="40">
        <v>10.769230769230775</v>
      </c>
      <c r="Y40" s="40">
        <v>10.794871794871796</v>
      </c>
      <c r="Z40" s="40">
        <v>9.2051282051282097</v>
      </c>
    </row>
    <row r="41" spans="2:26" ht="14.25" customHeight="1" x14ac:dyDescent="0.3">
      <c r="B41" s="34" t="s">
        <v>818</v>
      </c>
      <c r="C41" s="34"/>
      <c r="D41" s="34"/>
      <c r="E41" s="34"/>
      <c r="F41" s="34"/>
      <c r="G41" s="34"/>
      <c r="H41" s="40">
        <v>5.9183673469387799</v>
      </c>
      <c r="I41" s="40">
        <v>7.8571428571428514</v>
      </c>
      <c r="J41" s="40">
        <v>6.9132653061224403</v>
      </c>
      <c r="K41" s="40">
        <v>4.84693877551019</v>
      </c>
      <c r="L41" s="40">
        <v>9.9489795918367374</v>
      </c>
      <c r="M41" s="40">
        <v>11.658163265306133</v>
      </c>
      <c r="N41" s="40">
        <v>13.061224489795919</v>
      </c>
      <c r="O41" s="40">
        <v>10.127551020408166</v>
      </c>
      <c r="P41" s="40">
        <v>15.17857142857142</v>
      </c>
      <c r="Q41" s="34"/>
      <c r="R41" s="40">
        <v>17.908163265306108</v>
      </c>
      <c r="S41" s="40">
        <v>17.474489795918345</v>
      </c>
      <c r="T41" s="40">
        <v>14.770408163265314</v>
      </c>
      <c r="U41" s="40">
        <v>14.999999999999991</v>
      </c>
      <c r="V41" s="40">
        <v>12.040816326530601</v>
      </c>
      <c r="W41" s="40">
        <v>13.826530612244881</v>
      </c>
      <c r="X41" s="40">
        <v>8.5714285714285623</v>
      </c>
      <c r="Y41" s="40">
        <v>6.4540816326530415</v>
      </c>
      <c r="Z41" s="40">
        <v>4.4642857142857206</v>
      </c>
    </row>
    <row r="42" spans="2:26" ht="14.25" customHeight="1" x14ac:dyDescent="0.3">
      <c r="B42" s="34" t="s">
        <v>819</v>
      </c>
      <c r="C42" s="34"/>
      <c r="D42" s="34"/>
      <c r="E42" s="34"/>
      <c r="F42" s="34"/>
      <c r="G42" s="34"/>
      <c r="H42" s="40">
        <v>6.0789473684210504</v>
      </c>
      <c r="I42" s="40">
        <v>6.526315789473669</v>
      </c>
      <c r="J42" s="40">
        <v>7.2894736842105345</v>
      </c>
      <c r="K42" s="40">
        <v>9.6578947368421098</v>
      </c>
      <c r="L42" s="40">
        <v>9.2368421052631433</v>
      </c>
      <c r="M42" s="40">
        <v>10.289473684210515</v>
      </c>
      <c r="N42" s="40">
        <v>12.315789473684212</v>
      </c>
      <c r="O42" s="40">
        <v>8.052631578947377</v>
      </c>
      <c r="P42" s="40">
        <v>8.4473684210526265</v>
      </c>
      <c r="Q42" s="34"/>
      <c r="R42" s="40">
        <v>11.105263157894729</v>
      </c>
      <c r="S42" s="40">
        <v>10.210526315789469</v>
      </c>
      <c r="T42" s="40">
        <v>7.6842105263158045</v>
      </c>
      <c r="U42" s="40">
        <v>11.368421052631582</v>
      </c>
      <c r="V42" s="40">
        <v>11.815789473684223</v>
      </c>
      <c r="W42" s="40">
        <v>12.210526315789473</v>
      </c>
      <c r="X42" s="40">
        <v>12.131578947368427</v>
      </c>
      <c r="Y42" s="40">
        <v>10.631578947368414</v>
      </c>
      <c r="Z42" s="40">
        <v>12.052631578947359</v>
      </c>
    </row>
    <row r="43" spans="2:26" ht="14.25" customHeight="1" x14ac:dyDescent="0.3">
      <c r="B43" s="38" t="s">
        <v>821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2:26" ht="14.25" customHeight="1" x14ac:dyDescent="0.3">
      <c r="B44" s="34" t="s">
        <v>863</v>
      </c>
      <c r="C44" s="34"/>
      <c r="D44" s="34"/>
      <c r="E44" s="34"/>
      <c r="F44" s="34"/>
      <c r="G44" s="34"/>
      <c r="H44" s="40" t="s">
        <v>823</v>
      </c>
      <c r="I44" s="34"/>
      <c r="J44" s="34"/>
      <c r="K44" s="34"/>
      <c r="L44" s="34"/>
      <c r="M44" s="34"/>
      <c r="N44" s="34"/>
      <c r="O44" s="34"/>
      <c r="P44" s="34"/>
      <c r="Q44" s="34"/>
      <c r="R44" s="40" t="s">
        <v>823</v>
      </c>
      <c r="S44" s="34"/>
      <c r="T44" s="34"/>
      <c r="U44" s="34"/>
      <c r="V44" s="34"/>
      <c r="W44" s="34"/>
      <c r="X44" s="34"/>
      <c r="Y44" s="34"/>
      <c r="Z44" s="34"/>
    </row>
    <row r="45" spans="2:26" ht="14.25" customHeight="1" x14ac:dyDescent="0.3">
      <c r="B45" s="34" t="s">
        <v>802</v>
      </c>
      <c r="C45" s="34"/>
      <c r="D45" s="34"/>
      <c r="E45" s="34"/>
      <c r="F45" s="34"/>
      <c r="G45" s="34"/>
      <c r="H45" s="40">
        <v>1.1997843085267392</v>
      </c>
      <c r="I45" s="34"/>
      <c r="J45" s="34"/>
      <c r="K45" s="34"/>
      <c r="L45" s="34"/>
      <c r="M45" s="34"/>
      <c r="N45" s="34"/>
      <c r="O45" s="34"/>
      <c r="P45" s="34"/>
      <c r="Q45" s="34"/>
      <c r="R45" s="40">
        <v>0.88526616795658741</v>
      </c>
    </row>
    <row r="46" spans="2:26" ht="14.25" customHeight="1" x14ac:dyDescent="0.3">
      <c r="B46" s="34" t="s">
        <v>803</v>
      </c>
      <c r="C46" s="34"/>
      <c r="D46" s="34"/>
      <c r="E46" s="34"/>
      <c r="F46" s="34"/>
      <c r="G46" s="34"/>
      <c r="H46" s="40">
        <v>1.0624733123244963</v>
      </c>
      <c r="I46" s="34"/>
      <c r="J46" s="34"/>
      <c r="K46" s="34"/>
      <c r="L46" s="34"/>
      <c r="M46" s="34"/>
      <c r="N46" s="34"/>
      <c r="O46" s="34"/>
      <c r="P46" s="34"/>
      <c r="Q46" s="34"/>
      <c r="R46" s="40">
        <v>1.0748841736850807</v>
      </c>
    </row>
    <row r="47" spans="2:26" ht="14.25" customHeight="1" x14ac:dyDescent="0.3">
      <c r="B47" s="34" t="s">
        <v>804</v>
      </c>
      <c r="C47" s="34"/>
      <c r="D47" s="34"/>
      <c r="E47" s="34"/>
      <c r="F47" s="34"/>
      <c r="G47" s="34"/>
      <c r="H47" s="40">
        <v>14.445631480189796</v>
      </c>
      <c r="I47" s="34"/>
      <c r="J47" s="34"/>
      <c r="K47" s="34"/>
      <c r="L47" s="34"/>
      <c r="M47" s="34"/>
      <c r="N47" s="34"/>
      <c r="O47" s="34"/>
      <c r="P47" s="34"/>
      <c r="Q47" s="34"/>
      <c r="R47" s="40">
        <v>20.604342800351986</v>
      </c>
    </row>
    <row r="48" spans="2:26" ht="14.25" customHeight="1" x14ac:dyDescent="0.3">
      <c r="B48" s="34" t="s">
        <v>805</v>
      </c>
      <c r="C48" s="34"/>
      <c r="D48" s="34"/>
      <c r="E48" s="34"/>
      <c r="F48" s="34"/>
      <c r="G48" s="34"/>
      <c r="H48" s="40">
        <v>2.6116470719297986</v>
      </c>
      <c r="I48" s="34"/>
      <c r="J48" s="34"/>
      <c r="K48" s="34"/>
      <c r="L48" s="34"/>
      <c r="M48" s="34"/>
      <c r="N48" s="34"/>
      <c r="O48" s="34"/>
      <c r="P48" s="34"/>
      <c r="Q48" s="34"/>
      <c r="R48" s="40">
        <v>3.5141982467140864</v>
      </c>
    </row>
    <row r="49" spans="2:18" ht="14.25" customHeight="1" x14ac:dyDescent="0.3">
      <c r="B49" s="34" t="s">
        <v>806</v>
      </c>
      <c r="C49" s="34"/>
      <c r="D49" s="34"/>
      <c r="E49" s="34"/>
      <c r="F49" s="34"/>
      <c r="G49" s="34"/>
      <c r="H49" s="40">
        <v>1.3750029751936466</v>
      </c>
      <c r="I49" s="34"/>
      <c r="J49" s="34"/>
      <c r="K49" s="34"/>
      <c r="L49" s="34"/>
      <c r="M49" s="34"/>
      <c r="N49" s="34"/>
      <c r="O49" s="34"/>
      <c r="P49" s="34"/>
      <c r="Q49" s="34"/>
      <c r="R49" s="40">
        <v>2.5104849024924993</v>
      </c>
    </row>
    <row r="50" spans="2:18" ht="14.25" customHeight="1" x14ac:dyDescent="0.3">
      <c r="B50" s="34" t="s">
        <v>807</v>
      </c>
      <c r="C50" s="34"/>
      <c r="D50" s="34"/>
      <c r="E50" s="34"/>
      <c r="F50" s="34"/>
      <c r="G50" s="34"/>
      <c r="H50" s="40">
        <v>2.8501924082083319</v>
      </c>
      <c r="I50" s="34"/>
      <c r="J50" s="34"/>
      <c r="K50" s="34"/>
      <c r="L50" s="34"/>
      <c r="M50" s="34"/>
      <c r="N50" s="34"/>
      <c r="O50" s="34"/>
      <c r="P50" s="34"/>
      <c r="Q50" s="34"/>
      <c r="R50" s="40">
        <v>4.8153744078556011</v>
      </c>
    </row>
    <row r="51" spans="2:18" ht="14.25" customHeight="1" x14ac:dyDescent="0.3">
      <c r="B51" s="34" t="s">
        <v>808</v>
      </c>
      <c r="C51" s="34"/>
      <c r="D51" s="34"/>
      <c r="E51" s="34"/>
      <c r="F51" s="34"/>
      <c r="G51" s="34"/>
      <c r="H51" s="40">
        <v>0.81420133859866139</v>
      </c>
      <c r="I51" s="34"/>
      <c r="J51" s="34"/>
      <c r="K51" s="34"/>
      <c r="L51" s="34"/>
      <c r="M51" s="34"/>
      <c r="N51" s="34"/>
      <c r="O51" s="34"/>
      <c r="P51" s="34"/>
      <c r="Q51" s="34"/>
      <c r="R51" s="40">
        <v>2.672622793067009</v>
      </c>
    </row>
    <row r="52" spans="2:18" ht="14.25" customHeight="1" x14ac:dyDescent="0.3">
      <c r="B52" s="34" t="s">
        <v>809</v>
      </c>
      <c r="C52" s="34"/>
      <c r="D52" s="34"/>
      <c r="E52" s="34"/>
      <c r="F52" s="34"/>
      <c r="G52" s="34"/>
      <c r="H52" s="40">
        <v>1.1061974685860447</v>
      </c>
      <c r="I52" s="34"/>
      <c r="J52" s="34"/>
      <c r="K52" s="34"/>
      <c r="L52" s="34"/>
      <c r="M52" s="34"/>
      <c r="N52" s="34"/>
      <c r="O52" s="34"/>
      <c r="P52" s="34"/>
      <c r="Q52" s="34"/>
      <c r="R52" s="40">
        <v>1.0799305533227599</v>
      </c>
    </row>
    <row r="53" spans="2:18" ht="14.25" customHeight="1" x14ac:dyDescent="0.3">
      <c r="B53" s="34" t="s">
        <v>810</v>
      </c>
      <c r="C53" s="34"/>
      <c r="D53" s="34"/>
      <c r="E53" s="34"/>
      <c r="F53" s="34"/>
      <c r="G53" s="34"/>
      <c r="H53" s="40">
        <v>1.1675149221362418</v>
      </c>
      <c r="I53" s="34"/>
      <c r="J53" s="34"/>
      <c r="K53" s="34"/>
      <c r="L53" s="34"/>
      <c r="M53" s="34"/>
      <c r="N53" s="34"/>
      <c r="O53" s="34"/>
      <c r="P53" s="34"/>
      <c r="Q53" s="34"/>
      <c r="R53" s="40">
        <v>2.0179178697470914</v>
      </c>
    </row>
    <row r="54" spans="2:18" ht="14.25" customHeight="1" x14ac:dyDescent="0.3">
      <c r="B54" s="34" t="s">
        <v>811</v>
      </c>
      <c r="C54" s="34"/>
      <c r="D54" s="34"/>
      <c r="E54" s="34"/>
      <c r="F54" s="34"/>
      <c r="G54" s="34"/>
      <c r="H54" s="40">
        <v>1.2456221747383462</v>
      </c>
      <c r="I54" s="34"/>
      <c r="J54" s="34"/>
      <c r="K54" s="34"/>
      <c r="L54" s="34"/>
      <c r="M54" s="34"/>
      <c r="N54" s="34"/>
      <c r="O54" s="34"/>
      <c r="P54" s="34"/>
      <c r="Q54" s="34"/>
      <c r="R54" s="40">
        <v>2.167530294406216</v>
      </c>
    </row>
    <row r="55" spans="2:18" ht="14.25" customHeight="1" x14ac:dyDescent="0.3">
      <c r="B55" s="34" t="s">
        <v>812</v>
      </c>
      <c r="C55" s="34"/>
      <c r="D55" s="34"/>
      <c r="E55" s="34"/>
      <c r="F55" s="34"/>
      <c r="G55" s="34"/>
      <c r="H55" s="40">
        <v>1.2900115560323899</v>
      </c>
      <c r="I55" s="34"/>
      <c r="J55" s="34"/>
      <c r="K55" s="34"/>
      <c r="L55" s="34"/>
      <c r="M55" s="34"/>
      <c r="N55" s="34"/>
      <c r="O55" s="34"/>
      <c r="P55" s="34"/>
      <c r="Q55" s="34"/>
      <c r="R55" s="40">
        <v>2.3536734034269906</v>
      </c>
    </row>
    <row r="56" spans="2:18" ht="14.25" customHeight="1" x14ac:dyDescent="0.3">
      <c r="B56" s="34" t="s">
        <v>813</v>
      </c>
      <c r="C56" s="34"/>
      <c r="D56" s="34"/>
      <c r="E56" s="34"/>
      <c r="F56" s="34"/>
      <c r="G56" s="34"/>
      <c r="H56" s="40">
        <v>1.4219974705089724</v>
      </c>
      <c r="I56" s="34"/>
      <c r="J56" s="34"/>
      <c r="K56" s="34"/>
      <c r="L56" s="34"/>
      <c r="M56" s="34"/>
      <c r="N56" s="34"/>
      <c r="O56" s="34"/>
      <c r="P56" s="34"/>
      <c r="Q56" s="34"/>
      <c r="R56" s="40">
        <v>1.2292713994120077</v>
      </c>
    </row>
    <row r="57" spans="2:18" ht="14.25" customHeight="1" x14ac:dyDescent="0.3">
      <c r="B57" s="34" t="s">
        <v>814</v>
      </c>
      <c r="C57" s="34"/>
      <c r="D57" s="34"/>
      <c r="E57" s="34"/>
      <c r="F57" s="34"/>
      <c r="G57" s="34"/>
      <c r="H57" s="40">
        <v>4.4757894074497946</v>
      </c>
      <c r="I57" s="34"/>
      <c r="J57" s="34"/>
      <c r="K57" s="34"/>
      <c r="L57" s="34"/>
      <c r="M57" s="34"/>
      <c r="N57" s="34"/>
      <c r="O57" s="34"/>
      <c r="P57" s="34"/>
      <c r="Q57" s="34"/>
      <c r="R57" s="40">
        <v>2.6217539919110568</v>
      </c>
    </row>
    <row r="58" spans="2:18" ht="14.25" customHeight="1" x14ac:dyDescent="0.3">
      <c r="B58" s="34" t="s">
        <v>815</v>
      </c>
      <c r="C58" s="34"/>
      <c r="D58" s="34"/>
      <c r="E58" s="34"/>
      <c r="F58" s="34"/>
      <c r="G58" s="34"/>
      <c r="H58" s="40">
        <v>1.3526972787970544</v>
      </c>
      <c r="I58" s="34"/>
      <c r="J58" s="34"/>
      <c r="K58" s="34"/>
      <c r="L58" s="34"/>
      <c r="M58" s="34"/>
      <c r="N58" s="34"/>
      <c r="O58" s="34"/>
      <c r="P58" s="34"/>
      <c r="Q58" s="34"/>
      <c r="R58" s="40">
        <v>0.87133935084690362</v>
      </c>
    </row>
    <row r="59" spans="2:18" ht="14.25" customHeight="1" x14ac:dyDescent="0.3">
      <c r="B59" s="34" t="s">
        <v>816</v>
      </c>
      <c r="C59" s="34"/>
      <c r="D59" s="34"/>
      <c r="E59" s="34"/>
      <c r="F59" s="34"/>
      <c r="G59" s="34"/>
      <c r="H59" s="40">
        <v>4.5753784934506552</v>
      </c>
      <c r="I59" s="34"/>
      <c r="J59" s="34"/>
      <c r="K59" s="34"/>
      <c r="L59" s="34"/>
      <c r="M59" s="34"/>
      <c r="N59" s="34"/>
      <c r="O59" s="34"/>
      <c r="P59" s="34"/>
      <c r="Q59" s="34"/>
      <c r="R59" s="40">
        <v>4.3225360526827501</v>
      </c>
    </row>
    <row r="60" spans="2:18" ht="14.25" customHeight="1" x14ac:dyDescent="0.3">
      <c r="B60" s="34" t="s">
        <v>817</v>
      </c>
      <c r="C60" s="34"/>
      <c r="D60" s="34"/>
      <c r="E60" s="34"/>
      <c r="F60" s="34"/>
      <c r="G60" s="34"/>
      <c r="H60" s="40">
        <v>1.0827035506152125</v>
      </c>
      <c r="I60" s="34"/>
      <c r="J60" s="34"/>
      <c r="K60" s="34"/>
      <c r="L60" s="34"/>
      <c r="M60" s="34"/>
      <c r="N60" s="34"/>
      <c r="O60" s="34"/>
      <c r="P60" s="34"/>
      <c r="Q60" s="34"/>
      <c r="R60" s="40">
        <v>1.4413814689800213</v>
      </c>
    </row>
    <row r="61" spans="2:18" ht="14.25" customHeight="1" x14ac:dyDescent="0.3">
      <c r="B61" s="34" t="s">
        <v>818</v>
      </c>
      <c r="C61" s="34"/>
      <c r="D61" s="34"/>
      <c r="E61" s="34"/>
      <c r="F61" s="34"/>
      <c r="G61" s="34"/>
      <c r="H61" s="40">
        <v>3.2326597338267886</v>
      </c>
      <c r="I61" s="34"/>
      <c r="J61" s="34"/>
      <c r="K61" s="34"/>
      <c r="L61" s="34"/>
      <c r="M61" s="34"/>
      <c r="N61" s="34"/>
      <c r="O61" s="34"/>
      <c r="P61" s="34"/>
      <c r="Q61" s="34"/>
      <c r="R61" s="40">
        <v>4.5152660874251609</v>
      </c>
    </row>
    <row r="62" spans="2:18" ht="14.25" customHeight="1" x14ac:dyDescent="0.3">
      <c r="B62" s="34" t="s">
        <v>819</v>
      </c>
      <c r="C62" s="34"/>
      <c r="D62" s="34"/>
      <c r="E62" s="34"/>
      <c r="F62" s="34"/>
      <c r="G62" s="34"/>
      <c r="H62" s="40">
        <v>1.8515814925247558</v>
      </c>
      <c r="I62" s="34"/>
      <c r="J62" s="34"/>
      <c r="K62" s="34"/>
      <c r="L62" s="34"/>
      <c r="M62" s="34"/>
      <c r="N62" s="34"/>
      <c r="O62" s="34"/>
      <c r="P62" s="34"/>
      <c r="Q62" s="34"/>
      <c r="R62" s="40">
        <v>1.3505037330914487</v>
      </c>
    </row>
    <row r="63" spans="2:18" ht="14.25" customHeight="1" x14ac:dyDescent="0.3"/>
    <row r="64" spans="2:18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conditionalFormatting sqref="H25:P42 H44:H62 R25:Z42 R44:R62">
    <cfRule type="cellIs" dxfId="1" priority="1" operator="between">
      <formula>5.00001</formula>
      <formula>10</formula>
    </cfRule>
  </conditionalFormatting>
  <conditionalFormatting sqref="H25:P42 H44:H62 R25:Z42 R44:R62">
    <cfRule type="cellIs" dxfId="0" priority="2" operator="between">
      <formula>0</formula>
      <formula>5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Y1000"/>
  <sheetViews>
    <sheetView zoomScale="90" zoomScaleNormal="90" workbookViewId="0"/>
  </sheetViews>
  <sheetFormatPr defaultColWidth="14.44140625" defaultRowHeight="15" customHeight="1" x14ac:dyDescent="0.3"/>
  <cols>
    <col min="1" max="1" width="8.6640625" customWidth="1"/>
    <col min="2" max="2" width="14.6640625" customWidth="1"/>
    <col min="3" max="25" width="9.109375" customWidth="1"/>
    <col min="26" max="26" width="8.6640625" customWidth="1"/>
  </cols>
  <sheetData>
    <row r="1" spans="2:25" ht="14.25" customHeight="1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2:25" ht="14.25" customHeight="1" x14ac:dyDescent="0.3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2:25" ht="14.25" customHeight="1" x14ac:dyDescent="0.3">
      <c r="B3" s="74" t="s">
        <v>882</v>
      </c>
      <c r="C3" s="76"/>
      <c r="D3" s="74" t="s">
        <v>883</v>
      </c>
      <c r="E3" s="74" t="s">
        <v>884</v>
      </c>
      <c r="F3" s="74" t="s">
        <v>885</v>
      </c>
      <c r="G3" s="74" t="s">
        <v>886</v>
      </c>
      <c r="H3" s="74" t="s">
        <v>887</v>
      </c>
      <c r="I3" s="74" t="s">
        <v>888</v>
      </c>
      <c r="J3" s="74" t="s">
        <v>73</v>
      </c>
      <c r="K3" s="74" t="s">
        <v>889</v>
      </c>
      <c r="L3" s="74" t="s">
        <v>74</v>
      </c>
      <c r="M3" s="74" t="s">
        <v>890</v>
      </c>
      <c r="N3" s="74" t="s">
        <v>77</v>
      </c>
      <c r="O3" s="74" t="s">
        <v>891</v>
      </c>
      <c r="P3" s="74" t="s">
        <v>78</v>
      </c>
      <c r="Q3" s="74" t="s">
        <v>892</v>
      </c>
      <c r="R3" s="74" t="s">
        <v>81</v>
      </c>
      <c r="S3" s="74" t="s">
        <v>893</v>
      </c>
      <c r="T3" s="74" t="s">
        <v>84</v>
      </c>
      <c r="U3" s="74" t="s">
        <v>894</v>
      </c>
      <c r="V3" s="74" t="s">
        <v>86</v>
      </c>
      <c r="W3" s="74" t="s">
        <v>895</v>
      </c>
      <c r="X3" s="74" t="s">
        <v>93</v>
      </c>
      <c r="Y3" s="74" t="s">
        <v>896</v>
      </c>
    </row>
    <row r="4" spans="2:25" ht="14.25" customHeight="1" x14ac:dyDescent="0.3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2:25" ht="14.25" customHeight="1" x14ac:dyDescent="0.3">
      <c r="B5" s="45" t="s">
        <v>897</v>
      </c>
      <c r="C5" s="46" t="s">
        <v>898</v>
      </c>
      <c r="D5" s="46">
        <v>3838.91</v>
      </c>
      <c r="E5" s="46">
        <v>93.67</v>
      </c>
      <c r="F5" s="46">
        <v>16950.91</v>
      </c>
      <c r="G5" s="46">
        <v>347.99</v>
      </c>
      <c r="H5" s="46">
        <v>2323.7199999999998</v>
      </c>
      <c r="I5" s="46">
        <v>44.29</v>
      </c>
      <c r="J5" s="46">
        <v>1046.6199999999999</v>
      </c>
      <c r="K5" s="46">
        <v>56.95</v>
      </c>
      <c r="L5" s="46">
        <v>255.11</v>
      </c>
      <c r="M5" s="46">
        <v>5.92</v>
      </c>
      <c r="N5" s="46">
        <v>17.420000000000002</v>
      </c>
      <c r="O5" s="46">
        <v>0.75</v>
      </c>
      <c r="P5" s="46">
        <v>8.57</v>
      </c>
      <c r="Q5" s="46">
        <v>0.41</v>
      </c>
      <c r="R5" s="46">
        <v>0.61</v>
      </c>
      <c r="S5" s="46">
        <v>0.08</v>
      </c>
      <c r="T5" s="46">
        <v>2.35</v>
      </c>
      <c r="U5" s="46">
        <v>0.3</v>
      </c>
      <c r="V5" s="46">
        <v>0.45</v>
      </c>
      <c r="W5" s="46">
        <v>0.05</v>
      </c>
      <c r="X5" s="46">
        <v>0.88</v>
      </c>
      <c r="Y5" s="46">
        <v>0.11</v>
      </c>
    </row>
    <row r="6" spans="2:25" ht="14.25" customHeight="1" x14ac:dyDescent="0.3">
      <c r="B6" s="45" t="s">
        <v>899</v>
      </c>
      <c r="C6" s="46" t="s">
        <v>898</v>
      </c>
      <c r="D6" s="46">
        <v>1982.45</v>
      </c>
      <c r="E6" s="46">
        <v>35.29</v>
      </c>
      <c r="F6" s="46">
        <v>16347.84</v>
      </c>
      <c r="G6" s="46">
        <v>268.8</v>
      </c>
      <c r="H6" s="46">
        <v>2218.73</v>
      </c>
      <c r="I6" s="46">
        <v>42.98</v>
      </c>
      <c r="J6" s="46">
        <v>1765.69</v>
      </c>
      <c r="K6" s="46">
        <v>40.619999999999997</v>
      </c>
      <c r="L6" s="46">
        <v>250.15</v>
      </c>
      <c r="M6" s="46">
        <v>4.8600000000000003</v>
      </c>
      <c r="N6" s="46">
        <v>14.51</v>
      </c>
      <c r="O6" s="46">
        <v>0.42</v>
      </c>
      <c r="P6" s="46">
        <v>8.4600000000000009</v>
      </c>
      <c r="Q6" s="46">
        <v>0.31</v>
      </c>
      <c r="R6" s="46">
        <v>0.5</v>
      </c>
      <c r="S6" s="46">
        <v>0.05</v>
      </c>
      <c r="T6" s="46">
        <v>2.2799999999999998</v>
      </c>
      <c r="U6" s="46">
        <v>0.2</v>
      </c>
      <c r="V6" s="46">
        <v>0.49</v>
      </c>
      <c r="W6" s="46">
        <v>0.04</v>
      </c>
      <c r="X6" s="46">
        <v>1.04</v>
      </c>
      <c r="Y6" s="46">
        <v>0.09</v>
      </c>
    </row>
    <row r="7" spans="2:25" ht="14.25" customHeight="1" x14ac:dyDescent="0.3">
      <c r="B7" s="45" t="s">
        <v>900</v>
      </c>
      <c r="C7" s="46" t="s">
        <v>898</v>
      </c>
      <c r="D7" s="46">
        <v>2301.17</v>
      </c>
      <c r="E7" s="46">
        <v>60.39</v>
      </c>
      <c r="F7" s="46">
        <v>16016.95</v>
      </c>
      <c r="G7" s="46">
        <v>281.68</v>
      </c>
      <c r="H7" s="46">
        <v>2172.0300000000002</v>
      </c>
      <c r="I7" s="46">
        <v>44.66</v>
      </c>
      <c r="J7" s="46">
        <v>1571.94</v>
      </c>
      <c r="K7" s="46">
        <v>41.7</v>
      </c>
      <c r="L7" s="46">
        <v>230.48</v>
      </c>
      <c r="M7" s="46">
        <v>4.09</v>
      </c>
      <c r="N7" s="46">
        <v>17.86</v>
      </c>
      <c r="O7" s="46">
        <v>0.61</v>
      </c>
      <c r="P7" s="46">
        <v>7.33</v>
      </c>
      <c r="Q7" s="46">
        <v>0.25</v>
      </c>
      <c r="R7" s="46">
        <v>0.45</v>
      </c>
      <c r="S7" s="46">
        <v>0.04</v>
      </c>
      <c r="T7" s="46">
        <v>2.3199999999999998</v>
      </c>
      <c r="U7" s="46">
        <v>0.2</v>
      </c>
      <c r="V7" s="46">
        <v>0.4</v>
      </c>
      <c r="W7" s="46">
        <v>0.03</v>
      </c>
      <c r="X7" s="46">
        <v>0.87</v>
      </c>
      <c r="Y7" s="46">
        <v>0.08</v>
      </c>
    </row>
    <row r="8" spans="2:25" ht="14.25" customHeight="1" x14ac:dyDescent="0.3">
      <c r="B8" s="45" t="s">
        <v>901</v>
      </c>
      <c r="C8" s="46" t="s">
        <v>898</v>
      </c>
      <c r="D8" s="46">
        <v>2843.07</v>
      </c>
      <c r="E8" s="46">
        <v>72.98</v>
      </c>
      <c r="F8" s="46">
        <v>17336.060000000001</v>
      </c>
      <c r="G8" s="46">
        <v>265.86</v>
      </c>
      <c r="H8" s="46">
        <v>2282.02</v>
      </c>
      <c r="I8" s="46">
        <v>49.95</v>
      </c>
      <c r="J8" s="46">
        <v>1660</v>
      </c>
      <c r="K8" s="46">
        <v>51.33</v>
      </c>
      <c r="L8" s="46">
        <v>244.55</v>
      </c>
      <c r="M8" s="46">
        <v>6.19</v>
      </c>
      <c r="N8" s="46">
        <v>20.14</v>
      </c>
      <c r="O8" s="46">
        <v>0.75</v>
      </c>
      <c r="P8" s="46">
        <v>9.43</v>
      </c>
      <c r="Q8" s="46">
        <v>0.41</v>
      </c>
      <c r="R8" s="46">
        <v>0.47</v>
      </c>
      <c r="S8" s="46">
        <v>0.04</v>
      </c>
      <c r="T8" s="46">
        <v>2.2999999999999998</v>
      </c>
      <c r="U8" s="46">
        <v>0.17</v>
      </c>
      <c r="V8" s="46">
        <v>0.43</v>
      </c>
      <c r="W8" s="46">
        <v>0.04</v>
      </c>
      <c r="X8" s="46">
        <v>0.99</v>
      </c>
      <c r="Y8" s="46">
        <v>0.09</v>
      </c>
    </row>
    <row r="9" spans="2:25" ht="14.25" customHeight="1" x14ac:dyDescent="0.3">
      <c r="B9" s="45" t="s">
        <v>897</v>
      </c>
      <c r="C9" s="46" t="s">
        <v>902</v>
      </c>
      <c r="D9" s="46">
        <v>4288.17</v>
      </c>
      <c r="E9" s="46">
        <v>39.979999999999997</v>
      </c>
      <c r="F9" s="46">
        <v>30790.35</v>
      </c>
      <c r="G9" s="46">
        <v>273.89999999999998</v>
      </c>
      <c r="H9" s="46">
        <v>3959.43</v>
      </c>
      <c r="I9" s="46">
        <v>43.99</v>
      </c>
      <c r="J9" s="46">
        <v>1666.14</v>
      </c>
      <c r="K9" s="46">
        <v>31.89</v>
      </c>
      <c r="L9" s="46">
        <v>243.19</v>
      </c>
      <c r="M9" s="46">
        <v>2.6</v>
      </c>
      <c r="N9" s="46">
        <v>17.63</v>
      </c>
      <c r="O9" s="46">
        <v>0.35</v>
      </c>
      <c r="P9" s="46">
        <v>18.22</v>
      </c>
      <c r="Q9" s="46">
        <v>0.33</v>
      </c>
      <c r="R9" s="46">
        <v>0.73</v>
      </c>
      <c r="S9" s="46">
        <v>0.04</v>
      </c>
      <c r="T9" s="46">
        <v>3.55</v>
      </c>
      <c r="U9" s="46">
        <v>0.16</v>
      </c>
      <c r="V9" s="46">
        <v>0.61</v>
      </c>
      <c r="W9" s="46">
        <v>0.03</v>
      </c>
      <c r="X9" s="46">
        <v>1.3</v>
      </c>
      <c r="Y9" s="46">
        <v>7.0000000000000007E-2</v>
      </c>
    </row>
    <row r="10" spans="2:25" ht="14.25" customHeight="1" x14ac:dyDescent="0.3">
      <c r="B10" s="45" t="s">
        <v>899</v>
      </c>
      <c r="C10" s="46" t="s">
        <v>902</v>
      </c>
      <c r="D10" s="46">
        <v>2497.3000000000002</v>
      </c>
      <c r="E10" s="46">
        <v>36.85</v>
      </c>
      <c r="F10" s="46">
        <v>29579.11</v>
      </c>
      <c r="G10" s="46">
        <v>382.06</v>
      </c>
      <c r="H10" s="46">
        <v>3992.04</v>
      </c>
      <c r="I10" s="46">
        <v>76.34</v>
      </c>
      <c r="J10" s="46">
        <v>2629.07</v>
      </c>
      <c r="K10" s="46">
        <v>65.510000000000005</v>
      </c>
      <c r="L10" s="46">
        <v>216.51</v>
      </c>
      <c r="M10" s="46">
        <v>3.29</v>
      </c>
      <c r="N10" s="46">
        <v>19.66</v>
      </c>
      <c r="O10" s="46">
        <v>0.43</v>
      </c>
      <c r="P10" s="46">
        <v>19.91</v>
      </c>
      <c r="Q10" s="46">
        <v>0.6</v>
      </c>
      <c r="R10" s="46">
        <v>0.74</v>
      </c>
      <c r="S10" s="46">
        <v>0.04</v>
      </c>
      <c r="T10" s="46">
        <v>3.89</v>
      </c>
      <c r="U10" s="46">
        <v>0.2</v>
      </c>
      <c r="V10" s="46">
        <v>0.65</v>
      </c>
      <c r="W10" s="46">
        <v>0.03</v>
      </c>
      <c r="X10" s="46">
        <v>1.41</v>
      </c>
      <c r="Y10" s="46">
        <v>0.09</v>
      </c>
    </row>
    <row r="11" spans="2:25" ht="14.25" customHeight="1" x14ac:dyDescent="0.3">
      <c r="B11" s="45" t="s">
        <v>900</v>
      </c>
      <c r="C11" s="46" t="s">
        <v>902</v>
      </c>
      <c r="D11" s="46">
        <v>2445.86</v>
      </c>
      <c r="E11" s="46">
        <v>39.11</v>
      </c>
      <c r="F11" s="46">
        <v>26605.78</v>
      </c>
      <c r="G11" s="46">
        <v>403.82</v>
      </c>
      <c r="H11" s="46">
        <v>3584.93</v>
      </c>
      <c r="I11" s="46">
        <v>76.2</v>
      </c>
      <c r="J11" s="46">
        <v>2864.72</v>
      </c>
      <c r="K11" s="46">
        <v>58.68</v>
      </c>
      <c r="L11" s="46">
        <v>207.84</v>
      </c>
      <c r="M11" s="46">
        <v>3.61</v>
      </c>
      <c r="N11" s="46">
        <v>20.07</v>
      </c>
      <c r="O11" s="46">
        <v>0.43</v>
      </c>
      <c r="P11" s="46">
        <v>16.84</v>
      </c>
      <c r="Q11" s="46">
        <v>0.54</v>
      </c>
      <c r="R11" s="46">
        <v>0.77</v>
      </c>
      <c r="S11" s="46">
        <v>0.04</v>
      </c>
      <c r="T11" s="46">
        <v>3.8</v>
      </c>
      <c r="U11" s="46">
        <v>0.19</v>
      </c>
      <c r="V11" s="46">
        <v>0.56999999999999995</v>
      </c>
      <c r="W11" s="46">
        <v>0.03</v>
      </c>
      <c r="X11" s="46">
        <v>1.32</v>
      </c>
      <c r="Y11" s="46">
        <v>0.08</v>
      </c>
    </row>
    <row r="12" spans="2:25" ht="14.25" customHeight="1" x14ac:dyDescent="0.3">
      <c r="B12" s="45" t="s">
        <v>901</v>
      </c>
      <c r="C12" s="46" t="s">
        <v>902</v>
      </c>
      <c r="D12" s="46">
        <v>2952.98</v>
      </c>
      <c r="E12" s="46">
        <v>50.17</v>
      </c>
      <c r="F12" s="46">
        <v>27580.97</v>
      </c>
      <c r="G12" s="46">
        <v>415.03</v>
      </c>
      <c r="H12" s="46">
        <v>3874.61</v>
      </c>
      <c r="I12" s="46">
        <v>90.43</v>
      </c>
      <c r="J12" s="46">
        <v>1989.37</v>
      </c>
      <c r="K12" s="46">
        <v>92.35</v>
      </c>
      <c r="L12" s="46">
        <v>208.47</v>
      </c>
      <c r="M12" s="46">
        <v>4.07</v>
      </c>
      <c r="N12" s="46">
        <v>21.33</v>
      </c>
      <c r="O12" s="46">
        <v>0.57999999999999996</v>
      </c>
      <c r="P12" s="46">
        <v>17.440000000000001</v>
      </c>
      <c r="Q12" s="46">
        <v>0.66</v>
      </c>
      <c r="R12" s="46">
        <v>1.1399999999999999</v>
      </c>
      <c r="S12" s="46">
        <v>0.24</v>
      </c>
      <c r="T12" s="46">
        <v>4.03</v>
      </c>
      <c r="U12" s="46">
        <v>0.39</v>
      </c>
      <c r="V12" s="46">
        <v>0.62</v>
      </c>
      <c r="W12" s="46">
        <v>0.05</v>
      </c>
      <c r="X12" s="46">
        <v>1.4</v>
      </c>
      <c r="Y12" s="46">
        <v>0.11</v>
      </c>
    </row>
    <row r="13" spans="2:25" ht="14.25" customHeight="1" x14ac:dyDescent="0.3">
      <c r="B13" s="45" t="s">
        <v>897</v>
      </c>
      <c r="C13" s="46" t="s">
        <v>903</v>
      </c>
      <c r="D13" s="46">
        <v>12881.22</v>
      </c>
      <c r="E13" s="46">
        <v>1322.55</v>
      </c>
      <c r="F13" s="46">
        <v>53625.75</v>
      </c>
      <c r="G13" s="46">
        <v>4448.72</v>
      </c>
      <c r="H13" s="46">
        <v>6217.32</v>
      </c>
      <c r="I13" s="46">
        <v>280.54000000000002</v>
      </c>
      <c r="J13" s="46">
        <v>232.77</v>
      </c>
      <c r="K13" s="46">
        <v>100.79</v>
      </c>
      <c r="L13" s="46">
        <v>120.5</v>
      </c>
      <c r="M13" s="46">
        <v>13.91</v>
      </c>
      <c r="N13" s="46">
        <v>100.87</v>
      </c>
      <c r="O13" s="46">
        <v>15.67</v>
      </c>
      <c r="P13" s="46">
        <v>88.79</v>
      </c>
      <c r="Q13" s="46">
        <v>67.28</v>
      </c>
      <c r="R13" s="46">
        <v>3.77</v>
      </c>
      <c r="S13" s="46">
        <v>2.17</v>
      </c>
      <c r="T13" s="46">
        <v>9.25</v>
      </c>
      <c r="U13" s="46">
        <v>2.4500000000000002</v>
      </c>
      <c r="V13" s="46">
        <v>1.19</v>
      </c>
      <c r="W13" s="46">
        <v>0.21</v>
      </c>
      <c r="X13" s="46">
        <v>3.01</v>
      </c>
      <c r="Y13" s="46">
        <v>0.67</v>
      </c>
    </row>
    <row r="14" spans="2:25" ht="14.25" customHeight="1" x14ac:dyDescent="0.3">
      <c r="B14" s="45" t="s">
        <v>899</v>
      </c>
      <c r="C14" s="46" t="s">
        <v>903</v>
      </c>
      <c r="D14" s="46">
        <v>11531.81</v>
      </c>
      <c r="E14" s="46">
        <v>1862.11</v>
      </c>
      <c r="F14" s="46">
        <v>77078.009999999995</v>
      </c>
      <c r="G14" s="46">
        <v>9837.85</v>
      </c>
      <c r="H14" s="46">
        <v>5484.7</v>
      </c>
      <c r="I14" s="46">
        <v>1147.1099999999999</v>
      </c>
      <c r="J14" s="46">
        <v>140.18</v>
      </c>
      <c r="K14" s="46">
        <v>30.79</v>
      </c>
      <c r="L14" s="46">
        <v>336.35</v>
      </c>
      <c r="M14" s="46">
        <v>125.49</v>
      </c>
      <c r="N14" s="46">
        <v>134.27000000000001</v>
      </c>
      <c r="O14" s="46">
        <v>35.729999999999997</v>
      </c>
      <c r="P14" s="46">
        <v>47.67</v>
      </c>
      <c r="Q14" s="46">
        <v>7.53</v>
      </c>
      <c r="R14" s="46">
        <v>7.22</v>
      </c>
      <c r="S14" s="46">
        <v>3.53</v>
      </c>
      <c r="T14" s="46">
        <v>11.03</v>
      </c>
      <c r="U14" s="46">
        <v>4.21</v>
      </c>
      <c r="V14" s="46">
        <v>1.65</v>
      </c>
      <c r="W14" s="46">
        <v>0.34</v>
      </c>
      <c r="X14" s="46">
        <v>2.96</v>
      </c>
      <c r="Y14" s="46">
        <v>0.7</v>
      </c>
    </row>
    <row r="15" spans="2:25" ht="14.25" customHeight="1" x14ac:dyDescent="0.3">
      <c r="B15" s="45" t="s">
        <v>900</v>
      </c>
      <c r="C15" s="46" t="s">
        <v>903</v>
      </c>
      <c r="D15" s="46">
        <v>8251.14</v>
      </c>
      <c r="E15" s="46">
        <v>798.14</v>
      </c>
      <c r="F15" s="46">
        <v>66044.53</v>
      </c>
      <c r="G15" s="46">
        <v>5855.24</v>
      </c>
      <c r="H15" s="46">
        <v>2181.8000000000002</v>
      </c>
      <c r="I15" s="46">
        <v>163.92</v>
      </c>
      <c r="J15" s="46">
        <v>751.57</v>
      </c>
      <c r="K15" s="46">
        <v>102.31</v>
      </c>
      <c r="L15" s="46">
        <v>140.66</v>
      </c>
      <c r="M15" s="46">
        <v>11.21</v>
      </c>
      <c r="N15" s="46">
        <v>113.2</v>
      </c>
      <c r="O15" s="46">
        <v>12</v>
      </c>
      <c r="P15" s="46">
        <v>10.199999999999999</v>
      </c>
      <c r="Q15" s="46">
        <v>1.1100000000000001</v>
      </c>
      <c r="R15" s="46">
        <v>1.0900000000000001</v>
      </c>
      <c r="S15" s="46">
        <v>0.2</v>
      </c>
      <c r="T15" s="46">
        <v>2.54</v>
      </c>
      <c r="U15" s="46">
        <v>0.51</v>
      </c>
      <c r="V15" s="46">
        <v>0.5</v>
      </c>
      <c r="W15" s="46">
        <v>0.1</v>
      </c>
      <c r="X15" s="46">
        <v>0.7</v>
      </c>
      <c r="Y15" s="46">
        <v>0.18</v>
      </c>
    </row>
    <row r="16" spans="2:25" ht="14.25" customHeight="1" x14ac:dyDescent="0.3">
      <c r="B16" s="45" t="s">
        <v>901</v>
      </c>
      <c r="C16" s="46" t="s">
        <v>903</v>
      </c>
      <c r="D16" s="46">
        <v>16146</v>
      </c>
      <c r="E16" s="46">
        <v>2048.58</v>
      </c>
      <c r="F16" s="46">
        <v>90604.62</v>
      </c>
      <c r="G16" s="46">
        <v>11568.36</v>
      </c>
      <c r="H16" s="46">
        <v>6910.14</v>
      </c>
      <c r="I16" s="46">
        <v>1071.24</v>
      </c>
      <c r="J16" s="46">
        <v>120.42</v>
      </c>
      <c r="K16" s="46">
        <v>28.99</v>
      </c>
      <c r="L16" s="46">
        <v>87.92</v>
      </c>
      <c r="M16" s="46">
        <v>14.62</v>
      </c>
      <c r="N16" s="46">
        <v>202.01</v>
      </c>
      <c r="O16" s="46">
        <v>35.840000000000003</v>
      </c>
      <c r="P16" s="46">
        <v>42.83</v>
      </c>
      <c r="Q16" s="46">
        <v>10.34</v>
      </c>
      <c r="R16" s="46">
        <v>2.52</v>
      </c>
      <c r="S16" s="46">
        <v>0.61</v>
      </c>
      <c r="T16" s="46">
        <v>6.65</v>
      </c>
      <c r="U16" s="46">
        <v>1.1599999999999999</v>
      </c>
      <c r="V16" s="46">
        <v>1.17</v>
      </c>
      <c r="W16" s="46">
        <v>0.28999999999999998</v>
      </c>
      <c r="X16" s="46">
        <v>2.29</v>
      </c>
      <c r="Y16" s="46">
        <v>0.57999999999999996</v>
      </c>
    </row>
    <row r="17" spans="2:25" ht="14.25" customHeight="1" x14ac:dyDescent="0.3">
      <c r="B17" s="45" t="s">
        <v>899</v>
      </c>
      <c r="C17" s="46" t="s">
        <v>904</v>
      </c>
      <c r="D17" s="46">
        <v>5921.77</v>
      </c>
      <c r="E17" s="46">
        <v>930.33</v>
      </c>
      <c r="F17" s="46">
        <v>23268.98</v>
      </c>
      <c r="G17" s="46">
        <v>2789.28</v>
      </c>
      <c r="H17" s="46">
        <v>6621.82</v>
      </c>
      <c r="I17" s="46">
        <v>583.07000000000005</v>
      </c>
      <c r="J17" s="46">
        <v>28.91</v>
      </c>
      <c r="K17" s="46">
        <v>12.91</v>
      </c>
      <c r="L17" s="46">
        <v>45.6</v>
      </c>
      <c r="M17" s="46">
        <v>4.59</v>
      </c>
      <c r="N17" s="46">
        <v>48.9</v>
      </c>
      <c r="O17" s="46">
        <v>9.09</v>
      </c>
      <c r="P17" s="46">
        <v>79.430000000000007</v>
      </c>
      <c r="Q17" s="46">
        <v>7.47</v>
      </c>
      <c r="R17" s="46">
        <v>5.13</v>
      </c>
      <c r="S17" s="46">
        <v>0.6</v>
      </c>
      <c r="T17" s="46">
        <v>19.54</v>
      </c>
      <c r="U17" s="46">
        <v>2.88</v>
      </c>
      <c r="V17" s="46">
        <v>2.0499999999999998</v>
      </c>
      <c r="W17" s="46">
        <v>0.33</v>
      </c>
      <c r="X17" s="46">
        <v>7.6</v>
      </c>
      <c r="Y17" s="46">
        <v>0.77</v>
      </c>
    </row>
    <row r="18" spans="2:25" ht="14.25" customHeight="1" x14ac:dyDescent="0.3">
      <c r="B18" s="45" t="s">
        <v>900</v>
      </c>
      <c r="C18" s="46" t="s">
        <v>904</v>
      </c>
      <c r="D18" s="46">
        <v>5086.79</v>
      </c>
      <c r="E18" s="46">
        <v>423.92</v>
      </c>
      <c r="F18" s="46">
        <v>33160.67</v>
      </c>
      <c r="G18" s="46">
        <v>1790.08</v>
      </c>
      <c r="H18" s="46">
        <v>7183.64</v>
      </c>
      <c r="I18" s="46">
        <v>369.82</v>
      </c>
      <c r="J18" s="46">
        <v>184.53</v>
      </c>
      <c r="K18" s="46">
        <v>53.66</v>
      </c>
      <c r="L18" s="46">
        <v>117.33</v>
      </c>
      <c r="M18" s="46">
        <v>11.45</v>
      </c>
      <c r="N18" s="46">
        <v>37.58</v>
      </c>
      <c r="O18" s="46">
        <v>3.63</v>
      </c>
      <c r="P18" s="46">
        <v>39.090000000000003</v>
      </c>
      <c r="Q18" s="46">
        <v>12.56</v>
      </c>
      <c r="R18" s="46">
        <v>3.22</v>
      </c>
      <c r="S18" s="46">
        <v>1.05</v>
      </c>
      <c r="T18" s="46">
        <v>10.58</v>
      </c>
      <c r="U18" s="46">
        <v>1.93</v>
      </c>
      <c r="V18" s="46">
        <v>1.27</v>
      </c>
      <c r="W18" s="46">
        <v>0.15</v>
      </c>
      <c r="X18" s="46">
        <v>3.16</v>
      </c>
      <c r="Y18" s="46">
        <v>0.56999999999999995</v>
      </c>
    </row>
    <row r="19" spans="2:25" ht="14.25" customHeight="1" x14ac:dyDescent="0.3">
      <c r="B19" s="45" t="s">
        <v>901</v>
      </c>
      <c r="C19" s="46" t="s">
        <v>904</v>
      </c>
      <c r="D19" s="46">
        <v>3989.24</v>
      </c>
      <c r="E19" s="46">
        <v>180.13</v>
      </c>
      <c r="F19" s="46">
        <v>21553.97</v>
      </c>
      <c r="G19" s="46">
        <v>1120.3</v>
      </c>
      <c r="H19" s="46">
        <v>5055.3100000000004</v>
      </c>
      <c r="I19" s="46">
        <v>352.81</v>
      </c>
      <c r="J19" s="46">
        <v>93.41</v>
      </c>
      <c r="K19" s="46">
        <v>18.7</v>
      </c>
      <c r="L19" s="46">
        <v>130.63999999999999</v>
      </c>
      <c r="M19" s="46">
        <v>6.38</v>
      </c>
      <c r="N19" s="46">
        <v>24.8</v>
      </c>
      <c r="O19" s="46">
        <v>1.68</v>
      </c>
      <c r="P19" s="46">
        <v>23.34</v>
      </c>
      <c r="Q19" s="46">
        <v>2.08</v>
      </c>
      <c r="R19" s="46">
        <v>1.34</v>
      </c>
      <c r="S19" s="46">
        <v>0.18</v>
      </c>
      <c r="T19" s="46">
        <v>5.36</v>
      </c>
      <c r="U19" s="46">
        <v>0.73</v>
      </c>
      <c r="V19" s="46">
        <v>0.95</v>
      </c>
      <c r="W19" s="46">
        <v>0.12</v>
      </c>
      <c r="X19" s="46">
        <v>2.44</v>
      </c>
      <c r="Y19" s="46">
        <v>0.28000000000000003</v>
      </c>
    </row>
    <row r="20" spans="2:25" ht="14.25" customHeight="1" x14ac:dyDescent="0.3">
      <c r="B20" s="45" t="s">
        <v>897</v>
      </c>
      <c r="C20" s="46" t="s">
        <v>904</v>
      </c>
      <c r="D20" s="46">
        <v>19241.349999999999</v>
      </c>
      <c r="E20" s="46">
        <v>2127.37</v>
      </c>
      <c r="F20" s="46">
        <v>80937.95</v>
      </c>
      <c r="G20" s="46">
        <v>6895.06</v>
      </c>
      <c r="H20" s="46">
        <v>1980.13</v>
      </c>
      <c r="I20" s="46">
        <v>187.07</v>
      </c>
      <c r="J20" s="46">
        <v>70.599999999999994</v>
      </c>
      <c r="K20" s="46">
        <v>11.7</v>
      </c>
      <c r="L20" s="46">
        <v>87.47</v>
      </c>
      <c r="M20" s="46">
        <v>10.71</v>
      </c>
      <c r="N20" s="46">
        <v>190.82</v>
      </c>
      <c r="O20" s="46">
        <v>18.59</v>
      </c>
      <c r="P20" s="46">
        <v>18.149999999999999</v>
      </c>
      <c r="Q20" s="46">
        <v>3.1</v>
      </c>
      <c r="R20" s="46">
        <v>2.2200000000000002</v>
      </c>
      <c r="S20" s="46">
        <v>0.34</v>
      </c>
      <c r="T20" s="46">
        <v>3.1</v>
      </c>
      <c r="U20" s="46">
        <v>0.41</v>
      </c>
      <c r="V20" s="46">
        <v>1.05</v>
      </c>
      <c r="W20" s="46">
        <v>0.18</v>
      </c>
      <c r="X20" s="46">
        <v>1.9</v>
      </c>
      <c r="Y20" s="46">
        <v>0.43</v>
      </c>
    </row>
    <row r="21" spans="2:25" ht="14.25" customHeight="1" x14ac:dyDescent="0.3">
      <c r="B21" s="45" t="s">
        <v>899</v>
      </c>
      <c r="C21" s="46" t="s">
        <v>904</v>
      </c>
      <c r="D21" s="46">
        <v>24914.16</v>
      </c>
      <c r="E21" s="46">
        <v>987.84</v>
      </c>
      <c r="F21" s="46">
        <v>127422.55</v>
      </c>
      <c r="G21" s="46">
        <v>3494.45</v>
      </c>
      <c r="H21" s="46">
        <v>384.19</v>
      </c>
      <c r="I21" s="46">
        <v>22.49</v>
      </c>
      <c r="J21" s="46">
        <v>-0.98</v>
      </c>
      <c r="K21" s="46">
        <v>5.66</v>
      </c>
      <c r="L21" s="46">
        <v>29.14</v>
      </c>
      <c r="M21" s="46">
        <v>5.48</v>
      </c>
      <c r="N21" s="46">
        <v>316.27999999999997</v>
      </c>
      <c r="O21" s="46">
        <v>12.3</v>
      </c>
      <c r="P21" s="46">
        <v>8.5299999999999994</v>
      </c>
      <c r="Q21" s="46">
        <v>6.32</v>
      </c>
      <c r="R21" s="46">
        <v>1.99</v>
      </c>
      <c r="S21" s="46">
        <v>1.03</v>
      </c>
      <c r="T21" s="46">
        <v>2.89</v>
      </c>
      <c r="U21" s="46">
        <v>1.75</v>
      </c>
      <c r="V21" s="46">
        <v>0.44</v>
      </c>
      <c r="W21" s="46">
        <v>0.09</v>
      </c>
      <c r="X21" s="46">
        <v>0.26</v>
      </c>
      <c r="Y21" s="46">
        <v>0.18</v>
      </c>
    </row>
    <row r="22" spans="2:25" ht="14.25" customHeight="1" x14ac:dyDescent="0.3">
      <c r="B22" s="45" t="s">
        <v>900</v>
      </c>
      <c r="C22" s="46" t="s">
        <v>904</v>
      </c>
      <c r="D22" s="46">
        <v>20968.14</v>
      </c>
      <c r="E22" s="46">
        <v>904.79</v>
      </c>
      <c r="F22" s="46">
        <v>121367.31</v>
      </c>
      <c r="G22" s="46">
        <v>2492.86</v>
      </c>
      <c r="H22" s="46">
        <v>675.95</v>
      </c>
      <c r="I22" s="46">
        <v>143.57</v>
      </c>
      <c r="J22" s="46">
        <v>25.17</v>
      </c>
      <c r="K22" s="46">
        <v>4.0999999999999996</v>
      </c>
      <c r="L22" s="46">
        <v>31.52</v>
      </c>
      <c r="M22" s="46">
        <v>3.07</v>
      </c>
      <c r="N22" s="46">
        <v>291.08</v>
      </c>
      <c r="O22" s="46">
        <v>11.96</v>
      </c>
      <c r="P22" s="46">
        <v>4.04</v>
      </c>
      <c r="Q22" s="46">
        <v>1.39</v>
      </c>
      <c r="R22" s="46">
        <v>1.53</v>
      </c>
      <c r="S22" s="46">
        <v>0.56999999999999995</v>
      </c>
      <c r="T22" s="46">
        <v>1.84</v>
      </c>
      <c r="U22" s="46">
        <v>0.75</v>
      </c>
      <c r="V22" s="46">
        <v>0.35</v>
      </c>
      <c r="W22" s="46">
        <v>0.08</v>
      </c>
      <c r="X22" s="46">
        <v>0.15</v>
      </c>
      <c r="Y22" s="46">
        <v>0.08</v>
      </c>
    </row>
    <row r="23" spans="2:25" ht="14.25" customHeight="1" x14ac:dyDescent="0.3">
      <c r="B23" s="45" t="s">
        <v>901</v>
      </c>
      <c r="C23" s="46" t="s">
        <v>904</v>
      </c>
      <c r="D23" s="46">
        <v>26480.83</v>
      </c>
      <c r="E23" s="46">
        <v>1115.52</v>
      </c>
      <c r="F23" s="46">
        <v>125633.24</v>
      </c>
      <c r="G23" s="46">
        <v>3236.03</v>
      </c>
      <c r="H23" s="46">
        <v>819.87</v>
      </c>
      <c r="I23" s="46">
        <v>63.68</v>
      </c>
      <c r="J23" s="46">
        <v>15.83</v>
      </c>
      <c r="K23" s="46">
        <v>5.98</v>
      </c>
      <c r="L23" s="46">
        <v>23.12</v>
      </c>
      <c r="M23" s="46">
        <v>2.29</v>
      </c>
      <c r="N23" s="46">
        <v>354.55</v>
      </c>
      <c r="O23" s="46">
        <v>14.85</v>
      </c>
      <c r="P23" s="46">
        <v>12.09</v>
      </c>
      <c r="Q23" s="46">
        <v>1.96</v>
      </c>
      <c r="R23" s="46">
        <v>4.24</v>
      </c>
      <c r="S23" s="46">
        <v>1.32</v>
      </c>
      <c r="T23" s="46">
        <v>4.92</v>
      </c>
      <c r="U23" s="46">
        <v>1.73</v>
      </c>
      <c r="V23" s="46">
        <v>0.64</v>
      </c>
      <c r="W23" s="46">
        <v>0.12</v>
      </c>
      <c r="X23" s="46">
        <v>0.63</v>
      </c>
      <c r="Y23" s="46">
        <v>0.24</v>
      </c>
    </row>
    <row r="24" spans="2:25" ht="14.25" customHeight="1" x14ac:dyDescent="0.3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2:25" ht="14.25" customHeight="1" x14ac:dyDescent="0.3">
      <c r="B25" s="45" t="s">
        <v>905</v>
      </c>
      <c r="C25" s="47"/>
      <c r="D25" s="45" t="s">
        <v>883</v>
      </c>
      <c r="E25" s="45" t="s">
        <v>884</v>
      </c>
      <c r="F25" s="45" t="s">
        <v>885</v>
      </c>
      <c r="G25" s="45" t="s">
        <v>886</v>
      </c>
      <c r="H25" s="45" t="s">
        <v>887</v>
      </c>
      <c r="I25" s="45" t="s">
        <v>888</v>
      </c>
      <c r="J25" s="45" t="s">
        <v>73</v>
      </c>
      <c r="K25" s="45" t="s">
        <v>889</v>
      </c>
      <c r="L25" s="45" t="s">
        <v>74</v>
      </c>
      <c r="M25" s="45" t="s">
        <v>890</v>
      </c>
      <c r="N25" s="45" t="s">
        <v>77</v>
      </c>
      <c r="O25" s="45" t="s">
        <v>891</v>
      </c>
      <c r="P25" s="45" t="s">
        <v>78</v>
      </c>
      <c r="Q25" s="45" t="s">
        <v>892</v>
      </c>
      <c r="R25" s="45" t="s">
        <v>81</v>
      </c>
      <c r="S25" s="45" t="s">
        <v>893</v>
      </c>
      <c r="T25" s="45" t="s">
        <v>84</v>
      </c>
      <c r="U25" s="45" t="s">
        <v>894</v>
      </c>
      <c r="V25" s="45" t="s">
        <v>86</v>
      </c>
      <c r="W25" s="45" t="s">
        <v>895</v>
      </c>
      <c r="X25" s="45" t="s">
        <v>93</v>
      </c>
      <c r="Y25" s="45" t="s">
        <v>896</v>
      </c>
    </row>
    <row r="26" spans="2:25" ht="14.25" customHeight="1" x14ac:dyDescent="0.3">
      <c r="B26" s="45" t="s">
        <v>906</v>
      </c>
      <c r="C26" s="46" t="s">
        <v>907</v>
      </c>
      <c r="D26" s="46">
        <v>2874.19</v>
      </c>
      <c r="E26" s="46">
        <v>29.53</v>
      </c>
      <c r="F26" s="46">
        <v>13328.97</v>
      </c>
      <c r="G26" s="46">
        <v>260.95</v>
      </c>
      <c r="H26" s="46">
        <v>2423.61</v>
      </c>
      <c r="I26" s="46">
        <v>37.85</v>
      </c>
      <c r="J26" s="46">
        <v>1845.37</v>
      </c>
      <c r="K26" s="46">
        <v>125.33</v>
      </c>
      <c r="L26" s="46">
        <v>172.4</v>
      </c>
      <c r="M26" s="46">
        <v>2.17</v>
      </c>
      <c r="N26" s="46">
        <v>13.32</v>
      </c>
      <c r="O26" s="46">
        <v>0.27</v>
      </c>
      <c r="P26" s="46">
        <v>7.79</v>
      </c>
      <c r="Q26" s="46">
        <v>0.24</v>
      </c>
      <c r="R26" s="46">
        <v>0.86</v>
      </c>
      <c r="S26" s="46">
        <v>0.05</v>
      </c>
      <c r="T26" s="46">
        <v>3.22</v>
      </c>
      <c r="U26" s="46">
        <v>0.17</v>
      </c>
      <c r="V26" s="46">
        <v>0.43</v>
      </c>
      <c r="W26" s="46">
        <v>0.03</v>
      </c>
      <c r="X26" s="46">
        <v>1.23</v>
      </c>
      <c r="Y26" s="46">
        <v>7.0000000000000007E-2</v>
      </c>
    </row>
    <row r="27" spans="2:25" ht="14.25" customHeight="1" x14ac:dyDescent="0.3">
      <c r="B27" s="45" t="s">
        <v>908</v>
      </c>
      <c r="C27" s="46" t="s">
        <v>907</v>
      </c>
      <c r="D27" s="46">
        <v>2176.62</v>
      </c>
      <c r="E27" s="46">
        <v>48.77</v>
      </c>
      <c r="F27" s="46">
        <v>17029.86</v>
      </c>
      <c r="G27" s="46">
        <v>498.37</v>
      </c>
      <c r="H27" s="46">
        <v>2915.48</v>
      </c>
      <c r="I27" s="46">
        <v>83.68</v>
      </c>
      <c r="J27" s="46">
        <v>3754.52</v>
      </c>
      <c r="K27" s="46">
        <v>147.69</v>
      </c>
      <c r="L27" s="46">
        <v>202.81</v>
      </c>
      <c r="M27" s="46">
        <v>5.67</v>
      </c>
      <c r="N27" s="46">
        <v>15.01</v>
      </c>
      <c r="O27" s="46">
        <v>0.82</v>
      </c>
      <c r="P27" s="46">
        <v>12.02</v>
      </c>
      <c r="Q27" s="46">
        <v>0.63</v>
      </c>
      <c r="R27" s="46">
        <v>0.78</v>
      </c>
      <c r="S27" s="46">
        <v>0.06</v>
      </c>
      <c r="T27" s="46">
        <v>3.89</v>
      </c>
      <c r="U27" s="46">
        <v>0.36</v>
      </c>
      <c r="V27" s="46">
        <v>0.51</v>
      </c>
      <c r="W27" s="46">
        <v>0.05</v>
      </c>
      <c r="X27" s="46">
        <v>1.76</v>
      </c>
      <c r="Y27" s="46">
        <v>0.15</v>
      </c>
    </row>
    <row r="28" spans="2:25" ht="14.25" customHeight="1" x14ac:dyDescent="0.3">
      <c r="B28" s="45" t="s">
        <v>906</v>
      </c>
      <c r="C28" s="46" t="s">
        <v>909</v>
      </c>
      <c r="D28" s="46">
        <v>3129.75</v>
      </c>
      <c r="E28" s="46">
        <v>56.78</v>
      </c>
      <c r="F28" s="46">
        <v>12443.84</v>
      </c>
      <c r="G28" s="46">
        <v>281.17</v>
      </c>
      <c r="H28" s="46">
        <v>4507.49</v>
      </c>
      <c r="I28" s="46">
        <v>94.85</v>
      </c>
      <c r="J28" s="46">
        <v>16.649999999999999</v>
      </c>
      <c r="K28" s="46">
        <v>4.1900000000000004</v>
      </c>
      <c r="L28" s="46">
        <v>59.95</v>
      </c>
      <c r="M28" s="46">
        <v>1.86</v>
      </c>
      <c r="N28" s="46">
        <v>17.48</v>
      </c>
      <c r="O28" s="46">
        <v>0.65</v>
      </c>
      <c r="P28" s="46">
        <v>27.64</v>
      </c>
      <c r="Q28" s="46">
        <v>1.1499999999999999</v>
      </c>
      <c r="R28" s="46">
        <v>2.4500000000000002</v>
      </c>
      <c r="S28" s="46">
        <v>0.17</v>
      </c>
      <c r="T28" s="46">
        <v>11.32</v>
      </c>
      <c r="U28" s="46">
        <v>0.59</v>
      </c>
      <c r="V28" s="46">
        <v>1.1499999999999999</v>
      </c>
      <c r="W28" s="46">
        <v>7.0000000000000007E-2</v>
      </c>
      <c r="X28" s="46">
        <v>4.71</v>
      </c>
      <c r="Y28" s="46">
        <v>0.24</v>
      </c>
    </row>
    <row r="29" spans="2:25" ht="14.25" customHeight="1" x14ac:dyDescent="0.3">
      <c r="B29" s="45" t="s">
        <v>908</v>
      </c>
      <c r="C29" s="46" t="s">
        <v>909</v>
      </c>
      <c r="D29" s="46">
        <v>2016.18</v>
      </c>
      <c r="E29" s="46">
        <v>33.06</v>
      </c>
      <c r="F29" s="46">
        <v>12881.89</v>
      </c>
      <c r="G29" s="46">
        <v>218.72</v>
      </c>
      <c r="H29" s="46">
        <v>2180.56</v>
      </c>
      <c r="I29" s="46">
        <v>37.130000000000003</v>
      </c>
      <c r="J29" s="46">
        <v>2726.09</v>
      </c>
      <c r="K29" s="46">
        <v>59.03</v>
      </c>
      <c r="L29" s="46">
        <v>160.4</v>
      </c>
      <c r="M29" s="46">
        <v>2.5099999999999998</v>
      </c>
      <c r="N29" s="46">
        <v>16.89</v>
      </c>
      <c r="O29" s="46">
        <v>0.46</v>
      </c>
      <c r="P29" s="46">
        <v>7.4</v>
      </c>
      <c r="Q29" s="46">
        <v>0.24</v>
      </c>
      <c r="R29" s="46">
        <v>0.57999999999999996</v>
      </c>
      <c r="S29" s="46">
        <v>0.04</v>
      </c>
      <c r="T29" s="46">
        <v>2.5499999999999998</v>
      </c>
      <c r="U29" s="46">
        <v>0.16</v>
      </c>
      <c r="V29" s="46">
        <v>0.37</v>
      </c>
      <c r="W29" s="46">
        <v>0.03</v>
      </c>
      <c r="X29" s="46">
        <v>1.05</v>
      </c>
      <c r="Y29" s="46">
        <v>0.08</v>
      </c>
    </row>
    <row r="30" spans="2:25" ht="14.25" customHeight="1" x14ac:dyDescent="0.3">
      <c r="B30" s="45" t="s">
        <v>910</v>
      </c>
      <c r="C30" s="46" t="s">
        <v>909</v>
      </c>
      <c r="D30" s="46">
        <v>1998.96</v>
      </c>
      <c r="E30" s="46">
        <v>57.16</v>
      </c>
      <c r="F30" s="46">
        <v>12660.67</v>
      </c>
      <c r="G30" s="46">
        <v>300.8</v>
      </c>
      <c r="H30" s="46">
        <v>2235.63</v>
      </c>
      <c r="I30" s="46">
        <v>59.76</v>
      </c>
      <c r="J30" s="46">
        <v>4223.78</v>
      </c>
      <c r="K30" s="46">
        <v>137.53</v>
      </c>
      <c r="L30" s="46">
        <v>161.24</v>
      </c>
      <c r="M30" s="46">
        <v>4.3499999999999996</v>
      </c>
      <c r="N30" s="46">
        <v>16.239999999999998</v>
      </c>
      <c r="O30" s="46">
        <v>0.83</v>
      </c>
      <c r="P30" s="46">
        <v>8.92</v>
      </c>
      <c r="Q30" s="46">
        <v>0.57999999999999996</v>
      </c>
      <c r="R30" s="46">
        <v>0.67</v>
      </c>
      <c r="S30" s="46">
        <v>0.06</v>
      </c>
      <c r="T30" s="46">
        <v>2.63</v>
      </c>
      <c r="U30" s="46">
        <v>0.22</v>
      </c>
      <c r="V30" s="46">
        <v>0.39</v>
      </c>
      <c r="W30" s="46">
        <v>0.04</v>
      </c>
      <c r="X30" s="46">
        <v>1.1100000000000001</v>
      </c>
      <c r="Y30" s="46">
        <v>0.12</v>
      </c>
    </row>
    <row r="31" spans="2:25" ht="14.25" customHeight="1" x14ac:dyDescent="0.3">
      <c r="B31" s="45" t="s">
        <v>910</v>
      </c>
      <c r="C31" s="46" t="s">
        <v>898</v>
      </c>
      <c r="D31" s="46">
        <v>1941.14</v>
      </c>
      <c r="E31" s="46">
        <v>101.5</v>
      </c>
      <c r="F31" s="46">
        <v>8153.26</v>
      </c>
      <c r="G31" s="46">
        <v>403.02</v>
      </c>
      <c r="H31" s="46">
        <v>2088.44</v>
      </c>
      <c r="I31" s="46">
        <v>113.95</v>
      </c>
      <c r="J31" s="46">
        <v>3302.63</v>
      </c>
      <c r="K31" s="46">
        <v>117.88</v>
      </c>
      <c r="L31" s="46">
        <v>240.08</v>
      </c>
      <c r="M31" s="46">
        <v>12.93</v>
      </c>
      <c r="N31" s="46">
        <v>10.76</v>
      </c>
      <c r="O31" s="46">
        <v>1.04</v>
      </c>
      <c r="P31" s="46">
        <v>5.71</v>
      </c>
      <c r="Q31" s="46">
        <v>0.6</v>
      </c>
      <c r="R31" s="46">
        <v>0.37</v>
      </c>
      <c r="S31" s="46">
        <v>0.1</v>
      </c>
      <c r="T31" s="46">
        <v>1.74</v>
      </c>
      <c r="U31" s="46">
        <v>0.45</v>
      </c>
      <c r="V31" s="46">
        <v>0.2</v>
      </c>
      <c r="W31" s="46">
        <v>0.06</v>
      </c>
      <c r="X31" s="46">
        <v>0.95</v>
      </c>
      <c r="Y31" s="46">
        <v>0.22</v>
      </c>
    </row>
    <row r="32" spans="2:25" ht="14.25" customHeight="1" x14ac:dyDescent="0.3">
      <c r="B32" s="45" t="s">
        <v>910</v>
      </c>
      <c r="C32" s="46" t="s">
        <v>902</v>
      </c>
      <c r="D32" s="46">
        <v>2098.8200000000002</v>
      </c>
      <c r="E32" s="46">
        <v>52.7</v>
      </c>
      <c r="F32" s="46">
        <v>15595.12</v>
      </c>
      <c r="G32" s="46">
        <v>472.52</v>
      </c>
      <c r="H32" s="46">
        <v>3068.79</v>
      </c>
      <c r="I32" s="46">
        <v>130.80000000000001</v>
      </c>
      <c r="J32" s="46">
        <v>3902.87</v>
      </c>
      <c r="K32" s="46">
        <v>143.33000000000001</v>
      </c>
      <c r="L32" s="46">
        <v>162.85</v>
      </c>
      <c r="M32" s="46">
        <v>4.4400000000000004</v>
      </c>
      <c r="N32" s="46">
        <v>14.62</v>
      </c>
      <c r="O32" s="46">
        <v>0.78</v>
      </c>
      <c r="P32" s="46">
        <v>14.14</v>
      </c>
      <c r="Q32" s="46">
        <v>0.91</v>
      </c>
      <c r="R32" s="46">
        <v>0.77</v>
      </c>
      <c r="S32" s="46">
        <v>7.0000000000000007E-2</v>
      </c>
      <c r="T32" s="46">
        <v>3.4</v>
      </c>
      <c r="U32" s="46">
        <v>0.28000000000000003</v>
      </c>
      <c r="V32" s="46">
        <v>0.42</v>
      </c>
      <c r="W32" s="46">
        <v>0.05</v>
      </c>
      <c r="X32" s="46">
        <v>1.26</v>
      </c>
      <c r="Y32" s="46">
        <v>0.1</v>
      </c>
    </row>
    <row r="33" spans="2:25" ht="14.25" customHeight="1" x14ac:dyDescent="0.3">
      <c r="B33" s="45" t="s">
        <v>906</v>
      </c>
      <c r="C33" s="46" t="s">
        <v>903</v>
      </c>
      <c r="D33" s="46">
        <v>11186.83</v>
      </c>
      <c r="E33" s="46">
        <v>1918.77</v>
      </c>
      <c r="F33" s="46">
        <v>41424.769999999997</v>
      </c>
      <c r="G33" s="46">
        <v>7452.56</v>
      </c>
      <c r="H33" s="46">
        <v>37604.660000000003</v>
      </c>
      <c r="I33" s="46">
        <v>27388.48</v>
      </c>
      <c r="J33" s="46">
        <v>22.22</v>
      </c>
      <c r="K33" s="46">
        <v>18.34</v>
      </c>
      <c r="L33" s="46">
        <v>97.06</v>
      </c>
      <c r="M33" s="46">
        <v>21.27</v>
      </c>
      <c r="N33" s="46">
        <v>75.739999999999995</v>
      </c>
      <c r="O33" s="46">
        <v>19</v>
      </c>
      <c r="P33" s="46">
        <v>126.99</v>
      </c>
      <c r="Q33" s="46">
        <v>52.85</v>
      </c>
      <c r="R33" s="46">
        <v>14.28</v>
      </c>
      <c r="S33" s="46">
        <v>5.51</v>
      </c>
      <c r="T33" s="46">
        <v>27.27</v>
      </c>
      <c r="U33" s="46">
        <v>8.52</v>
      </c>
      <c r="V33" s="46">
        <v>2.27</v>
      </c>
      <c r="W33" s="46">
        <v>0.43</v>
      </c>
      <c r="X33" s="46">
        <v>6.76</v>
      </c>
      <c r="Y33" s="46">
        <v>1.19</v>
      </c>
    </row>
    <row r="34" spans="2:25" ht="14.25" customHeight="1" x14ac:dyDescent="0.3">
      <c r="B34" s="45" t="s">
        <v>908</v>
      </c>
      <c r="C34" s="46" t="s">
        <v>903</v>
      </c>
      <c r="D34" s="46">
        <v>2902.93</v>
      </c>
      <c r="E34" s="46">
        <v>113.81</v>
      </c>
      <c r="F34" s="46">
        <v>17155.86</v>
      </c>
      <c r="G34" s="46">
        <v>415.9</v>
      </c>
      <c r="H34" s="46">
        <v>2762.2</v>
      </c>
      <c r="I34" s="46">
        <v>77.489999999999995</v>
      </c>
      <c r="J34" s="46">
        <v>1120.53</v>
      </c>
      <c r="K34" s="46">
        <v>41.01</v>
      </c>
      <c r="L34" s="46">
        <v>161.65</v>
      </c>
      <c r="M34" s="46">
        <v>4.01</v>
      </c>
      <c r="N34" s="46">
        <v>22.82</v>
      </c>
      <c r="O34" s="46">
        <v>1.28</v>
      </c>
      <c r="P34" s="46">
        <v>12.72</v>
      </c>
      <c r="Q34" s="46">
        <v>0.76</v>
      </c>
      <c r="R34" s="46">
        <v>0.93</v>
      </c>
      <c r="S34" s="46">
        <v>0.08</v>
      </c>
      <c r="T34" s="46">
        <v>4.0999999999999996</v>
      </c>
      <c r="U34" s="46">
        <v>0.27</v>
      </c>
      <c r="V34" s="46">
        <v>0.56999999999999995</v>
      </c>
      <c r="W34" s="46">
        <v>0.05</v>
      </c>
      <c r="X34" s="46">
        <v>1.55</v>
      </c>
      <c r="Y34" s="46">
        <v>0.13</v>
      </c>
    </row>
    <row r="35" spans="2:25" ht="14.25" customHeight="1" x14ac:dyDescent="0.3">
      <c r="B35" s="45" t="s">
        <v>910</v>
      </c>
      <c r="C35" s="46" t="s">
        <v>903</v>
      </c>
      <c r="D35" s="46">
        <v>12706.44</v>
      </c>
      <c r="E35" s="46">
        <v>2298.4</v>
      </c>
      <c r="F35" s="46">
        <v>49819.64</v>
      </c>
      <c r="G35" s="46">
        <v>6590.7</v>
      </c>
      <c r="H35" s="46">
        <v>7952.79</v>
      </c>
      <c r="I35" s="46">
        <v>3303.97</v>
      </c>
      <c r="J35" s="46">
        <v>435.56</v>
      </c>
      <c r="K35" s="46">
        <v>119.03</v>
      </c>
      <c r="L35" s="46">
        <v>130.02000000000001</v>
      </c>
      <c r="M35" s="46">
        <v>15.42</v>
      </c>
      <c r="N35" s="46">
        <v>136.38</v>
      </c>
      <c r="O35" s="46">
        <v>26.41</v>
      </c>
      <c r="P35" s="46">
        <v>87.98</v>
      </c>
      <c r="Q35" s="46">
        <v>21.29</v>
      </c>
      <c r="R35" s="46">
        <v>9.66</v>
      </c>
      <c r="S35" s="46">
        <v>2.4700000000000002</v>
      </c>
      <c r="T35" s="46">
        <v>21.5</v>
      </c>
      <c r="U35" s="46">
        <v>5.93</v>
      </c>
      <c r="V35" s="46">
        <v>1.55</v>
      </c>
      <c r="W35" s="46">
        <v>0.32</v>
      </c>
      <c r="X35" s="46">
        <v>4.78</v>
      </c>
      <c r="Y35" s="46">
        <v>1.1299999999999999</v>
      </c>
    </row>
    <row r="36" spans="2:25" ht="14.25" customHeight="1" x14ac:dyDescent="0.3">
      <c r="B36" s="45" t="s">
        <v>908</v>
      </c>
      <c r="C36" s="46" t="s">
        <v>904</v>
      </c>
      <c r="D36" s="46">
        <v>2976.07</v>
      </c>
      <c r="E36" s="46">
        <v>164.12</v>
      </c>
      <c r="F36" s="46">
        <v>17738.63</v>
      </c>
      <c r="G36" s="46">
        <v>660.58</v>
      </c>
      <c r="H36" s="46">
        <v>3180.66</v>
      </c>
      <c r="I36" s="46">
        <v>132.86000000000001</v>
      </c>
      <c r="J36" s="46">
        <v>1667.29</v>
      </c>
      <c r="K36" s="46">
        <v>93.33</v>
      </c>
      <c r="L36" s="46">
        <v>184.13</v>
      </c>
      <c r="M36" s="46">
        <v>5.95</v>
      </c>
      <c r="N36" s="46">
        <v>22.19</v>
      </c>
      <c r="O36" s="46">
        <v>1.1200000000000001</v>
      </c>
      <c r="P36" s="46">
        <v>32.479999999999997</v>
      </c>
      <c r="Q36" s="46">
        <v>12.32</v>
      </c>
      <c r="R36" s="46">
        <v>2.27</v>
      </c>
      <c r="S36" s="46">
        <v>0.6</v>
      </c>
      <c r="T36" s="46">
        <v>5.1100000000000003</v>
      </c>
      <c r="U36" s="46">
        <v>0.51</v>
      </c>
      <c r="V36" s="46">
        <v>0.54</v>
      </c>
      <c r="W36" s="46">
        <v>0.05</v>
      </c>
      <c r="X36" s="46">
        <v>1.98</v>
      </c>
      <c r="Y36" s="46">
        <v>0.22</v>
      </c>
    </row>
    <row r="37" spans="2:25" ht="14.25" customHeight="1" x14ac:dyDescent="0.3">
      <c r="B37" s="45" t="s">
        <v>908</v>
      </c>
      <c r="C37" s="46" t="s">
        <v>904</v>
      </c>
      <c r="D37" s="46">
        <v>24460.66</v>
      </c>
      <c r="E37" s="46">
        <v>1291.3800000000001</v>
      </c>
      <c r="F37" s="46">
        <v>91763.19</v>
      </c>
      <c r="G37" s="46">
        <v>4825.8100000000004</v>
      </c>
      <c r="H37" s="46">
        <v>11131.01</v>
      </c>
      <c r="I37" s="46">
        <v>1929.07</v>
      </c>
      <c r="J37" s="46">
        <v>29.15</v>
      </c>
      <c r="K37" s="46">
        <v>5.33</v>
      </c>
      <c r="L37" s="46">
        <v>56.06</v>
      </c>
      <c r="M37" s="46">
        <v>3.21</v>
      </c>
      <c r="N37" s="46">
        <v>295.66000000000003</v>
      </c>
      <c r="O37" s="46">
        <v>16.809999999999999</v>
      </c>
      <c r="P37" s="46">
        <v>96.76</v>
      </c>
      <c r="Q37" s="46">
        <v>14.32</v>
      </c>
      <c r="R37" s="46">
        <v>12.12</v>
      </c>
      <c r="S37" s="46">
        <v>1.06</v>
      </c>
      <c r="T37" s="46">
        <v>18.41</v>
      </c>
      <c r="U37" s="46">
        <v>1.5</v>
      </c>
      <c r="V37" s="46">
        <v>1.83</v>
      </c>
      <c r="W37" s="46">
        <v>0.1</v>
      </c>
      <c r="X37" s="46">
        <v>3.3</v>
      </c>
      <c r="Y37" s="46">
        <v>0.25</v>
      </c>
    </row>
    <row r="38" spans="2:25" ht="14.25" customHeight="1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2:25" ht="14.25" customHeight="1" x14ac:dyDescent="0.3">
      <c r="B39" s="45" t="s">
        <v>911</v>
      </c>
      <c r="C39" s="47"/>
      <c r="D39" s="45" t="s">
        <v>883</v>
      </c>
      <c r="E39" s="45" t="s">
        <v>884</v>
      </c>
      <c r="F39" s="45" t="s">
        <v>885</v>
      </c>
      <c r="G39" s="45" t="s">
        <v>886</v>
      </c>
      <c r="H39" s="45" t="s">
        <v>887</v>
      </c>
      <c r="I39" s="45" t="s">
        <v>888</v>
      </c>
      <c r="J39" s="45" t="s">
        <v>73</v>
      </c>
      <c r="K39" s="45" t="s">
        <v>889</v>
      </c>
      <c r="L39" s="45" t="s">
        <v>74</v>
      </c>
      <c r="M39" s="45" t="s">
        <v>890</v>
      </c>
      <c r="N39" s="45" t="s">
        <v>77</v>
      </c>
      <c r="O39" s="45" t="s">
        <v>891</v>
      </c>
      <c r="P39" s="45" t="s">
        <v>78</v>
      </c>
      <c r="Q39" s="45" t="s">
        <v>892</v>
      </c>
      <c r="R39" s="45" t="s">
        <v>81</v>
      </c>
      <c r="S39" s="45" t="s">
        <v>893</v>
      </c>
      <c r="T39" s="45" t="s">
        <v>84</v>
      </c>
      <c r="U39" s="45" t="s">
        <v>894</v>
      </c>
      <c r="V39" s="45" t="s">
        <v>86</v>
      </c>
      <c r="W39" s="45" t="s">
        <v>895</v>
      </c>
      <c r="X39" s="45" t="s">
        <v>93</v>
      </c>
      <c r="Y39" s="45" t="s">
        <v>896</v>
      </c>
    </row>
    <row r="40" spans="2:25" ht="14.25" customHeight="1" x14ac:dyDescent="0.3">
      <c r="B40" s="45" t="s">
        <v>912</v>
      </c>
      <c r="C40" s="46" t="s">
        <v>898</v>
      </c>
      <c r="D40" s="46">
        <v>2013.16</v>
      </c>
      <c r="E40" s="46">
        <v>52.77</v>
      </c>
      <c r="F40" s="46">
        <v>12576.79</v>
      </c>
      <c r="G40" s="46">
        <v>323.10000000000002</v>
      </c>
      <c r="H40" s="46">
        <v>2230.58</v>
      </c>
      <c r="I40" s="46">
        <v>64.069999999999993</v>
      </c>
      <c r="J40" s="46">
        <v>868.73</v>
      </c>
      <c r="K40" s="46">
        <v>26.69</v>
      </c>
      <c r="L40" s="46">
        <v>175.84</v>
      </c>
      <c r="M40" s="46">
        <v>5.23</v>
      </c>
      <c r="N40" s="46">
        <v>11.58</v>
      </c>
      <c r="O40" s="46">
        <v>0.65</v>
      </c>
      <c r="P40" s="46">
        <v>8.43</v>
      </c>
      <c r="Q40" s="46">
        <v>0.47</v>
      </c>
      <c r="R40" s="46">
        <v>0.61</v>
      </c>
      <c r="S40" s="46">
        <v>0.08</v>
      </c>
      <c r="T40" s="46">
        <v>2.59</v>
      </c>
      <c r="U40" s="46">
        <v>0.38</v>
      </c>
      <c r="V40" s="46">
        <v>0.4</v>
      </c>
      <c r="W40" s="46">
        <v>0.06</v>
      </c>
      <c r="X40" s="46">
        <v>1.1000000000000001</v>
      </c>
      <c r="Y40" s="46">
        <v>0.15</v>
      </c>
    </row>
    <row r="41" spans="2:25" ht="14.25" customHeight="1" x14ac:dyDescent="0.3">
      <c r="B41" s="45" t="s">
        <v>913</v>
      </c>
      <c r="C41" s="46" t="s">
        <v>898</v>
      </c>
      <c r="D41" s="46">
        <v>2264.0700000000002</v>
      </c>
      <c r="E41" s="46">
        <v>37.75</v>
      </c>
      <c r="F41" s="46">
        <v>13850.5</v>
      </c>
      <c r="G41" s="46">
        <v>209.49</v>
      </c>
      <c r="H41" s="46">
        <v>2446.06</v>
      </c>
      <c r="I41" s="46">
        <v>38.65</v>
      </c>
      <c r="J41" s="46">
        <v>675.14</v>
      </c>
      <c r="K41" s="46">
        <v>24.09</v>
      </c>
      <c r="L41" s="46">
        <v>186.43</v>
      </c>
      <c r="M41" s="46">
        <v>3.61</v>
      </c>
      <c r="N41" s="46">
        <v>13</v>
      </c>
      <c r="O41" s="46">
        <v>0.59</v>
      </c>
      <c r="P41" s="46">
        <v>10.83</v>
      </c>
      <c r="Q41" s="46">
        <v>0.35</v>
      </c>
      <c r="R41" s="46">
        <v>0.82</v>
      </c>
      <c r="S41" s="46">
        <v>0.12</v>
      </c>
      <c r="T41" s="46">
        <v>3.1</v>
      </c>
      <c r="U41" s="46">
        <v>0.23</v>
      </c>
      <c r="V41" s="46">
        <v>0.52</v>
      </c>
      <c r="W41" s="46">
        <v>0.04</v>
      </c>
      <c r="X41" s="46">
        <v>1.6</v>
      </c>
      <c r="Y41" s="46">
        <v>0.11</v>
      </c>
    </row>
    <row r="42" spans="2:25" ht="14.25" customHeight="1" x14ac:dyDescent="0.3">
      <c r="B42" s="45" t="s">
        <v>914</v>
      </c>
      <c r="C42" s="46" t="s">
        <v>898</v>
      </c>
      <c r="D42" s="46">
        <v>2301.5300000000002</v>
      </c>
      <c r="E42" s="46">
        <v>22.95</v>
      </c>
      <c r="F42" s="46">
        <v>14046.48</v>
      </c>
      <c r="G42" s="46">
        <v>141.85</v>
      </c>
      <c r="H42" s="46">
        <v>2304.8000000000002</v>
      </c>
      <c r="I42" s="46">
        <v>22.24</v>
      </c>
      <c r="J42" s="46">
        <v>1268.17</v>
      </c>
      <c r="K42" s="46">
        <v>16.89</v>
      </c>
      <c r="L42" s="46">
        <v>183.99</v>
      </c>
      <c r="M42" s="46">
        <v>1.95</v>
      </c>
      <c r="N42" s="46">
        <v>14.91</v>
      </c>
      <c r="O42" s="46">
        <v>0.25</v>
      </c>
      <c r="P42" s="46">
        <v>9.89</v>
      </c>
      <c r="Q42" s="46">
        <v>0.18</v>
      </c>
      <c r="R42" s="46">
        <v>0.66</v>
      </c>
      <c r="S42" s="46">
        <v>0.03</v>
      </c>
      <c r="T42" s="46">
        <v>2.77</v>
      </c>
      <c r="U42" s="46">
        <v>0.11</v>
      </c>
      <c r="V42" s="46">
        <v>0.45</v>
      </c>
      <c r="W42" s="46">
        <v>0.02</v>
      </c>
      <c r="X42" s="46">
        <v>1.33</v>
      </c>
      <c r="Y42" s="46">
        <v>0.06</v>
      </c>
    </row>
    <row r="43" spans="2:25" ht="14.25" customHeight="1" x14ac:dyDescent="0.3">
      <c r="B43" s="45" t="s">
        <v>915</v>
      </c>
      <c r="C43" s="46" t="s">
        <v>898</v>
      </c>
      <c r="D43" s="46">
        <v>5181.17</v>
      </c>
      <c r="E43" s="46">
        <v>262.56</v>
      </c>
      <c r="F43" s="46">
        <v>21017.08</v>
      </c>
      <c r="G43" s="46">
        <v>1020.95</v>
      </c>
      <c r="H43" s="46">
        <v>3234.79</v>
      </c>
      <c r="I43" s="46">
        <v>238.92</v>
      </c>
      <c r="J43" s="46">
        <v>864.18</v>
      </c>
      <c r="K43" s="46">
        <v>50.93</v>
      </c>
      <c r="L43" s="46">
        <v>242.22</v>
      </c>
      <c r="M43" s="46">
        <v>14.16</v>
      </c>
      <c r="N43" s="46">
        <v>12.9</v>
      </c>
      <c r="O43" s="46">
        <v>1.42</v>
      </c>
      <c r="P43" s="46">
        <v>20.399999999999999</v>
      </c>
      <c r="Q43" s="46">
        <v>2.4</v>
      </c>
      <c r="R43" s="46">
        <v>0.75</v>
      </c>
      <c r="S43" s="46">
        <v>0.14000000000000001</v>
      </c>
      <c r="T43" s="46">
        <v>3.97</v>
      </c>
      <c r="U43" s="46">
        <v>0.86</v>
      </c>
      <c r="V43" s="46">
        <v>0.48</v>
      </c>
      <c r="W43" s="46">
        <v>0.14000000000000001</v>
      </c>
      <c r="X43" s="46">
        <v>2.15</v>
      </c>
      <c r="Y43" s="46">
        <v>0.42</v>
      </c>
    </row>
    <row r="44" spans="2:25" ht="14.25" customHeight="1" x14ac:dyDescent="0.3">
      <c r="B44" s="45" t="s">
        <v>916</v>
      </c>
      <c r="C44" s="46" t="s">
        <v>898</v>
      </c>
      <c r="D44" s="46">
        <v>4610.21</v>
      </c>
      <c r="E44" s="46">
        <v>224.79</v>
      </c>
      <c r="F44" s="46">
        <v>18976.580000000002</v>
      </c>
      <c r="G44" s="46">
        <v>765.01</v>
      </c>
      <c r="H44" s="46">
        <v>2918.27</v>
      </c>
      <c r="I44" s="46">
        <v>123.66</v>
      </c>
      <c r="J44" s="46">
        <v>772.74</v>
      </c>
      <c r="K44" s="46">
        <v>45.1</v>
      </c>
      <c r="L44" s="46">
        <v>226.88</v>
      </c>
      <c r="M44" s="46">
        <v>8.86</v>
      </c>
      <c r="N44" s="46">
        <v>21.39</v>
      </c>
      <c r="O44" s="46">
        <v>2.92</v>
      </c>
      <c r="P44" s="46">
        <v>17.27</v>
      </c>
      <c r="Q44" s="46">
        <v>1.1299999999999999</v>
      </c>
      <c r="R44" s="46">
        <v>1.1299999999999999</v>
      </c>
      <c r="S44" s="46">
        <v>0.17</v>
      </c>
      <c r="T44" s="46">
        <v>3.61</v>
      </c>
      <c r="U44" s="46">
        <v>0.5</v>
      </c>
      <c r="V44" s="46">
        <v>0.57999999999999996</v>
      </c>
      <c r="W44" s="46">
        <v>0.08</v>
      </c>
      <c r="X44" s="46">
        <v>2.08</v>
      </c>
      <c r="Y44" s="46">
        <v>0.25</v>
      </c>
    </row>
    <row r="45" spans="2:25" ht="14.25" customHeight="1" x14ac:dyDescent="0.3">
      <c r="B45" s="45" t="s">
        <v>912</v>
      </c>
      <c r="C45" s="46" t="s">
        <v>902</v>
      </c>
      <c r="D45" s="46">
        <v>2964.45</v>
      </c>
      <c r="E45" s="46">
        <v>58.04</v>
      </c>
      <c r="F45" s="46">
        <v>26494.03</v>
      </c>
      <c r="G45" s="46">
        <v>391.99</v>
      </c>
      <c r="H45" s="46">
        <v>3973.46</v>
      </c>
      <c r="I45" s="46">
        <v>70.41</v>
      </c>
      <c r="J45" s="46">
        <v>639.38</v>
      </c>
      <c r="K45" s="46">
        <v>39.78</v>
      </c>
      <c r="L45" s="46">
        <v>159.47</v>
      </c>
      <c r="M45" s="46">
        <v>2.2999999999999998</v>
      </c>
      <c r="N45" s="46">
        <v>16.77</v>
      </c>
      <c r="O45" s="46">
        <v>0.35</v>
      </c>
      <c r="P45" s="46">
        <v>20.309999999999999</v>
      </c>
      <c r="Q45" s="46">
        <v>0.51</v>
      </c>
      <c r="R45" s="46">
        <v>1.1299999999999999</v>
      </c>
      <c r="S45" s="46">
        <v>0.05</v>
      </c>
      <c r="T45" s="46">
        <v>4.6900000000000004</v>
      </c>
      <c r="U45" s="46">
        <v>0.2</v>
      </c>
      <c r="V45" s="46">
        <v>0.69</v>
      </c>
      <c r="W45" s="46">
        <v>0.03</v>
      </c>
      <c r="X45" s="46">
        <v>2.0099999999999998</v>
      </c>
      <c r="Y45" s="46">
        <v>0.1</v>
      </c>
    </row>
    <row r="46" spans="2:25" ht="14.25" customHeight="1" x14ac:dyDescent="0.3">
      <c r="B46" s="45" t="s">
        <v>913</v>
      </c>
      <c r="C46" s="46" t="s">
        <v>902</v>
      </c>
      <c r="D46" s="46">
        <v>2778.15</v>
      </c>
      <c r="E46" s="46">
        <v>24.62</v>
      </c>
      <c r="F46" s="46">
        <v>26362.37</v>
      </c>
      <c r="G46" s="46">
        <v>204.5</v>
      </c>
      <c r="H46" s="46">
        <v>4425.5</v>
      </c>
      <c r="I46" s="46">
        <v>52.13</v>
      </c>
      <c r="J46" s="46">
        <v>801.8</v>
      </c>
      <c r="K46" s="46">
        <v>21.45</v>
      </c>
      <c r="L46" s="46">
        <v>158.68</v>
      </c>
      <c r="M46" s="46">
        <v>1.47</v>
      </c>
      <c r="N46" s="46">
        <v>17.11</v>
      </c>
      <c r="O46" s="46">
        <v>0.22</v>
      </c>
      <c r="P46" s="46">
        <v>24.56</v>
      </c>
      <c r="Q46" s="46">
        <v>0.43</v>
      </c>
      <c r="R46" s="46">
        <v>1.1399999999999999</v>
      </c>
      <c r="S46" s="46">
        <v>0.03</v>
      </c>
      <c r="T46" s="46">
        <v>4.8600000000000003</v>
      </c>
      <c r="U46" s="46">
        <v>0.12</v>
      </c>
      <c r="V46" s="46">
        <v>0.72</v>
      </c>
      <c r="W46" s="46">
        <v>0.02</v>
      </c>
      <c r="X46" s="46">
        <v>2.02</v>
      </c>
      <c r="Y46" s="46">
        <v>0.05</v>
      </c>
    </row>
    <row r="47" spans="2:25" ht="14.25" customHeight="1" x14ac:dyDescent="0.3">
      <c r="B47" s="45" t="s">
        <v>914</v>
      </c>
      <c r="C47" s="46" t="s">
        <v>902</v>
      </c>
      <c r="D47" s="46">
        <v>3611.24</v>
      </c>
      <c r="E47" s="46">
        <v>55.17</v>
      </c>
      <c r="F47" s="46">
        <v>27601.65</v>
      </c>
      <c r="G47" s="46">
        <v>307.70999999999998</v>
      </c>
      <c r="H47" s="46">
        <v>3395.76</v>
      </c>
      <c r="I47" s="46">
        <v>37.65</v>
      </c>
      <c r="J47" s="46">
        <v>444.4</v>
      </c>
      <c r="K47" s="46">
        <v>37.83</v>
      </c>
      <c r="L47" s="46">
        <v>167.33</v>
      </c>
      <c r="M47" s="46">
        <v>1.97</v>
      </c>
      <c r="N47" s="46">
        <v>21.41</v>
      </c>
      <c r="O47" s="46">
        <v>0.37</v>
      </c>
      <c r="P47" s="46">
        <v>17</v>
      </c>
      <c r="Q47" s="46">
        <v>0.32</v>
      </c>
      <c r="R47" s="46">
        <v>1.18</v>
      </c>
      <c r="S47" s="46">
        <v>0.04</v>
      </c>
      <c r="T47" s="46">
        <v>4.42</v>
      </c>
      <c r="U47" s="46">
        <v>0.16</v>
      </c>
      <c r="V47" s="46">
        <v>0.65</v>
      </c>
      <c r="W47" s="46">
        <v>0.03</v>
      </c>
      <c r="X47" s="46">
        <v>1.9</v>
      </c>
      <c r="Y47" s="46">
        <v>0.08</v>
      </c>
    </row>
    <row r="48" spans="2:25" ht="14.25" customHeight="1" x14ac:dyDescent="0.3">
      <c r="B48" s="45" t="s">
        <v>915</v>
      </c>
      <c r="C48" s="46" t="s">
        <v>902</v>
      </c>
      <c r="D48" s="46">
        <v>5920.07</v>
      </c>
      <c r="E48" s="46">
        <v>155.30000000000001</v>
      </c>
      <c r="F48" s="46">
        <v>32495.35</v>
      </c>
      <c r="G48" s="46">
        <v>751.09</v>
      </c>
      <c r="H48" s="46">
        <v>5409.4</v>
      </c>
      <c r="I48" s="46">
        <v>178.75</v>
      </c>
      <c r="J48" s="46">
        <v>1041.3599999999999</v>
      </c>
      <c r="K48" s="46">
        <v>46.46</v>
      </c>
      <c r="L48" s="46">
        <v>204.81</v>
      </c>
      <c r="M48" s="46">
        <v>6.52</v>
      </c>
      <c r="N48" s="46">
        <v>18.420000000000002</v>
      </c>
      <c r="O48" s="46">
        <v>0.72</v>
      </c>
      <c r="P48" s="46">
        <v>32.630000000000003</v>
      </c>
      <c r="Q48" s="46">
        <v>1.49</v>
      </c>
      <c r="R48" s="46">
        <v>1.62</v>
      </c>
      <c r="S48" s="46">
        <v>0.11</v>
      </c>
      <c r="T48" s="46">
        <v>5.77</v>
      </c>
      <c r="U48" s="46">
        <v>0.42</v>
      </c>
      <c r="V48" s="46">
        <v>0.91</v>
      </c>
      <c r="W48" s="46">
        <v>0.08</v>
      </c>
      <c r="X48" s="46">
        <v>2.5499999999999998</v>
      </c>
      <c r="Y48" s="46">
        <v>0.2</v>
      </c>
    </row>
    <row r="49" spans="2:25" ht="14.25" customHeight="1" x14ac:dyDescent="0.3">
      <c r="B49" s="45" t="s">
        <v>916</v>
      </c>
      <c r="C49" s="46" t="s">
        <v>902</v>
      </c>
      <c r="D49" s="46">
        <v>5230.7</v>
      </c>
      <c r="E49" s="46">
        <v>183.35</v>
      </c>
      <c r="F49" s="46">
        <v>30896.639999999999</v>
      </c>
      <c r="G49" s="46">
        <v>619.95000000000005</v>
      </c>
      <c r="H49" s="46">
        <v>5698.36</v>
      </c>
      <c r="I49" s="46">
        <v>117.04</v>
      </c>
      <c r="J49" s="46">
        <v>1243.28</v>
      </c>
      <c r="K49" s="46">
        <v>41.59</v>
      </c>
      <c r="L49" s="46">
        <v>186.23</v>
      </c>
      <c r="M49" s="46">
        <v>4.17</v>
      </c>
      <c r="N49" s="46">
        <v>18.989999999999998</v>
      </c>
      <c r="O49" s="46">
        <v>1.21</v>
      </c>
      <c r="P49" s="46">
        <v>36.75</v>
      </c>
      <c r="Q49" s="46">
        <v>0.96</v>
      </c>
      <c r="R49" s="46">
        <v>1.64</v>
      </c>
      <c r="S49" s="46">
        <v>0.11</v>
      </c>
      <c r="T49" s="46">
        <v>6.62</v>
      </c>
      <c r="U49" s="46">
        <v>0.33</v>
      </c>
      <c r="V49" s="46">
        <v>0.86</v>
      </c>
      <c r="W49" s="46">
        <v>7.0000000000000007E-2</v>
      </c>
      <c r="X49" s="46">
        <v>2.52</v>
      </c>
      <c r="Y49" s="46">
        <v>0.15</v>
      </c>
    </row>
    <row r="50" spans="2:25" ht="14.25" customHeight="1" x14ac:dyDescent="0.3">
      <c r="B50" s="45" t="s">
        <v>912</v>
      </c>
      <c r="C50" s="46" t="s">
        <v>903</v>
      </c>
      <c r="D50" s="46">
        <v>7123.62</v>
      </c>
      <c r="E50" s="46">
        <v>771.71</v>
      </c>
      <c r="F50" s="46">
        <v>39016.07</v>
      </c>
      <c r="G50" s="46">
        <v>2622.8</v>
      </c>
      <c r="H50" s="46">
        <v>5628.85</v>
      </c>
      <c r="I50" s="46">
        <v>270.18</v>
      </c>
      <c r="J50" s="46">
        <v>302.39</v>
      </c>
      <c r="K50" s="46">
        <v>14.7</v>
      </c>
      <c r="L50" s="46">
        <v>150.71</v>
      </c>
      <c r="M50" s="46">
        <v>5.41</v>
      </c>
      <c r="N50" s="46">
        <v>52.4</v>
      </c>
      <c r="O50" s="46">
        <v>7.9</v>
      </c>
      <c r="P50" s="46">
        <v>46.04</v>
      </c>
      <c r="Q50" s="46">
        <v>4.37</v>
      </c>
      <c r="R50" s="46">
        <v>3.86</v>
      </c>
      <c r="S50" s="46">
        <v>0.63</v>
      </c>
      <c r="T50" s="46">
        <v>8.51</v>
      </c>
      <c r="U50" s="46">
        <v>0.77</v>
      </c>
      <c r="V50" s="46">
        <v>1.0900000000000001</v>
      </c>
      <c r="W50" s="46">
        <v>0.12</v>
      </c>
      <c r="X50" s="46">
        <v>2.84</v>
      </c>
      <c r="Y50" s="46">
        <v>0.27</v>
      </c>
    </row>
    <row r="51" spans="2:25" ht="14.25" customHeight="1" x14ac:dyDescent="0.3">
      <c r="B51" s="45" t="s">
        <v>913</v>
      </c>
      <c r="C51" s="46" t="s">
        <v>903</v>
      </c>
      <c r="D51" s="46">
        <v>11449.89</v>
      </c>
      <c r="E51" s="46">
        <v>1305.29</v>
      </c>
      <c r="F51" s="46">
        <v>46643.02</v>
      </c>
      <c r="G51" s="46">
        <v>3723.83</v>
      </c>
      <c r="H51" s="46">
        <v>5486.57</v>
      </c>
      <c r="I51" s="46">
        <v>663.12</v>
      </c>
      <c r="J51" s="46">
        <v>276.74</v>
      </c>
      <c r="K51" s="46">
        <v>17.53</v>
      </c>
      <c r="L51" s="46">
        <v>141.18</v>
      </c>
      <c r="M51" s="46">
        <v>6.3</v>
      </c>
      <c r="N51" s="46">
        <v>87.12</v>
      </c>
      <c r="O51" s="46">
        <v>12.31</v>
      </c>
      <c r="P51" s="46">
        <v>48.27</v>
      </c>
      <c r="Q51" s="46">
        <v>6.44</v>
      </c>
      <c r="R51" s="46">
        <v>5.98</v>
      </c>
      <c r="S51" s="46">
        <v>1.02</v>
      </c>
      <c r="T51" s="46">
        <v>9.31</v>
      </c>
      <c r="U51" s="46">
        <v>1.23</v>
      </c>
      <c r="V51" s="46">
        <v>1.0900000000000001</v>
      </c>
      <c r="W51" s="46">
        <v>0.15</v>
      </c>
      <c r="X51" s="46">
        <v>2.68</v>
      </c>
      <c r="Y51" s="46">
        <v>0.34</v>
      </c>
    </row>
    <row r="52" spans="2:25" ht="14.25" customHeight="1" x14ac:dyDescent="0.3">
      <c r="B52" s="45" t="s">
        <v>914</v>
      </c>
      <c r="C52" s="46" t="s">
        <v>903</v>
      </c>
      <c r="D52" s="46">
        <v>12295.13</v>
      </c>
      <c r="E52" s="46">
        <v>1310.32</v>
      </c>
      <c r="F52" s="46">
        <v>52908.11</v>
      </c>
      <c r="G52" s="46">
        <v>3780.75</v>
      </c>
      <c r="H52" s="46">
        <v>7801.22</v>
      </c>
      <c r="I52" s="46">
        <v>785.92</v>
      </c>
      <c r="J52" s="46">
        <v>119.07</v>
      </c>
      <c r="K52" s="46">
        <v>9.56</v>
      </c>
      <c r="L52" s="46">
        <v>145.41</v>
      </c>
      <c r="M52" s="46">
        <v>7.3</v>
      </c>
      <c r="N52" s="46">
        <v>90.53</v>
      </c>
      <c r="O52" s="46">
        <v>12.16</v>
      </c>
      <c r="P52" s="46">
        <v>55.62</v>
      </c>
      <c r="Q52" s="46">
        <v>6.04</v>
      </c>
      <c r="R52" s="46">
        <v>6.18</v>
      </c>
      <c r="S52" s="46">
        <v>0.94</v>
      </c>
      <c r="T52" s="46">
        <v>11.1</v>
      </c>
      <c r="U52" s="46">
        <v>1.38</v>
      </c>
      <c r="V52" s="46">
        <v>1.17</v>
      </c>
      <c r="W52" s="46">
        <v>0.13</v>
      </c>
      <c r="X52" s="46">
        <v>3.3</v>
      </c>
      <c r="Y52" s="46">
        <v>0.36</v>
      </c>
    </row>
    <row r="53" spans="2:25" ht="14.25" customHeight="1" x14ac:dyDescent="0.3">
      <c r="B53" s="45" t="s">
        <v>915</v>
      </c>
      <c r="C53" s="46" t="s">
        <v>903</v>
      </c>
      <c r="D53" s="46">
        <v>11405.1</v>
      </c>
      <c r="E53" s="46">
        <v>1435.07</v>
      </c>
      <c r="F53" s="46">
        <v>38985.43</v>
      </c>
      <c r="G53" s="46">
        <v>2928.66</v>
      </c>
      <c r="H53" s="46">
        <v>5996.82</v>
      </c>
      <c r="I53" s="46">
        <v>648.09</v>
      </c>
      <c r="J53" s="46">
        <v>534.70000000000005</v>
      </c>
      <c r="K53" s="46">
        <v>80.33</v>
      </c>
      <c r="L53" s="46">
        <v>181.47</v>
      </c>
      <c r="M53" s="46">
        <v>8.69</v>
      </c>
      <c r="N53" s="46">
        <v>63.72</v>
      </c>
      <c r="O53" s="46">
        <v>12.78</v>
      </c>
      <c r="P53" s="46">
        <v>42.81</v>
      </c>
      <c r="Q53" s="46">
        <v>4.95</v>
      </c>
      <c r="R53" s="46">
        <v>3.53</v>
      </c>
      <c r="S53" s="46">
        <v>0.61</v>
      </c>
      <c r="T53" s="46">
        <v>8.19</v>
      </c>
      <c r="U53" s="46">
        <v>1.19</v>
      </c>
      <c r="V53" s="46">
        <v>1.1100000000000001</v>
      </c>
      <c r="W53" s="46">
        <v>0.16</v>
      </c>
      <c r="X53" s="46">
        <v>2.4300000000000002</v>
      </c>
      <c r="Y53" s="46">
        <v>0.38</v>
      </c>
    </row>
    <row r="54" spans="2:25" ht="14.25" customHeight="1" x14ac:dyDescent="0.3">
      <c r="B54" s="45" t="s">
        <v>916</v>
      </c>
      <c r="C54" s="46" t="s">
        <v>903</v>
      </c>
      <c r="D54" s="46">
        <v>14551.44</v>
      </c>
      <c r="E54" s="46">
        <v>1570.41</v>
      </c>
      <c r="F54" s="46">
        <v>51109.41</v>
      </c>
      <c r="G54" s="46">
        <v>6157.82</v>
      </c>
      <c r="H54" s="46">
        <v>9531.2000000000007</v>
      </c>
      <c r="I54" s="46">
        <v>1369.25</v>
      </c>
      <c r="J54" s="46">
        <v>253.77</v>
      </c>
      <c r="K54" s="46">
        <v>63.87</v>
      </c>
      <c r="L54" s="46">
        <v>151.91999999999999</v>
      </c>
      <c r="M54" s="46">
        <v>11.24</v>
      </c>
      <c r="N54" s="46">
        <v>121.28</v>
      </c>
      <c r="O54" s="46">
        <v>21.16</v>
      </c>
      <c r="P54" s="46">
        <v>90.18</v>
      </c>
      <c r="Q54" s="46">
        <v>13.64</v>
      </c>
      <c r="R54" s="46">
        <v>10.71</v>
      </c>
      <c r="S54" s="46">
        <v>1.62</v>
      </c>
      <c r="T54" s="46">
        <v>14.31</v>
      </c>
      <c r="U54" s="46">
        <v>1.82</v>
      </c>
      <c r="V54" s="46">
        <v>1.7</v>
      </c>
      <c r="W54" s="46">
        <v>0.37</v>
      </c>
      <c r="X54" s="46">
        <v>3.96</v>
      </c>
      <c r="Y54" s="46">
        <v>0.96</v>
      </c>
    </row>
    <row r="55" spans="2:25" ht="14.25" customHeight="1" x14ac:dyDescent="0.3">
      <c r="B55" s="45" t="s">
        <v>916</v>
      </c>
      <c r="C55" s="46" t="s">
        <v>909</v>
      </c>
      <c r="D55" s="46">
        <v>4841.45</v>
      </c>
      <c r="E55" s="46">
        <v>204.16</v>
      </c>
      <c r="F55" s="46">
        <v>23540.22</v>
      </c>
      <c r="G55" s="46">
        <v>1030.3399999999999</v>
      </c>
      <c r="H55" s="46">
        <v>3621.29</v>
      </c>
      <c r="I55" s="46">
        <v>121.15</v>
      </c>
      <c r="J55" s="46">
        <v>433.3</v>
      </c>
      <c r="K55" s="46">
        <v>26.99</v>
      </c>
      <c r="L55" s="46">
        <v>196.05</v>
      </c>
      <c r="M55" s="46">
        <v>5.41</v>
      </c>
      <c r="N55" s="46">
        <v>15.31</v>
      </c>
      <c r="O55" s="46">
        <v>0.8</v>
      </c>
      <c r="P55" s="46">
        <v>15.77</v>
      </c>
      <c r="Q55" s="46">
        <v>0.88</v>
      </c>
      <c r="R55" s="46">
        <v>0.9</v>
      </c>
      <c r="S55" s="46">
        <v>0.1</v>
      </c>
      <c r="T55" s="46">
        <v>4.72</v>
      </c>
      <c r="U55" s="46">
        <v>0.5</v>
      </c>
      <c r="V55" s="46">
        <v>0.56000000000000005</v>
      </c>
      <c r="W55" s="46">
        <v>7.0000000000000007E-2</v>
      </c>
      <c r="X55" s="46">
        <v>1.8</v>
      </c>
      <c r="Y55" s="46">
        <v>0.22</v>
      </c>
    </row>
    <row r="56" spans="2:25" ht="14.25" customHeight="1" x14ac:dyDescent="0.3">
      <c r="B56" s="45" t="s">
        <v>912</v>
      </c>
      <c r="C56" s="46" t="s">
        <v>904</v>
      </c>
      <c r="D56" s="46">
        <v>20735.64</v>
      </c>
      <c r="E56" s="46">
        <v>843.66</v>
      </c>
      <c r="F56" s="46">
        <v>71095.7</v>
      </c>
      <c r="G56" s="46">
        <v>2459.4899999999998</v>
      </c>
      <c r="H56" s="46">
        <v>12035.76</v>
      </c>
      <c r="I56" s="46">
        <v>739.84</v>
      </c>
      <c r="J56" s="46">
        <v>13.61</v>
      </c>
      <c r="K56" s="46">
        <v>3.86</v>
      </c>
      <c r="L56" s="46">
        <v>83.43</v>
      </c>
      <c r="M56" s="46">
        <v>4.8099999999999996</v>
      </c>
      <c r="N56" s="46">
        <v>168.12</v>
      </c>
      <c r="O56" s="46">
        <v>7.1</v>
      </c>
      <c r="P56" s="46">
        <v>110.51</v>
      </c>
      <c r="Q56" s="46">
        <v>3.84</v>
      </c>
      <c r="R56" s="46">
        <v>17.489999999999998</v>
      </c>
      <c r="S56" s="46">
        <v>1.1100000000000001</v>
      </c>
      <c r="T56" s="46">
        <v>21.8</v>
      </c>
      <c r="U56" s="46">
        <v>1.24</v>
      </c>
      <c r="V56" s="46">
        <v>1.72</v>
      </c>
      <c r="W56" s="46">
        <v>7.0000000000000007E-2</v>
      </c>
      <c r="X56" s="46">
        <v>4.5199999999999996</v>
      </c>
      <c r="Y56" s="46">
        <v>0.18</v>
      </c>
    </row>
    <row r="57" spans="2:25" ht="14.25" customHeight="1" x14ac:dyDescent="0.3">
      <c r="B57" s="45" t="s">
        <v>913</v>
      </c>
      <c r="C57" s="46" t="s">
        <v>904</v>
      </c>
      <c r="D57" s="46">
        <v>21321.97</v>
      </c>
      <c r="E57" s="46">
        <v>566.48</v>
      </c>
      <c r="F57" s="46">
        <v>69916.100000000006</v>
      </c>
      <c r="G57" s="46">
        <v>1766.27</v>
      </c>
      <c r="H57" s="46">
        <v>12142.81</v>
      </c>
      <c r="I57" s="46">
        <v>416.02</v>
      </c>
      <c r="J57" s="46">
        <v>27.02</v>
      </c>
      <c r="K57" s="46">
        <v>2.78</v>
      </c>
      <c r="L57" s="46">
        <v>73.010000000000005</v>
      </c>
      <c r="M57" s="46">
        <v>2.12</v>
      </c>
      <c r="N57" s="46">
        <v>183.89</v>
      </c>
      <c r="O57" s="46">
        <v>4.03</v>
      </c>
      <c r="P57" s="46">
        <v>129.37</v>
      </c>
      <c r="Q57" s="46">
        <v>2.9</v>
      </c>
      <c r="R57" s="46">
        <v>15.35</v>
      </c>
      <c r="S57" s="46">
        <v>0.56999999999999995</v>
      </c>
      <c r="T57" s="46">
        <v>19.190000000000001</v>
      </c>
      <c r="U57" s="46">
        <v>0.68</v>
      </c>
      <c r="V57" s="46">
        <v>1.53</v>
      </c>
      <c r="W57" s="46">
        <v>0.06</v>
      </c>
      <c r="X57" s="46">
        <v>4.4400000000000004</v>
      </c>
      <c r="Y57" s="46">
        <v>0.17</v>
      </c>
    </row>
    <row r="58" spans="2:25" ht="14.25" customHeight="1" x14ac:dyDescent="0.3">
      <c r="B58" s="45" t="s">
        <v>914</v>
      </c>
      <c r="C58" s="46" t="s">
        <v>904</v>
      </c>
      <c r="D58" s="46">
        <v>22323.91</v>
      </c>
      <c r="E58" s="46">
        <v>382.68</v>
      </c>
      <c r="F58" s="46">
        <v>73198.84</v>
      </c>
      <c r="G58" s="46">
        <v>1256.17</v>
      </c>
      <c r="H58" s="46">
        <v>10940.2</v>
      </c>
      <c r="I58" s="46">
        <v>250.51</v>
      </c>
      <c r="J58" s="46">
        <v>26.7</v>
      </c>
      <c r="K58" s="46">
        <v>2.46</v>
      </c>
      <c r="L58" s="46">
        <v>66.42</v>
      </c>
      <c r="M58" s="46">
        <v>2.2599999999999998</v>
      </c>
      <c r="N58" s="46">
        <v>191.03</v>
      </c>
      <c r="O58" s="46">
        <v>3.31</v>
      </c>
      <c r="P58" s="46">
        <v>116.86</v>
      </c>
      <c r="Q58" s="46">
        <v>1.84</v>
      </c>
      <c r="R58" s="46">
        <v>14.02</v>
      </c>
      <c r="S58" s="46">
        <v>0.36</v>
      </c>
      <c r="T58" s="46">
        <v>18.190000000000001</v>
      </c>
      <c r="U58" s="46">
        <v>0.5</v>
      </c>
      <c r="V58" s="46">
        <v>1.62</v>
      </c>
      <c r="W58" s="46">
        <v>0.05</v>
      </c>
      <c r="X58" s="46">
        <v>4.22</v>
      </c>
      <c r="Y58" s="46">
        <v>0.14000000000000001</v>
      </c>
    </row>
    <row r="59" spans="2:25" ht="14.25" customHeight="1" x14ac:dyDescent="0.3">
      <c r="B59" s="45" t="s">
        <v>915</v>
      </c>
      <c r="C59" s="46" t="s">
        <v>904</v>
      </c>
      <c r="D59" s="46">
        <v>30363.69</v>
      </c>
      <c r="E59" s="46">
        <v>1600.67</v>
      </c>
      <c r="F59" s="46">
        <v>97763.13</v>
      </c>
      <c r="G59" s="46">
        <v>5537.72</v>
      </c>
      <c r="H59" s="46">
        <v>14560.83</v>
      </c>
      <c r="I59" s="46">
        <v>828.04</v>
      </c>
      <c r="J59" s="46">
        <v>44.14</v>
      </c>
      <c r="K59" s="46">
        <v>6.56</v>
      </c>
      <c r="L59" s="46">
        <v>116.17</v>
      </c>
      <c r="M59" s="46">
        <v>7.67</v>
      </c>
      <c r="N59" s="46">
        <v>290.04000000000002</v>
      </c>
      <c r="O59" s="46">
        <v>10.74</v>
      </c>
      <c r="P59" s="46">
        <v>155.47999999999999</v>
      </c>
      <c r="Q59" s="46">
        <v>7.49</v>
      </c>
      <c r="R59" s="46">
        <v>19.03</v>
      </c>
      <c r="S59" s="46">
        <v>0.98</v>
      </c>
      <c r="T59" s="46">
        <v>20.09</v>
      </c>
      <c r="U59" s="46">
        <v>1.1200000000000001</v>
      </c>
      <c r="V59" s="46">
        <v>1.88</v>
      </c>
      <c r="W59" s="46">
        <v>0.13</v>
      </c>
      <c r="X59" s="46">
        <v>4.22</v>
      </c>
      <c r="Y59" s="46">
        <v>0.26</v>
      </c>
    </row>
    <row r="60" spans="2:25" ht="14.25" customHeight="1" x14ac:dyDescent="0.3">
      <c r="B60" s="45" t="s">
        <v>916</v>
      </c>
      <c r="C60" s="46" t="s">
        <v>904</v>
      </c>
      <c r="D60" s="46">
        <v>22175.279999999999</v>
      </c>
      <c r="E60" s="46">
        <v>402.11</v>
      </c>
      <c r="F60" s="46">
        <v>75855.100000000006</v>
      </c>
      <c r="G60" s="46">
        <v>1347.15</v>
      </c>
      <c r="H60" s="46">
        <v>10846.41</v>
      </c>
      <c r="I60" s="46">
        <v>329.17</v>
      </c>
      <c r="J60" s="46">
        <v>26.85</v>
      </c>
      <c r="K60" s="46">
        <v>5.55</v>
      </c>
      <c r="L60" s="46">
        <v>72.36</v>
      </c>
      <c r="M60" s="46">
        <v>2.63</v>
      </c>
      <c r="N60" s="46">
        <v>199.41</v>
      </c>
      <c r="O60" s="46">
        <v>4.45</v>
      </c>
      <c r="P60" s="46">
        <v>117.41</v>
      </c>
      <c r="Q60" s="46">
        <v>2.37</v>
      </c>
      <c r="R60" s="46">
        <v>14.65</v>
      </c>
      <c r="S60" s="46">
        <v>0.45</v>
      </c>
      <c r="T60" s="46">
        <v>18.27</v>
      </c>
      <c r="U60" s="46">
        <v>0.76</v>
      </c>
      <c r="V60" s="46">
        <v>1.6</v>
      </c>
      <c r="W60" s="46">
        <v>0.09</v>
      </c>
      <c r="X60" s="46">
        <v>3.92</v>
      </c>
      <c r="Y60" s="46">
        <v>0.2</v>
      </c>
    </row>
    <row r="61" spans="2:25" ht="14.25" customHeight="1" x14ac:dyDescent="0.3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2:25" ht="14.25" customHeight="1" x14ac:dyDescent="0.3">
      <c r="B62" s="45" t="s">
        <v>917</v>
      </c>
      <c r="C62" s="47"/>
      <c r="D62" s="45" t="s">
        <v>883</v>
      </c>
      <c r="E62" s="45" t="s">
        <v>884</v>
      </c>
      <c r="F62" s="45" t="s">
        <v>885</v>
      </c>
      <c r="G62" s="45" t="s">
        <v>886</v>
      </c>
      <c r="H62" s="45" t="s">
        <v>887</v>
      </c>
      <c r="I62" s="45" t="s">
        <v>888</v>
      </c>
      <c r="J62" s="45" t="s">
        <v>73</v>
      </c>
      <c r="K62" s="45" t="s">
        <v>889</v>
      </c>
      <c r="L62" s="45" t="s">
        <v>74</v>
      </c>
      <c r="M62" s="45" t="s">
        <v>890</v>
      </c>
      <c r="N62" s="45" t="s">
        <v>77</v>
      </c>
      <c r="O62" s="45" t="s">
        <v>891</v>
      </c>
      <c r="P62" s="45" t="s">
        <v>78</v>
      </c>
      <c r="Q62" s="45" t="s">
        <v>892</v>
      </c>
      <c r="R62" s="45" t="s">
        <v>81</v>
      </c>
      <c r="S62" s="45" t="s">
        <v>893</v>
      </c>
      <c r="T62" s="45" t="s">
        <v>84</v>
      </c>
      <c r="U62" s="45" t="s">
        <v>894</v>
      </c>
      <c r="V62" s="45" t="s">
        <v>86</v>
      </c>
      <c r="W62" s="45" t="s">
        <v>895</v>
      </c>
      <c r="X62" s="45" t="s">
        <v>93</v>
      </c>
      <c r="Y62" s="45" t="s">
        <v>896</v>
      </c>
    </row>
    <row r="63" spans="2:25" ht="14.25" customHeight="1" x14ac:dyDescent="0.3">
      <c r="B63" s="45" t="s">
        <v>918</v>
      </c>
      <c r="C63" s="46" t="s">
        <v>898</v>
      </c>
      <c r="D63" s="46">
        <v>1486.52</v>
      </c>
      <c r="E63" s="46">
        <v>13.22</v>
      </c>
      <c r="F63" s="46">
        <v>15540.47</v>
      </c>
      <c r="G63" s="46">
        <v>131.91999999999999</v>
      </c>
      <c r="H63" s="46">
        <v>2073.17</v>
      </c>
      <c r="I63" s="46">
        <v>22.78</v>
      </c>
      <c r="J63" s="46">
        <v>723.69</v>
      </c>
      <c r="K63" s="46">
        <v>14.46</v>
      </c>
      <c r="L63" s="46">
        <v>207.16</v>
      </c>
      <c r="M63" s="46">
        <v>2.27</v>
      </c>
      <c r="N63" s="46">
        <v>12.53</v>
      </c>
      <c r="O63" s="46">
        <v>0.23</v>
      </c>
      <c r="P63" s="46">
        <v>8.36</v>
      </c>
      <c r="Q63" s="46">
        <v>0.19</v>
      </c>
      <c r="R63" s="46">
        <v>0.36</v>
      </c>
      <c r="S63" s="46">
        <v>0.02</v>
      </c>
      <c r="T63" s="46">
        <v>2.1800000000000002</v>
      </c>
      <c r="U63" s="46">
        <v>0.11</v>
      </c>
      <c r="V63" s="46">
        <v>0.42</v>
      </c>
      <c r="W63" s="46">
        <v>0.02</v>
      </c>
      <c r="X63" s="46">
        <v>1.08</v>
      </c>
      <c r="Y63" s="46">
        <v>0.05</v>
      </c>
    </row>
    <row r="64" spans="2:25" ht="14.25" customHeight="1" x14ac:dyDescent="0.3">
      <c r="B64" s="45" t="s">
        <v>919</v>
      </c>
      <c r="C64" s="46" t="s">
        <v>898</v>
      </c>
      <c r="D64" s="46">
        <v>2152.35</v>
      </c>
      <c r="E64" s="46">
        <v>28.83</v>
      </c>
      <c r="F64" s="46">
        <v>19479.8</v>
      </c>
      <c r="G64" s="46">
        <v>315.18</v>
      </c>
      <c r="H64" s="46">
        <v>2238.92</v>
      </c>
      <c r="I64" s="46">
        <v>32.24</v>
      </c>
      <c r="J64" s="46">
        <v>1140.67</v>
      </c>
      <c r="K64" s="46">
        <v>22.62</v>
      </c>
      <c r="L64" s="46">
        <v>198.3</v>
      </c>
      <c r="M64" s="46">
        <v>2.72</v>
      </c>
      <c r="N64" s="46">
        <v>14.85</v>
      </c>
      <c r="O64" s="46">
        <v>0.31</v>
      </c>
      <c r="P64" s="46">
        <v>9.51</v>
      </c>
      <c r="Q64" s="46">
        <v>0.23</v>
      </c>
      <c r="R64" s="46">
        <v>0.35</v>
      </c>
      <c r="S64" s="46">
        <v>0.02</v>
      </c>
      <c r="T64" s="46">
        <v>2.02</v>
      </c>
      <c r="U64" s="46">
        <v>0.13</v>
      </c>
      <c r="V64" s="46">
        <v>0.4</v>
      </c>
      <c r="W64" s="46">
        <v>0.03</v>
      </c>
      <c r="X64" s="46">
        <v>1.07</v>
      </c>
      <c r="Y64" s="46">
        <v>0.06</v>
      </c>
    </row>
    <row r="65" spans="2:25" ht="14.25" customHeight="1" x14ac:dyDescent="0.3">
      <c r="B65" s="45" t="s">
        <v>920</v>
      </c>
      <c r="C65" s="46" t="s">
        <v>898</v>
      </c>
      <c r="D65" s="46">
        <v>4143.97</v>
      </c>
      <c r="E65" s="46">
        <v>49.83</v>
      </c>
      <c r="F65" s="46">
        <v>30525.07</v>
      </c>
      <c r="G65" s="46">
        <v>349.96</v>
      </c>
      <c r="H65" s="46">
        <v>3548.47</v>
      </c>
      <c r="I65" s="46">
        <v>64.510000000000005</v>
      </c>
      <c r="J65" s="46">
        <v>2084.96</v>
      </c>
      <c r="K65" s="46">
        <v>67.36</v>
      </c>
      <c r="L65" s="46">
        <v>252.47</v>
      </c>
      <c r="M65" s="46">
        <v>3.7</v>
      </c>
      <c r="N65" s="46">
        <v>16.670000000000002</v>
      </c>
      <c r="O65" s="46">
        <v>0.44</v>
      </c>
      <c r="P65" s="46">
        <v>16.97</v>
      </c>
      <c r="Q65" s="46">
        <v>0.69</v>
      </c>
      <c r="R65" s="46">
        <v>0.87</v>
      </c>
      <c r="S65" s="46">
        <v>0.08</v>
      </c>
      <c r="T65" s="46">
        <v>3.95</v>
      </c>
      <c r="U65" s="46">
        <v>0.26</v>
      </c>
      <c r="V65" s="46">
        <v>0.74</v>
      </c>
      <c r="W65" s="46">
        <v>0.05</v>
      </c>
      <c r="X65" s="46">
        <v>1.47</v>
      </c>
      <c r="Y65" s="46">
        <v>0.12</v>
      </c>
    </row>
    <row r="66" spans="2:25" ht="14.25" customHeight="1" x14ac:dyDescent="0.3">
      <c r="B66" s="45" t="s">
        <v>921</v>
      </c>
      <c r="C66" s="46" t="s">
        <v>898</v>
      </c>
      <c r="D66" s="46">
        <v>4116.1899999999996</v>
      </c>
      <c r="E66" s="46">
        <v>38.75</v>
      </c>
      <c r="F66" s="46">
        <v>17921.55</v>
      </c>
      <c r="G66" s="46">
        <v>145.18</v>
      </c>
      <c r="H66" s="46">
        <v>2589.7800000000002</v>
      </c>
      <c r="I66" s="46">
        <v>23.8</v>
      </c>
      <c r="J66" s="46">
        <v>304.95</v>
      </c>
      <c r="K66" s="46">
        <v>4.7</v>
      </c>
      <c r="L66" s="46">
        <v>282.5</v>
      </c>
      <c r="M66" s="46">
        <v>2.42</v>
      </c>
      <c r="N66" s="46">
        <v>14.33</v>
      </c>
      <c r="O66" s="46">
        <v>0.3</v>
      </c>
      <c r="P66" s="46">
        <v>9.83</v>
      </c>
      <c r="Q66" s="46">
        <v>0.28000000000000003</v>
      </c>
      <c r="R66" s="46">
        <v>0.56999999999999995</v>
      </c>
      <c r="S66" s="46">
        <v>0.04</v>
      </c>
      <c r="T66" s="46">
        <v>2.75</v>
      </c>
      <c r="U66" s="46">
        <v>0.13</v>
      </c>
      <c r="V66" s="46">
        <v>0.49</v>
      </c>
      <c r="W66" s="46">
        <v>0.02</v>
      </c>
      <c r="X66" s="46">
        <v>1.19</v>
      </c>
      <c r="Y66" s="46">
        <v>0.06</v>
      </c>
    </row>
    <row r="67" spans="2:25" ht="14.25" customHeight="1" x14ac:dyDescent="0.3">
      <c r="B67" s="45" t="s">
        <v>922</v>
      </c>
      <c r="C67" s="46" t="s">
        <v>898</v>
      </c>
      <c r="D67" s="46">
        <v>3446.19</v>
      </c>
      <c r="E67" s="46">
        <v>21.33</v>
      </c>
      <c r="F67" s="46">
        <v>12245.56</v>
      </c>
      <c r="G67" s="46">
        <v>64.47</v>
      </c>
      <c r="H67" s="46">
        <v>2627.77</v>
      </c>
      <c r="I67" s="46">
        <v>19.18</v>
      </c>
      <c r="J67" s="46">
        <v>98.09</v>
      </c>
      <c r="K67" s="46">
        <v>5</v>
      </c>
      <c r="L67" s="46">
        <v>154.66</v>
      </c>
      <c r="M67" s="46">
        <v>1.34</v>
      </c>
      <c r="N67" s="46">
        <v>12.66</v>
      </c>
      <c r="O67" s="46">
        <v>0.15</v>
      </c>
      <c r="P67" s="46">
        <v>7.97</v>
      </c>
      <c r="Q67" s="46">
        <v>0.11</v>
      </c>
      <c r="R67" s="46">
        <v>0.47</v>
      </c>
      <c r="S67" s="46">
        <v>0.02</v>
      </c>
      <c r="T67" s="46">
        <v>2.58</v>
      </c>
      <c r="U67" s="46">
        <v>0.08</v>
      </c>
      <c r="V67" s="46">
        <v>0.48</v>
      </c>
      <c r="W67" s="46">
        <v>0.02</v>
      </c>
      <c r="X67" s="46">
        <v>1.04</v>
      </c>
      <c r="Y67" s="46">
        <v>0.04</v>
      </c>
    </row>
    <row r="68" spans="2:25" ht="14.25" customHeight="1" x14ac:dyDescent="0.3">
      <c r="B68" s="45" t="s">
        <v>918</v>
      </c>
      <c r="C68" s="46" t="s">
        <v>902</v>
      </c>
      <c r="D68" s="46">
        <v>2238.09</v>
      </c>
      <c r="E68" s="46">
        <v>31.95</v>
      </c>
      <c r="F68" s="46">
        <v>29570.59</v>
      </c>
      <c r="G68" s="46">
        <v>228.23</v>
      </c>
      <c r="H68" s="46">
        <v>3613.51</v>
      </c>
      <c r="I68" s="46">
        <v>34.69</v>
      </c>
      <c r="J68" s="46">
        <v>1033.5899999999999</v>
      </c>
      <c r="K68" s="46">
        <v>13.34</v>
      </c>
      <c r="L68" s="46">
        <v>193.21</v>
      </c>
      <c r="M68" s="46">
        <v>1.93</v>
      </c>
      <c r="N68" s="46">
        <v>16.16</v>
      </c>
      <c r="O68" s="46">
        <v>0.27</v>
      </c>
      <c r="P68" s="46">
        <v>16.34</v>
      </c>
      <c r="Q68" s="46">
        <v>0.25</v>
      </c>
      <c r="R68" s="46">
        <v>0.56000000000000005</v>
      </c>
      <c r="S68" s="46">
        <v>0.02</v>
      </c>
      <c r="T68" s="46">
        <v>3.34</v>
      </c>
      <c r="U68" s="46">
        <v>0.12</v>
      </c>
      <c r="V68" s="46">
        <v>0.61</v>
      </c>
      <c r="W68" s="46">
        <v>0.02</v>
      </c>
      <c r="X68" s="46">
        <v>1.56</v>
      </c>
      <c r="Y68" s="46">
        <v>0.06</v>
      </c>
    </row>
    <row r="69" spans="2:25" ht="14.25" customHeight="1" x14ac:dyDescent="0.3">
      <c r="B69" s="45" t="s">
        <v>919</v>
      </c>
      <c r="C69" s="46" t="s">
        <v>902</v>
      </c>
      <c r="D69" s="46">
        <v>2476.23</v>
      </c>
      <c r="E69" s="46">
        <v>37.979999999999997</v>
      </c>
      <c r="F69" s="46">
        <v>29807.34</v>
      </c>
      <c r="G69" s="46">
        <v>379.71</v>
      </c>
      <c r="H69" s="46">
        <v>3565.67</v>
      </c>
      <c r="I69" s="46">
        <v>50.05</v>
      </c>
      <c r="J69" s="46">
        <v>1508.61</v>
      </c>
      <c r="K69" s="46">
        <v>47.53</v>
      </c>
      <c r="L69" s="46">
        <v>189.07</v>
      </c>
      <c r="M69" s="46">
        <v>3.01</v>
      </c>
      <c r="N69" s="46">
        <v>17.45</v>
      </c>
      <c r="O69" s="46">
        <v>0.44</v>
      </c>
      <c r="P69" s="46">
        <v>17.38</v>
      </c>
      <c r="Q69" s="46">
        <v>0.42</v>
      </c>
      <c r="R69" s="46">
        <v>0.51</v>
      </c>
      <c r="S69" s="46">
        <v>0.03</v>
      </c>
      <c r="T69" s="46">
        <v>2.95</v>
      </c>
      <c r="U69" s="46">
        <v>0.16</v>
      </c>
      <c r="V69" s="46">
        <v>0.56000000000000005</v>
      </c>
      <c r="W69" s="46">
        <v>0.03</v>
      </c>
      <c r="X69" s="46">
        <v>1.35</v>
      </c>
      <c r="Y69" s="46">
        <v>0.08</v>
      </c>
    </row>
    <row r="70" spans="2:25" ht="14.25" customHeight="1" x14ac:dyDescent="0.3">
      <c r="B70" s="45" t="s">
        <v>920</v>
      </c>
      <c r="C70" s="46" t="s">
        <v>902</v>
      </c>
      <c r="D70" s="46">
        <v>4102.37</v>
      </c>
      <c r="E70" s="46">
        <v>43.24</v>
      </c>
      <c r="F70" s="46">
        <v>31080.81</v>
      </c>
      <c r="G70" s="46">
        <v>260.68</v>
      </c>
      <c r="H70" s="46">
        <v>4358.62</v>
      </c>
      <c r="I70" s="46">
        <v>53.35</v>
      </c>
      <c r="J70" s="46">
        <v>2116.1799999999998</v>
      </c>
      <c r="K70" s="46">
        <v>59.29</v>
      </c>
      <c r="L70" s="46">
        <v>243.64</v>
      </c>
      <c r="M70" s="46">
        <v>2.69</v>
      </c>
      <c r="N70" s="46">
        <v>17.190000000000001</v>
      </c>
      <c r="O70" s="46">
        <v>0.33</v>
      </c>
      <c r="P70" s="46">
        <v>22.27</v>
      </c>
      <c r="Q70" s="46">
        <v>0.47</v>
      </c>
      <c r="R70" s="46">
        <v>0.87</v>
      </c>
      <c r="S70" s="46">
        <v>0.04</v>
      </c>
      <c r="T70" s="46">
        <v>4</v>
      </c>
      <c r="U70" s="46">
        <v>0.2</v>
      </c>
      <c r="V70" s="46">
        <v>0.68</v>
      </c>
      <c r="W70" s="46">
        <v>0.03</v>
      </c>
      <c r="X70" s="46">
        <v>1.5</v>
      </c>
      <c r="Y70" s="46">
        <v>0.08</v>
      </c>
    </row>
    <row r="71" spans="2:25" ht="14.25" customHeight="1" x14ac:dyDescent="0.3">
      <c r="B71" s="45" t="s">
        <v>921</v>
      </c>
      <c r="C71" s="46" t="s">
        <v>902</v>
      </c>
      <c r="D71" s="46">
        <v>4401.72</v>
      </c>
      <c r="E71" s="46">
        <v>38.04</v>
      </c>
      <c r="F71" s="46">
        <v>31046.560000000001</v>
      </c>
      <c r="G71" s="46">
        <v>234.92</v>
      </c>
      <c r="H71" s="46">
        <v>4387.4399999999996</v>
      </c>
      <c r="I71" s="46">
        <v>41.92</v>
      </c>
      <c r="J71" s="46">
        <v>613.45000000000005</v>
      </c>
      <c r="K71" s="46">
        <v>29.72</v>
      </c>
      <c r="L71" s="46">
        <v>245.75</v>
      </c>
      <c r="M71" s="46">
        <v>2.71</v>
      </c>
      <c r="N71" s="46">
        <v>16.96</v>
      </c>
      <c r="O71" s="46">
        <v>0.31</v>
      </c>
      <c r="P71" s="46">
        <v>20.88</v>
      </c>
      <c r="Q71" s="46">
        <v>0.34</v>
      </c>
      <c r="R71" s="46">
        <v>0.82</v>
      </c>
      <c r="S71" s="46">
        <v>0.04</v>
      </c>
      <c r="T71" s="46">
        <v>3.99</v>
      </c>
      <c r="U71" s="46">
        <v>0.17</v>
      </c>
      <c r="V71" s="46">
        <v>0.73</v>
      </c>
      <c r="W71" s="46">
        <v>0.03</v>
      </c>
      <c r="X71" s="46">
        <v>1.62</v>
      </c>
      <c r="Y71" s="46">
        <v>0.08</v>
      </c>
    </row>
    <row r="72" spans="2:25" ht="14.25" customHeight="1" x14ac:dyDescent="0.3">
      <c r="B72" s="45" t="s">
        <v>922</v>
      </c>
      <c r="C72" s="46" t="s">
        <v>902</v>
      </c>
      <c r="D72" s="46">
        <v>3581.73</v>
      </c>
      <c r="E72" s="46">
        <v>33.72</v>
      </c>
      <c r="F72" s="46">
        <v>20664.87</v>
      </c>
      <c r="G72" s="46">
        <v>137.74</v>
      </c>
      <c r="H72" s="46">
        <v>4011.88</v>
      </c>
      <c r="I72" s="46">
        <v>36.340000000000003</v>
      </c>
      <c r="J72" s="46">
        <v>319.20999999999998</v>
      </c>
      <c r="K72" s="46">
        <v>17.14</v>
      </c>
      <c r="L72" s="46">
        <v>154.94</v>
      </c>
      <c r="M72" s="46">
        <v>1.73</v>
      </c>
      <c r="N72" s="46">
        <v>14.87</v>
      </c>
      <c r="O72" s="46">
        <v>0.23</v>
      </c>
      <c r="P72" s="46">
        <v>15.65</v>
      </c>
      <c r="Q72" s="46">
        <v>0.23</v>
      </c>
      <c r="R72" s="46">
        <v>0.77</v>
      </c>
      <c r="S72" s="46">
        <v>0.03</v>
      </c>
      <c r="T72" s="46">
        <v>3.91</v>
      </c>
      <c r="U72" s="46">
        <v>0.14000000000000001</v>
      </c>
      <c r="V72" s="46">
        <v>0.71</v>
      </c>
      <c r="W72" s="46">
        <v>0.03</v>
      </c>
      <c r="X72" s="46">
        <v>1.37</v>
      </c>
      <c r="Y72" s="46">
        <v>0.06</v>
      </c>
    </row>
    <row r="73" spans="2:25" ht="14.25" customHeight="1" x14ac:dyDescent="0.3">
      <c r="B73" s="45" t="s">
        <v>923</v>
      </c>
      <c r="C73" s="46" t="s">
        <v>907</v>
      </c>
      <c r="D73" s="46">
        <v>3775.31</v>
      </c>
      <c r="E73" s="46">
        <v>77.900000000000006</v>
      </c>
      <c r="F73" s="46">
        <v>32809.9</v>
      </c>
      <c r="G73" s="46">
        <v>533.97</v>
      </c>
      <c r="H73" s="46">
        <v>4229.26</v>
      </c>
      <c r="I73" s="46">
        <v>93.01</v>
      </c>
      <c r="J73" s="46">
        <v>2357.75</v>
      </c>
      <c r="K73" s="46">
        <v>76.72</v>
      </c>
      <c r="L73" s="46">
        <v>220.5</v>
      </c>
      <c r="M73" s="46">
        <v>5.67</v>
      </c>
      <c r="N73" s="46">
        <v>15.31</v>
      </c>
      <c r="O73" s="46">
        <v>0.62</v>
      </c>
      <c r="P73" s="46">
        <v>21.21</v>
      </c>
      <c r="Q73" s="46">
        <v>0.65</v>
      </c>
      <c r="R73" s="46">
        <v>0.71</v>
      </c>
      <c r="S73" s="46">
        <v>7.0000000000000007E-2</v>
      </c>
      <c r="T73" s="46">
        <v>3.92</v>
      </c>
      <c r="U73" s="46">
        <v>0.33</v>
      </c>
      <c r="V73" s="46">
        <v>0.72</v>
      </c>
      <c r="W73" s="46">
        <v>7.0000000000000007E-2</v>
      </c>
      <c r="X73" s="46">
        <v>1.56</v>
      </c>
      <c r="Y73" s="46">
        <v>0.14000000000000001</v>
      </c>
    </row>
    <row r="74" spans="2:25" ht="14.25" customHeight="1" x14ac:dyDescent="0.3">
      <c r="B74" s="45" t="s">
        <v>920</v>
      </c>
      <c r="C74" s="46" t="s">
        <v>907</v>
      </c>
      <c r="D74" s="46">
        <v>3740.23</v>
      </c>
      <c r="E74" s="46">
        <v>163.91</v>
      </c>
      <c r="F74" s="46">
        <v>19332.240000000002</v>
      </c>
      <c r="G74" s="46">
        <v>951.27</v>
      </c>
      <c r="H74" s="46">
        <v>2769.19</v>
      </c>
      <c r="I74" s="46">
        <v>124.38</v>
      </c>
      <c r="J74" s="46">
        <v>2135.63</v>
      </c>
      <c r="K74" s="46">
        <v>67.27</v>
      </c>
      <c r="L74" s="46">
        <v>254.79</v>
      </c>
      <c r="M74" s="46">
        <v>9.14</v>
      </c>
      <c r="N74" s="46">
        <v>15.34</v>
      </c>
      <c r="O74" s="46">
        <v>1.07</v>
      </c>
      <c r="P74" s="46">
        <v>11.75</v>
      </c>
      <c r="Q74" s="46">
        <v>0.88</v>
      </c>
      <c r="R74" s="46">
        <v>0.77</v>
      </c>
      <c r="S74" s="46">
        <v>0.12</v>
      </c>
      <c r="T74" s="46">
        <v>4.1399999999999997</v>
      </c>
      <c r="U74" s="46">
        <v>0.43</v>
      </c>
      <c r="V74" s="46">
        <v>0.53</v>
      </c>
      <c r="W74" s="46">
        <v>0.06</v>
      </c>
      <c r="X74" s="46">
        <v>1.29</v>
      </c>
      <c r="Y74" s="46">
        <v>0.16</v>
      </c>
    </row>
    <row r="75" spans="2:25" ht="14.25" customHeight="1" x14ac:dyDescent="0.3">
      <c r="B75" s="45" t="s">
        <v>923</v>
      </c>
      <c r="C75" s="46" t="s">
        <v>909</v>
      </c>
      <c r="D75" s="46">
        <v>3148.19</v>
      </c>
      <c r="E75" s="46">
        <v>100.03</v>
      </c>
      <c r="F75" s="46">
        <v>22457.86</v>
      </c>
      <c r="G75" s="46">
        <v>595.54999999999995</v>
      </c>
      <c r="H75" s="46">
        <v>2663.03</v>
      </c>
      <c r="I75" s="46">
        <v>80.73</v>
      </c>
      <c r="J75" s="46">
        <v>1464.66</v>
      </c>
      <c r="K75" s="46">
        <v>60.9</v>
      </c>
      <c r="L75" s="46">
        <v>211.99</v>
      </c>
      <c r="M75" s="46">
        <v>8.4</v>
      </c>
      <c r="N75" s="46">
        <v>15.16</v>
      </c>
      <c r="O75" s="46">
        <v>0.91</v>
      </c>
      <c r="P75" s="46">
        <v>9.25</v>
      </c>
      <c r="Q75" s="46">
        <v>0.61</v>
      </c>
      <c r="R75" s="46">
        <v>0.47</v>
      </c>
      <c r="S75" s="46">
        <v>7.0000000000000007E-2</v>
      </c>
      <c r="T75" s="46">
        <v>2.2400000000000002</v>
      </c>
      <c r="U75" s="46">
        <v>0.34</v>
      </c>
      <c r="V75" s="46">
        <v>0.46</v>
      </c>
      <c r="W75" s="46">
        <v>0.06</v>
      </c>
      <c r="X75" s="46">
        <v>1.03</v>
      </c>
      <c r="Y75" s="46">
        <v>0.15</v>
      </c>
    </row>
    <row r="76" spans="2:25" ht="14.25" customHeight="1" x14ac:dyDescent="0.3">
      <c r="B76" s="45" t="s">
        <v>918</v>
      </c>
      <c r="C76" s="46" t="s">
        <v>903</v>
      </c>
      <c r="D76" s="46">
        <v>7663.84</v>
      </c>
      <c r="E76" s="46">
        <v>1029.5</v>
      </c>
      <c r="F76" s="46">
        <v>53330.81</v>
      </c>
      <c r="G76" s="46">
        <v>5122.25</v>
      </c>
      <c r="H76" s="46">
        <v>4207.76</v>
      </c>
      <c r="I76" s="46">
        <v>264.77999999999997</v>
      </c>
      <c r="J76" s="46">
        <v>418.1</v>
      </c>
      <c r="K76" s="46">
        <v>57.35</v>
      </c>
      <c r="L76" s="46">
        <v>141.03</v>
      </c>
      <c r="M76" s="46">
        <v>10.6</v>
      </c>
      <c r="N76" s="46">
        <v>87.5</v>
      </c>
      <c r="O76" s="46">
        <v>13.79</v>
      </c>
      <c r="P76" s="46">
        <v>40.65</v>
      </c>
      <c r="Q76" s="46">
        <v>5.54</v>
      </c>
      <c r="R76" s="46">
        <v>2.1800000000000002</v>
      </c>
      <c r="S76" s="46">
        <v>0.38</v>
      </c>
      <c r="T76" s="46">
        <v>6.8</v>
      </c>
      <c r="U76" s="46">
        <v>1.04</v>
      </c>
      <c r="V76" s="46">
        <v>1.06</v>
      </c>
      <c r="W76" s="46">
        <v>0.15</v>
      </c>
      <c r="X76" s="46">
        <v>2.12</v>
      </c>
      <c r="Y76" s="46">
        <v>0.35</v>
      </c>
    </row>
    <row r="77" spans="2:25" ht="14.25" customHeight="1" x14ac:dyDescent="0.3">
      <c r="B77" s="45" t="s">
        <v>919</v>
      </c>
      <c r="C77" s="46" t="s">
        <v>903</v>
      </c>
      <c r="D77" s="46">
        <v>11644.24</v>
      </c>
      <c r="E77" s="46">
        <v>2456.65</v>
      </c>
      <c r="F77" s="46">
        <v>64158.54</v>
      </c>
      <c r="G77" s="46">
        <v>8165.23</v>
      </c>
      <c r="H77" s="46">
        <v>2357.71</v>
      </c>
      <c r="I77" s="46">
        <v>501.15</v>
      </c>
      <c r="J77" s="46">
        <v>549.51</v>
      </c>
      <c r="K77" s="46">
        <v>191.75</v>
      </c>
      <c r="L77" s="46">
        <v>128.27000000000001</v>
      </c>
      <c r="M77" s="46">
        <v>30.05</v>
      </c>
      <c r="N77" s="46">
        <v>101.27</v>
      </c>
      <c r="O77" s="46">
        <v>24.09</v>
      </c>
      <c r="P77" s="46">
        <v>27.11</v>
      </c>
      <c r="Q77" s="46">
        <v>13.84</v>
      </c>
      <c r="R77" s="46">
        <v>2.5099999999999998</v>
      </c>
      <c r="S77" s="46">
        <v>1.24</v>
      </c>
      <c r="T77" s="46">
        <v>6.64</v>
      </c>
      <c r="U77" s="46">
        <v>3.18</v>
      </c>
      <c r="V77" s="46">
        <v>0.65</v>
      </c>
      <c r="W77" s="46">
        <v>0.39</v>
      </c>
      <c r="X77" s="46">
        <v>2.69</v>
      </c>
      <c r="Y77" s="46">
        <v>1.43</v>
      </c>
    </row>
    <row r="78" spans="2:25" ht="14.25" customHeight="1" x14ac:dyDescent="0.3">
      <c r="B78" s="45" t="s">
        <v>923</v>
      </c>
      <c r="C78" s="46" t="s">
        <v>903</v>
      </c>
      <c r="D78" s="46">
        <v>9044.9500000000007</v>
      </c>
      <c r="E78" s="46">
        <v>2558.9499999999998</v>
      </c>
      <c r="F78" s="46">
        <v>35370.019999999997</v>
      </c>
      <c r="G78" s="46">
        <v>6112.06</v>
      </c>
      <c r="H78" s="46">
        <v>3341.3</v>
      </c>
      <c r="I78" s="46">
        <v>562.21</v>
      </c>
      <c r="J78" s="46">
        <v>1037.81</v>
      </c>
      <c r="K78" s="46">
        <v>94.69</v>
      </c>
      <c r="L78" s="46">
        <v>184.8</v>
      </c>
      <c r="M78" s="46">
        <v>21.9</v>
      </c>
      <c r="N78" s="46">
        <v>51.07</v>
      </c>
      <c r="O78" s="46">
        <v>17.18</v>
      </c>
      <c r="P78" s="46">
        <v>14.59</v>
      </c>
      <c r="Q78" s="46">
        <v>3.68</v>
      </c>
      <c r="R78" s="46">
        <v>1.41</v>
      </c>
      <c r="S78" s="46">
        <v>0.61</v>
      </c>
      <c r="T78" s="46">
        <v>4.5199999999999996</v>
      </c>
      <c r="U78" s="46">
        <v>1.32</v>
      </c>
      <c r="V78" s="46">
        <v>0.7</v>
      </c>
      <c r="W78" s="46">
        <v>0.21</v>
      </c>
      <c r="X78" s="46">
        <v>1.07</v>
      </c>
      <c r="Y78" s="46">
        <v>0.44</v>
      </c>
    </row>
    <row r="79" spans="2:25" ht="14.25" customHeight="1" x14ac:dyDescent="0.3">
      <c r="B79" s="45" t="s">
        <v>920</v>
      </c>
      <c r="C79" s="46" t="s">
        <v>903</v>
      </c>
      <c r="D79" s="46">
        <v>14002.1</v>
      </c>
      <c r="E79" s="46">
        <v>2314.08</v>
      </c>
      <c r="F79" s="46">
        <v>62448.28</v>
      </c>
      <c r="G79" s="46">
        <v>8777.5</v>
      </c>
      <c r="H79" s="46">
        <v>3247.19</v>
      </c>
      <c r="I79" s="46">
        <v>196.68</v>
      </c>
      <c r="J79" s="46">
        <v>536.55999999999995</v>
      </c>
      <c r="K79" s="46">
        <v>65.8</v>
      </c>
      <c r="L79" s="46">
        <v>161.5</v>
      </c>
      <c r="M79" s="46">
        <v>18.13</v>
      </c>
      <c r="N79" s="46">
        <v>124.38</v>
      </c>
      <c r="O79" s="46">
        <v>25.92</v>
      </c>
      <c r="P79" s="46">
        <v>19.03</v>
      </c>
      <c r="Q79" s="46">
        <v>2.2400000000000002</v>
      </c>
      <c r="R79" s="46">
        <v>1.69</v>
      </c>
      <c r="S79" s="46">
        <v>0.37</v>
      </c>
      <c r="T79" s="46">
        <v>5.03</v>
      </c>
      <c r="U79" s="46">
        <v>1.1499999999999999</v>
      </c>
      <c r="V79" s="46">
        <v>0.83</v>
      </c>
      <c r="W79" s="46">
        <v>0.19</v>
      </c>
      <c r="X79" s="46">
        <v>1.54</v>
      </c>
      <c r="Y79" s="46">
        <v>0.35</v>
      </c>
    </row>
    <row r="80" spans="2:25" ht="14.25" customHeight="1" x14ac:dyDescent="0.3">
      <c r="B80" s="45" t="s">
        <v>921</v>
      </c>
      <c r="C80" s="46" t="s">
        <v>903</v>
      </c>
      <c r="D80" s="46">
        <v>10700.16</v>
      </c>
      <c r="E80" s="46">
        <v>1666.54</v>
      </c>
      <c r="F80" s="46">
        <v>49869.64</v>
      </c>
      <c r="G80" s="46">
        <v>5823.89</v>
      </c>
      <c r="H80" s="46">
        <v>4168.41</v>
      </c>
      <c r="I80" s="46">
        <v>285.73</v>
      </c>
      <c r="J80" s="46">
        <v>600.19000000000005</v>
      </c>
      <c r="K80" s="46">
        <v>127.99</v>
      </c>
      <c r="L80" s="46">
        <v>187.97</v>
      </c>
      <c r="M80" s="46">
        <v>20.28</v>
      </c>
      <c r="N80" s="46">
        <v>99.31</v>
      </c>
      <c r="O80" s="46">
        <v>20.99</v>
      </c>
      <c r="P80" s="46">
        <v>28.4</v>
      </c>
      <c r="Q80" s="46">
        <v>5.83</v>
      </c>
      <c r="R80" s="46">
        <v>2.23</v>
      </c>
      <c r="S80" s="46">
        <v>0.47</v>
      </c>
      <c r="T80" s="46">
        <v>4.93</v>
      </c>
      <c r="U80" s="46">
        <v>0.63</v>
      </c>
      <c r="V80" s="46">
        <v>1.03</v>
      </c>
      <c r="W80" s="46">
        <v>0.17</v>
      </c>
      <c r="X80" s="46">
        <v>2.0299999999999998</v>
      </c>
      <c r="Y80" s="46">
        <v>0.49</v>
      </c>
    </row>
    <row r="81" spans="2:25" ht="14.25" customHeight="1" x14ac:dyDescent="0.3">
      <c r="B81" s="45" t="s">
        <v>922</v>
      </c>
      <c r="C81" s="46" t="s">
        <v>903</v>
      </c>
      <c r="D81" s="46">
        <v>11757.76</v>
      </c>
      <c r="E81" s="46">
        <v>1772.01</v>
      </c>
      <c r="F81" s="46">
        <v>42921.4</v>
      </c>
      <c r="G81" s="46">
        <v>7336.44</v>
      </c>
      <c r="H81" s="46">
        <v>4328.42</v>
      </c>
      <c r="I81" s="46">
        <v>399.66</v>
      </c>
      <c r="J81" s="46">
        <v>333.89</v>
      </c>
      <c r="K81" s="46">
        <v>77.59</v>
      </c>
      <c r="L81" s="46">
        <v>128.47999999999999</v>
      </c>
      <c r="M81" s="46">
        <v>9.57</v>
      </c>
      <c r="N81" s="46">
        <v>74.62</v>
      </c>
      <c r="O81" s="46">
        <v>20.239999999999998</v>
      </c>
      <c r="P81" s="46">
        <v>30.34</v>
      </c>
      <c r="Q81" s="46">
        <v>4.92</v>
      </c>
      <c r="R81" s="46">
        <v>8.11</v>
      </c>
      <c r="S81" s="46">
        <v>2.3199999999999998</v>
      </c>
      <c r="T81" s="46">
        <v>13.21</v>
      </c>
      <c r="U81" s="46">
        <v>3.17</v>
      </c>
      <c r="V81" s="46">
        <v>0.98</v>
      </c>
      <c r="W81" s="46">
        <v>0.17</v>
      </c>
      <c r="X81" s="46">
        <v>3.13</v>
      </c>
      <c r="Y81" s="46">
        <v>0.69</v>
      </c>
    </row>
    <row r="82" spans="2:25" ht="14.25" customHeight="1" x14ac:dyDescent="0.3">
      <c r="B82" s="45" t="s">
        <v>918</v>
      </c>
      <c r="C82" s="46" t="s">
        <v>904</v>
      </c>
      <c r="D82" s="46">
        <v>7900.17</v>
      </c>
      <c r="E82" s="46">
        <v>1650.35</v>
      </c>
      <c r="F82" s="46">
        <v>32872.31</v>
      </c>
      <c r="G82" s="46">
        <v>6344.9</v>
      </c>
      <c r="H82" s="46">
        <v>4022.67</v>
      </c>
      <c r="I82" s="46">
        <v>473.28</v>
      </c>
      <c r="J82" s="46">
        <v>114.53</v>
      </c>
      <c r="K82" s="46">
        <v>40.6</v>
      </c>
      <c r="L82" s="46">
        <v>75.459999999999994</v>
      </c>
      <c r="M82" s="46">
        <v>7.89</v>
      </c>
      <c r="N82" s="46">
        <v>57.32</v>
      </c>
      <c r="O82" s="46">
        <v>14.96</v>
      </c>
      <c r="P82" s="46">
        <v>164.05</v>
      </c>
      <c r="Q82" s="46">
        <v>23.7</v>
      </c>
      <c r="R82" s="46">
        <v>8.9600000000000009</v>
      </c>
      <c r="S82" s="46">
        <v>1.73</v>
      </c>
      <c r="T82" s="46">
        <v>22.51</v>
      </c>
      <c r="U82" s="46">
        <v>3.45</v>
      </c>
      <c r="V82" s="46">
        <v>1.69</v>
      </c>
      <c r="W82" s="46">
        <v>0.25</v>
      </c>
      <c r="X82" s="46">
        <v>6.4</v>
      </c>
      <c r="Y82" s="46">
        <v>1.1399999999999999</v>
      </c>
    </row>
    <row r="83" spans="2:25" ht="14.25" customHeight="1" x14ac:dyDescent="0.3">
      <c r="B83" s="45" t="s">
        <v>919</v>
      </c>
      <c r="C83" s="46" t="s">
        <v>904</v>
      </c>
      <c r="D83" s="46">
        <v>9957.11</v>
      </c>
      <c r="E83" s="46">
        <v>2235.2399999999998</v>
      </c>
      <c r="F83" s="46">
        <v>48445.02</v>
      </c>
      <c r="G83" s="46">
        <v>8025.43</v>
      </c>
      <c r="H83" s="46">
        <v>5275.43</v>
      </c>
      <c r="I83" s="46">
        <v>647.67999999999995</v>
      </c>
      <c r="J83" s="46">
        <v>146.97</v>
      </c>
      <c r="K83" s="46">
        <v>56.74</v>
      </c>
      <c r="L83" s="46">
        <v>99.11</v>
      </c>
      <c r="M83" s="46">
        <v>13.58</v>
      </c>
      <c r="N83" s="46">
        <v>84.61</v>
      </c>
      <c r="O83" s="46">
        <v>24.4</v>
      </c>
      <c r="P83" s="46">
        <v>123.64</v>
      </c>
      <c r="Q83" s="46">
        <v>15.12</v>
      </c>
      <c r="R83" s="46">
        <v>5.1100000000000003</v>
      </c>
      <c r="S83" s="46">
        <v>0.72</v>
      </c>
      <c r="T83" s="46">
        <v>14.43</v>
      </c>
      <c r="U83" s="46">
        <v>2.48</v>
      </c>
      <c r="V83" s="46">
        <v>1.53</v>
      </c>
      <c r="W83" s="46">
        <v>0.22</v>
      </c>
      <c r="X83" s="46">
        <v>4.0999999999999996</v>
      </c>
      <c r="Y83" s="46">
        <v>0.55000000000000004</v>
      </c>
    </row>
    <row r="84" spans="2:25" ht="14.25" customHeight="1" x14ac:dyDescent="0.3">
      <c r="B84" s="45" t="s">
        <v>918</v>
      </c>
      <c r="C84" s="46" t="s">
        <v>904</v>
      </c>
      <c r="D84" s="46">
        <v>23542.95</v>
      </c>
      <c r="E84" s="46">
        <v>1159.46</v>
      </c>
      <c r="F84" s="46">
        <v>107428.57</v>
      </c>
      <c r="G84" s="46">
        <v>4843.26</v>
      </c>
      <c r="H84" s="46">
        <v>8633.18</v>
      </c>
      <c r="I84" s="46">
        <v>1205.94</v>
      </c>
      <c r="J84" s="46">
        <v>43.84</v>
      </c>
      <c r="K84" s="46">
        <v>6.27</v>
      </c>
      <c r="L84" s="46">
        <v>90.35</v>
      </c>
      <c r="M84" s="46">
        <v>7.77</v>
      </c>
      <c r="N84" s="46">
        <v>246.97</v>
      </c>
      <c r="O84" s="46">
        <v>13</v>
      </c>
      <c r="P84" s="46">
        <v>70.209999999999994</v>
      </c>
      <c r="Q84" s="46">
        <v>5.55</v>
      </c>
      <c r="R84" s="46">
        <v>5.13</v>
      </c>
      <c r="S84" s="46">
        <v>0.38</v>
      </c>
      <c r="T84" s="46">
        <v>8.6999999999999993</v>
      </c>
      <c r="U84" s="46">
        <v>0.63</v>
      </c>
      <c r="V84" s="46">
        <v>1.21</v>
      </c>
      <c r="W84" s="46">
        <v>0.06</v>
      </c>
      <c r="X84" s="46">
        <v>2.37</v>
      </c>
      <c r="Y84" s="46">
        <v>0.18</v>
      </c>
    </row>
    <row r="85" spans="2:25" ht="14.25" customHeight="1" x14ac:dyDescent="0.3">
      <c r="B85" s="45" t="s">
        <v>919</v>
      </c>
      <c r="C85" s="46" t="s">
        <v>904</v>
      </c>
      <c r="D85" s="46">
        <v>23568.51</v>
      </c>
      <c r="E85" s="46">
        <v>1530.18</v>
      </c>
      <c r="F85" s="46">
        <v>106118.7</v>
      </c>
      <c r="G85" s="46">
        <v>6488.02</v>
      </c>
      <c r="H85" s="46">
        <v>12477.4</v>
      </c>
      <c r="I85" s="46">
        <v>3293.74</v>
      </c>
      <c r="J85" s="46">
        <v>19.600000000000001</v>
      </c>
      <c r="K85" s="46">
        <v>7.33</v>
      </c>
      <c r="L85" s="46">
        <v>123.53</v>
      </c>
      <c r="M85" s="46">
        <v>19.39</v>
      </c>
      <c r="N85" s="46">
        <v>237.72</v>
      </c>
      <c r="O85" s="46">
        <v>16.649999999999999</v>
      </c>
      <c r="P85" s="46">
        <v>73.09</v>
      </c>
      <c r="Q85" s="46">
        <v>9.0299999999999994</v>
      </c>
      <c r="R85" s="46">
        <v>12.02</v>
      </c>
      <c r="S85" s="46">
        <v>2.4</v>
      </c>
      <c r="T85" s="46">
        <v>10.86</v>
      </c>
      <c r="U85" s="46">
        <v>1.31</v>
      </c>
      <c r="V85" s="46">
        <v>1.19</v>
      </c>
      <c r="W85" s="46">
        <v>0.1</v>
      </c>
      <c r="X85" s="46">
        <v>2.27</v>
      </c>
      <c r="Y85" s="46">
        <v>0.27</v>
      </c>
    </row>
    <row r="86" spans="2:25" ht="14.25" customHeight="1" x14ac:dyDescent="0.3">
      <c r="B86" s="45" t="s">
        <v>923</v>
      </c>
      <c r="C86" s="46" t="s">
        <v>904</v>
      </c>
      <c r="D86" s="46">
        <v>19776.560000000001</v>
      </c>
      <c r="E86" s="46">
        <v>1468.04</v>
      </c>
      <c r="F86" s="46">
        <v>76598.7</v>
      </c>
      <c r="G86" s="46">
        <v>5627.94</v>
      </c>
      <c r="H86" s="46">
        <v>9489.08</v>
      </c>
      <c r="I86" s="46">
        <v>1699.83</v>
      </c>
      <c r="J86" s="46">
        <v>55.16</v>
      </c>
      <c r="K86" s="46">
        <v>10.029999999999999</v>
      </c>
      <c r="L86" s="46">
        <v>121.13</v>
      </c>
      <c r="M86" s="46">
        <v>15.18</v>
      </c>
      <c r="N86" s="46">
        <v>190.68</v>
      </c>
      <c r="O86" s="46">
        <v>15.37</v>
      </c>
      <c r="P86" s="46">
        <v>64.680000000000007</v>
      </c>
      <c r="Q86" s="46">
        <v>3.7</v>
      </c>
      <c r="R86" s="46">
        <v>10.38</v>
      </c>
      <c r="S86" s="46">
        <v>1.39</v>
      </c>
      <c r="T86" s="46">
        <v>11.45</v>
      </c>
      <c r="U86" s="46">
        <v>1.1200000000000001</v>
      </c>
      <c r="V86" s="46">
        <v>1.27</v>
      </c>
      <c r="W86" s="46">
        <v>0.09</v>
      </c>
      <c r="X86" s="46">
        <v>2.9</v>
      </c>
      <c r="Y86" s="46">
        <v>0.26</v>
      </c>
    </row>
    <row r="87" spans="2:25" ht="14.25" customHeight="1" x14ac:dyDescent="0.3">
      <c r="B87" s="45" t="s">
        <v>920</v>
      </c>
      <c r="C87" s="46" t="s">
        <v>904</v>
      </c>
      <c r="D87" s="46">
        <v>23930.73</v>
      </c>
      <c r="E87" s="46">
        <v>1589.76</v>
      </c>
      <c r="F87" s="46">
        <v>97538.16</v>
      </c>
      <c r="G87" s="46">
        <v>6882.43</v>
      </c>
      <c r="H87" s="46">
        <v>7756.42</v>
      </c>
      <c r="I87" s="46">
        <v>3121.56</v>
      </c>
      <c r="J87" s="46">
        <v>48.82</v>
      </c>
      <c r="K87" s="46">
        <v>10.06</v>
      </c>
      <c r="L87" s="46">
        <v>92.71</v>
      </c>
      <c r="M87" s="46">
        <v>11</v>
      </c>
      <c r="N87" s="46">
        <v>256.29000000000002</v>
      </c>
      <c r="O87" s="46">
        <v>20.309999999999999</v>
      </c>
      <c r="P87" s="46">
        <v>99.28</v>
      </c>
      <c r="Q87" s="46">
        <v>53.61</v>
      </c>
      <c r="R87" s="46">
        <v>3.61</v>
      </c>
      <c r="S87" s="46">
        <v>0.4</v>
      </c>
      <c r="T87" s="46">
        <v>5.71</v>
      </c>
      <c r="U87" s="46">
        <v>0.5</v>
      </c>
      <c r="V87" s="46">
        <v>1.4</v>
      </c>
      <c r="W87" s="46">
        <v>0.09</v>
      </c>
      <c r="X87" s="46">
        <v>2.0099999999999998</v>
      </c>
      <c r="Y87" s="46">
        <v>0.2</v>
      </c>
    </row>
    <row r="88" spans="2:25" ht="14.25" customHeight="1" x14ac:dyDescent="0.3">
      <c r="B88" s="45" t="s">
        <v>921</v>
      </c>
      <c r="C88" s="46" t="s">
        <v>904</v>
      </c>
      <c r="D88" s="46">
        <v>20599.580000000002</v>
      </c>
      <c r="E88" s="46">
        <v>1281.82</v>
      </c>
      <c r="F88" s="46">
        <v>80145.509999999995</v>
      </c>
      <c r="G88" s="46">
        <v>4701.7700000000004</v>
      </c>
      <c r="H88" s="46">
        <v>48556.53</v>
      </c>
      <c r="I88" s="46">
        <v>6173.2</v>
      </c>
      <c r="J88" s="46">
        <v>74.650000000000006</v>
      </c>
      <c r="K88" s="46">
        <v>6.56</v>
      </c>
      <c r="L88" s="46">
        <v>210.97</v>
      </c>
      <c r="M88" s="46">
        <v>19.670000000000002</v>
      </c>
      <c r="N88" s="46">
        <v>368.55</v>
      </c>
      <c r="O88" s="46">
        <v>29</v>
      </c>
      <c r="P88" s="46">
        <v>187.36</v>
      </c>
      <c r="Q88" s="46">
        <v>34.590000000000003</v>
      </c>
      <c r="R88" s="46">
        <v>15.94</v>
      </c>
      <c r="S88" s="46">
        <v>1.18</v>
      </c>
      <c r="T88" s="46">
        <v>13.09</v>
      </c>
      <c r="U88" s="46">
        <v>1.25</v>
      </c>
      <c r="V88" s="46">
        <v>1.69</v>
      </c>
      <c r="W88" s="46">
        <v>7.0000000000000007E-2</v>
      </c>
      <c r="X88" s="46">
        <v>2.23</v>
      </c>
      <c r="Y88" s="46">
        <v>0.17</v>
      </c>
    </row>
    <row r="89" spans="2:25" ht="14.25" customHeight="1" x14ac:dyDescent="0.3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spans="2:25" ht="14.25" customHeight="1" x14ac:dyDescent="0.3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</row>
    <row r="91" spans="2:25" ht="14.25" customHeight="1" x14ac:dyDescent="0.3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</row>
    <row r="92" spans="2:25" ht="14.25" customHeight="1" x14ac:dyDescent="0.3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spans="2:25" ht="14.25" customHeight="1" x14ac:dyDescent="0.3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</row>
    <row r="94" spans="2:25" ht="14.25" customHeight="1" x14ac:dyDescent="0.3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</row>
    <row r="95" spans="2:25" ht="14.25" customHeight="1" x14ac:dyDescent="0.3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</row>
    <row r="96" spans="2:25" ht="14.25" customHeight="1" x14ac:dyDescent="0.3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</row>
    <row r="97" spans="2:25" ht="14.25" customHeight="1" x14ac:dyDescent="0.3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</row>
    <row r="98" spans="2:25" ht="14.25" customHeight="1" x14ac:dyDescent="0.3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</row>
    <row r="99" spans="2:25" ht="14.25" customHeight="1" x14ac:dyDescent="0.3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0" spans="2:25" ht="14.25" customHeight="1" x14ac:dyDescent="0.3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</row>
    <row r="101" spans="2:25" ht="14.25" customHeight="1" x14ac:dyDescent="0.3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</row>
    <row r="102" spans="2:25" ht="14.25" customHeight="1" x14ac:dyDescent="0.3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</row>
    <row r="103" spans="2:25" ht="14.25" customHeight="1" x14ac:dyDescent="0.3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2:25" ht="14.25" customHeight="1" x14ac:dyDescent="0.3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2:25" ht="14.25" customHeight="1" x14ac:dyDescent="0.3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</row>
    <row r="106" spans="2:25" ht="14.25" customHeight="1" x14ac:dyDescent="0.3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2:25" ht="14.25" customHeight="1" x14ac:dyDescent="0.3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2:25" ht="14.25" customHeight="1" x14ac:dyDescent="0.3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2:25" ht="14.25" customHeight="1" x14ac:dyDescent="0.3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2:25" ht="14.25" customHeight="1" x14ac:dyDescent="0.3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2:25" ht="14.25" customHeight="1" x14ac:dyDescent="0.3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</row>
    <row r="112" spans="2:25" ht="14.25" customHeight="1" x14ac:dyDescent="0.3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2:25" ht="14.25" customHeight="1" x14ac:dyDescent="0.3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</row>
    <row r="114" spans="2:25" ht="14.25" customHeight="1" x14ac:dyDescent="0.3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</row>
    <row r="115" spans="2:25" ht="14.25" customHeight="1" x14ac:dyDescent="0.3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</row>
    <row r="116" spans="2:25" ht="14.25" customHeight="1" x14ac:dyDescent="0.3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</row>
    <row r="117" spans="2:25" ht="14.25" customHeight="1" x14ac:dyDescent="0.3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</row>
    <row r="118" spans="2:25" ht="14.25" customHeight="1" x14ac:dyDescent="0.3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</row>
    <row r="119" spans="2:25" ht="14.25" customHeight="1" x14ac:dyDescent="0.3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</row>
    <row r="120" spans="2:25" ht="14.25" customHeight="1" x14ac:dyDescent="0.3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</row>
    <row r="121" spans="2:25" ht="14.25" customHeight="1" x14ac:dyDescent="0.3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</row>
    <row r="122" spans="2:25" ht="14.25" customHeight="1" x14ac:dyDescent="0.3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</row>
    <row r="123" spans="2:25" ht="14.25" customHeight="1" x14ac:dyDescent="0.3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2:25" ht="14.25" customHeight="1" x14ac:dyDescent="0.3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2:25" ht="14.25" customHeight="1" x14ac:dyDescent="0.3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2:25" ht="14.25" customHeight="1" x14ac:dyDescent="0.3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</row>
    <row r="127" spans="2:25" ht="14.25" customHeight="1" x14ac:dyDescent="0.3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</row>
    <row r="128" spans="2:25" ht="14.25" customHeight="1" x14ac:dyDescent="0.3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</row>
    <row r="129" spans="2:25" ht="14.25" customHeight="1" x14ac:dyDescent="0.3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</row>
    <row r="130" spans="2:25" ht="14.25" customHeight="1" x14ac:dyDescent="0.3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</row>
    <row r="131" spans="2:25" ht="14.25" customHeight="1" x14ac:dyDescent="0.3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spans="2:25" ht="14.25" customHeight="1" x14ac:dyDescent="0.3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</row>
    <row r="133" spans="2:25" ht="14.25" customHeight="1" x14ac:dyDescent="0.3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</row>
    <row r="134" spans="2:25" ht="14.25" customHeight="1" x14ac:dyDescent="0.3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spans="2:25" ht="14.25" customHeight="1" x14ac:dyDescent="0.3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spans="2:25" ht="14.25" customHeight="1" x14ac:dyDescent="0.3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2:25" ht="14.25" customHeight="1" x14ac:dyDescent="0.3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</row>
    <row r="138" spans="2:25" ht="14.25" customHeight="1" x14ac:dyDescent="0.3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</row>
    <row r="139" spans="2:25" ht="14.25" customHeight="1" x14ac:dyDescent="0.3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</row>
    <row r="140" spans="2:25" ht="14.25" customHeight="1" x14ac:dyDescent="0.3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2:25" ht="14.25" customHeight="1" x14ac:dyDescent="0.3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2:25" ht="14.25" customHeight="1" x14ac:dyDescent="0.3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2:25" ht="14.25" customHeight="1" x14ac:dyDescent="0.3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2:25" ht="14.25" customHeight="1" x14ac:dyDescent="0.3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2:25" ht="14.25" customHeight="1" x14ac:dyDescent="0.3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2:25" ht="14.25" customHeight="1" x14ac:dyDescent="0.3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</row>
    <row r="147" spans="2:25" ht="14.25" customHeight="1" x14ac:dyDescent="0.3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</row>
    <row r="148" spans="2:25" ht="14.25" customHeight="1" x14ac:dyDescent="0.3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</row>
    <row r="149" spans="2:25" ht="14.25" customHeight="1" x14ac:dyDescent="0.3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</row>
    <row r="150" spans="2:25" ht="14.25" customHeight="1" x14ac:dyDescent="0.3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</row>
    <row r="151" spans="2:25" ht="14.25" customHeight="1" x14ac:dyDescent="0.3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</row>
    <row r="152" spans="2:25" ht="14.25" customHeight="1" x14ac:dyDescent="0.3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</row>
    <row r="153" spans="2:25" ht="14.25" customHeight="1" x14ac:dyDescent="0.3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</row>
    <row r="154" spans="2:25" ht="14.25" customHeight="1" x14ac:dyDescent="0.3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</row>
    <row r="155" spans="2:25" ht="14.25" customHeight="1" x14ac:dyDescent="0.3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</row>
    <row r="156" spans="2:25" ht="14.25" customHeight="1" x14ac:dyDescent="0.3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</row>
    <row r="157" spans="2:25" ht="14.25" customHeight="1" x14ac:dyDescent="0.3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</row>
    <row r="158" spans="2:25" ht="14.25" customHeight="1" x14ac:dyDescent="0.3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</row>
    <row r="159" spans="2:25" ht="14.25" customHeight="1" x14ac:dyDescent="0.3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</row>
    <row r="160" spans="2:25" ht="14.25" customHeight="1" x14ac:dyDescent="0.3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</row>
    <row r="161" spans="2:25" ht="14.25" customHeight="1" x14ac:dyDescent="0.3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2" spans="2:25" ht="14.25" customHeight="1" x14ac:dyDescent="0.3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</row>
    <row r="163" spans="2:25" ht="14.25" customHeight="1" x14ac:dyDescent="0.3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</row>
    <row r="164" spans="2:25" ht="14.25" customHeight="1" x14ac:dyDescent="0.3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</row>
    <row r="165" spans="2:25" ht="14.25" customHeight="1" x14ac:dyDescent="0.3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</row>
    <row r="166" spans="2:25" ht="14.25" customHeight="1" x14ac:dyDescent="0.3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</row>
    <row r="167" spans="2:25" ht="14.25" customHeight="1" x14ac:dyDescent="0.3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</row>
    <row r="168" spans="2:25" ht="14.25" customHeight="1" x14ac:dyDescent="0.3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</row>
    <row r="169" spans="2:25" ht="14.25" customHeight="1" x14ac:dyDescent="0.3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</row>
    <row r="170" spans="2:25" ht="14.25" customHeight="1" x14ac:dyDescent="0.3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</row>
    <row r="171" spans="2:25" ht="14.25" customHeight="1" x14ac:dyDescent="0.3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</row>
    <row r="172" spans="2:25" ht="14.25" customHeight="1" x14ac:dyDescent="0.3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</row>
    <row r="173" spans="2:25" ht="14.25" customHeight="1" x14ac:dyDescent="0.3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</row>
    <row r="174" spans="2:25" ht="14.25" customHeight="1" x14ac:dyDescent="0.3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</row>
    <row r="175" spans="2:25" ht="14.25" customHeight="1" x14ac:dyDescent="0.3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</row>
    <row r="176" spans="2:25" ht="14.25" customHeight="1" x14ac:dyDescent="0.3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</row>
    <row r="177" spans="2:25" ht="14.25" customHeight="1" x14ac:dyDescent="0.3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</row>
    <row r="178" spans="2:25" ht="14.25" customHeight="1" x14ac:dyDescent="0.3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</row>
    <row r="179" spans="2:25" ht="14.25" customHeight="1" x14ac:dyDescent="0.3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</row>
    <row r="180" spans="2:25" ht="14.25" customHeight="1" x14ac:dyDescent="0.3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</row>
    <row r="181" spans="2:25" ht="14.25" customHeight="1" x14ac:dyDescent="0.3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</row>
    <row r="182" spans="2:25" ht="14.25" customHeight="1" x14ac:dyDescent="0.3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</row>
    <row r="183" spans="2:25" ht="14.25" customHeight="1" x14ac:dyDescent="0.3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</row>
    <row r="184" spans="2:25" ht="14.25" customHeight="1" x14ac:dyDescent="0.3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</row>
    <row r="185" spans="2:25" ht="14.25" customHeight="1" x14ac:dyDescent="0.3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</row>
    <row r="186" spans="2:25" ht="14.25" customHeight="1" x14ac:dyDescent="0.3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</row>
    <row r="187" spans="2:25" ht="14.25" customHeight="1" x14ac:dyDescent="0.3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</row>
    <row r="188" spans="2:25" ht="14.25" customHeight="1" x14ac:dyDescent="0.3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</row>
    <row r="189" spans="2:25" ht="14.25" customHeight="1" x14ac:dyDescent="0.3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</row>
    <row r="190" spans="2:25" ht="14.25" customHeight="1" x14ac:dyDescent="0.3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</row>
    <row r="191" spans="2:25" ht="14.25" customHeight="1" x14ac:dyDescent="0.3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</row>
    <row r="192" spans="2:25" ht="14.25" customHeight="1" x14ac:dyDescent="0.3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</row>
    <row r="193" spans="2:25" ht="14.25" customHeight="1" x14ac:dyDescent="0.3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</row>
    <row r="194" spans="2:25" ht="14.25" customHeight="1" x14ac:dyDescent="0.3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</row>
    <row r="195" spans="2:25" ht="14.25" customHeight="1" x14ac:dyDescent="0.3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</row>
    <row r="196" spans="2:25" ht="14.25" customHeight="1" x14ac:dyDescent="0.3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</row>
    <row r="197" spans="2:25" ht="14.25" customHeight="1" x14ac:dyDescent="0.3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</row>
    <row r="198" spans="2:25" ht="14.25" customHeight="1" x14ac:dyDescent="0.3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</row>
    <row r="199" spans="2:25" ht="14.25" customHeight="1" x14ac:dyDescent="0.3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</row>
    <row r="200" spans="2:25" ht="14.25" customHeight="1" x14ac:dyDescent="0.3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</row>
    <row r="201" spans="2:25" ht="14.25" customHeight="1" x14ac:dyDescent="0.3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</row>
    <row r="202" spans="2:25" ht="14.25" customHeight="1" x14ac:dyDescent="0.3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</row>
    <row r="203" spans="2:25" ht="14.25" customHeight="1" x14ac:dyDescent="0.3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</row>
    <row r="204" spans="2:25" ht="14.25" customHeight="1" x14ac:dyDescent="0.3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</row>
    <row r="205" spans="2:25" ht="14.25" customHeight="1" x14ac:dyDescent="0.3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</row>
    <row r="206" spans="2:25" ht="14.25" customHeight="1" x14ac:dyDescent="0.3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</row>
    <row r="207" spans="2:25" ht="14.25" customHeight="1" x14ac:dyDescent="0.3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</row>
    <row r="208" spans="2:25" ht="14.25" customHeight="1" x14ac:dyDescent="0.3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</row>
    <row r="209" spans="2:25" ht="14.25" customHeight="1" x14ac:dyDescent="0.3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</row>
    <row r="210" spans="2:25" ht="14.25" customHeight="1" x14ac:dyDescent="0.3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</row>
    <row r="211" spans="2:25" ht="14.25" customHeight="1" x14ac:dyDescent="0.3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</row>
    <row r="212" spans="2:25" ht="14.25" customHeight="1" x14ac:dyDescent="0.3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</row>
    <row r="213" spans="2:25" ht="14.25" customHeight="1" x14ac:dyDescent="0.3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</row>
    <row r="214" spans="2:25" ht="14.25" customHeight="1" x14ac:dyDescent="0.3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</row>
    <row r="215" spans="2:25" ht="14.25" customHeight="1" x14ac:dyDescent="0.3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</row>
    <row r="216" spans="2:25" ht="14.25" customHeight="1" x14ac:dyDescent="0.3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</row>
    <row r="217" spans="2:25" ht="14.25" customHeight="1" x14ac:dyDescent="0.3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</row>
    <row r="218" spans="2:25" ht="14.25" customHeight="1" x14ac:dyDescent="0.3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</row>
    <row r="219" spans="2:25" ht="14.25" customHeight="1" x14ac:dyDescent="0.3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</row>
    <row r="220" spans="2:25" ht="14.25" customHeight="1" x14ac:dyDescent="0.3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</row>
    <row r="221" spans="2:25" ht="14.25" customHeight="1" x14ac:dyDescent="0.3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</row>
    <row r="222" spans="2:25" ht="14.25" customHeight="1" x14ac:dyDescent="0.3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</row>
    <row r="223" spans="2:25" ht="14.25" customHeight="1" x14ac:dyDescent="0.3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</row>
    <row r="224" spans="2:25" ht="14.25" customHeight="1" x14ac:dyDescent="0.3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</row>
    <row r="225" spans="2:25" ht="14.25" customHeight="1" x14ac:dyDescent="0.3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</row>
    <row r="226" spans="2:25" ht="14.25" customHeight="1" x14ac:dyDescent="0.3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</row>
    <row r="227" spans="2:25" ht="14.25" customHeight="1" x14ac:dyDescent="0.3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</row>
    <row r="228" spans="2:25" ht="14.25" customHeight="1" x14ac:dyDescent="0.3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</row>
    <row r="229" spans="2:25" ht="14.25" customHeight="1" x14ac:dyDescent="0.3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</row>
    <row r="230" spans="2:25" ht="14.25" customHeight="1" x14ac:dyDescent="0.3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</row>
    <row r="231" spans="2:25" ht="14.25" customHeight="1" x14ac:dyDescent="0.3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</row>
    <row r="232" spans="2:25" ht="14.25" customHeight="1" x14ac:dyDescent="0.3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</row>
    <row r="233" spans="2:25" ht="14.25" customHeight="1" x14ac:dyDescent="0.3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</row>
    <row r="234" spans="2:25" ht="14.25" customHeight="1" x14ac:dyDescent="0.3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</row>
    <row r="235" spans="2:25" ht="14.25" customHeight="1" x14ac:dyDescent="0.3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</row>
    <row r="236" spans="2:25" ht="14.25" customHeight="1" x14ac:dyDescent="0.3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</row>
    <row r="237" spans="2:25" ht="14.25" customHeight="1" x14ac:dyDescent="0.3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</row>
    <row r="238" spans="2:25" ht="14.25" customHeight="1" x14ac:dyDescent="0.3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</row>
    <row r="239" spans="2:25" ht="14.25" customHeight="1" x14ac:dyDescent="0.3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</row>
    <row r="240" spans="2:25" ht="14.25" customHeight="1" x14ac:dyDescent="0.3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</row>
    <row r="241" spans="2:25" ht="14.25" customHeight="1" x14ac:dyDescent="0.3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</row>
    <row r="242" spans="2:25" ht="14.25" customHeight="1" x14ac:dyDescent="0.3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</row>
    <row r="243" spans="2:25" ht="14.25" customHeight="1" x14ac:dyDescent="0.3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</row>
    <row r="244" spans="2:25" ht="14.25" customHeight="1" x14ac:dyDescent="0.3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</row>
    <row r="245" spans="2:25" ht="14.25" customHeight="1" x14ac:dyDescent="0.3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</row>
    <row r="246" spans="2:25" ht="14.25" customHeight="1" x14ac:dyDescent="0.3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</row>
    <row r="247" spans="2:25" ht="14.25" customHeight="1" x14ac:dyDescent="0.3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</row>
    <row r="248" spans="2:25" ht="14.25" customHeight="1" x14ac:dyDescent="0.3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</row>
    <row r="249" spans="2:25" ht="14.25" customHeight="1" x14ac:dyDescent="0.3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</row>
    <row r="250" spans="2:25" ht="14.25" customHeight="1" x14ac:dyDescent="0.3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</row>
    <row r="251" spans="2:25" ht="14.25" customHeight="1" x14ac:dyDescent="0.3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</row>
    <row r="252" spans="2:25" ht="14.25" customHeight="1" x14ac:dyDescent="0.3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</row>
    <row r="253" spans="2:25" ht="14.25" customHeight="1" x14ac:dyDescent="0.3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</row>
    <row r="254" spans="2:25" ht="14.25" customHeight="1" x14ac:dyDescent="0.3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</row>
    <row r="255" spans="2:25" ht="14.25" customHeight="1" x14ac:dyDescent="0.3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</row>
    <row r="256" spans="2:25" ht="14.25" customHeight="1" x14ac:dyDescent="0.3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</row>
    <row r="257" spans="2:25" ht="14.25" customHeight="1" x14ac:dyDescent="0.3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</row>
    <row r="258" spans="2:25" ht="14.25" customHeight="1" x14ac:dyDescent="0.3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</row>
    <row r="259" spans="2:25" ht="14.25" customHeight="1" x14ac:dyDescent="0.3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</row>
    <row r="260" spans="2:25" ht="14.25" customHeight="1" x14ac:dyDescent="0.3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</row>
    <row r="261" spans="2:25" ht="14.25" customHeight="1" x14ac:dyDescent="0.3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</row>
    <row r="262" spans="2:25" ht="14.25" customHeight="1" x14ac:dyDescent="0.3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</row>
    <row r="263" spans="2:25" ht="14.25" customHeight="1" x14ac:dyDescent="0.3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</row>
    <row r="264" spans="2:25" ht="14.25" customHeight="1" x14ac:dyDescent="0.3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</row>
    <row r="265" spans="2:25" ht="14.25" customHeight="1" x14ac:dyDescent="0.3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</row>
    <row r="266" spans="2:25" ht="14.25" customHeight="1" x14ac:dyDescent="0.3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</row>
    <row r="267" spans="2:25" ht="14.25" customHeight="1" x14ac:dyDescent="0.3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</row>
    <row r="268" spans="2:25" ht="14.25" customHeight="1" x14ac:dyDescent="0.3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</row>
    <row r="269" spans="2:25" ht="14.25" customHeight="1" x14ac:dyDescent="0.3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</row>
    <row r="270" spans="2:25" ht="14.25" customHeight="1" x14ac:dyDescent="0.3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</row>
    <row r="271" spans="2:25" ht="14.25" customHeight="1" x14ac:dyDescent="0.3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</row>
    <row r="272" spans="2:25" ht="14.25" customHeight="1" x14ac:dyDescent="0.3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</row>
    <row r="273" spans="2:25" ht="14.25" customHeight="1" x14ac:dyDescent="0.3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</row>
    <row r="274" spans="2:25" ht="14.25" customHeight="1" x14ac:dyDescent="0.3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</row>
    <row r="275" spans="2:25" ht="14.25" customHeight="1" x14ac:dyDescent="0.3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</row>
    <row r="276" spans="2:25" ht="14.25" customHeight="1" x14ac:dyDescent="0.3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</row>
    <row r="277" spans="2:25" ht="14.25" customHeight="1" x14ac:dyDescent="0.3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</row>
    <row r="278" spans="2:25" ht="14.25" customHeight="1" x14ac:dyDescent="0.3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</row>
    <row r="279" spans="2:25" ht="14.25" customHeight="1" x14ac:dyDescent="0.3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</row>
    <row r="280" spans="2:25" ht="14.25" customHeight="1" x14ac:dyDescent="0.3"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</row>
    <row r="281" spans="2:25" ht="14.25" customHeight="1" x14ac:dyDescent="0.3"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</row>
    <row r="282" spans="2:25" ht="14.25" customHeight="1" x14ac:dyDescent="0.3"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</row>
    <row r="283" spans="2:25" ht="14.25" customHeight="1" x14ac:dyDescent="0.3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</row>
    <row r="284" spans="2:25" ht="14.25" customHeight="1" x14ac:dyDescent="0.3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</row>
    <row r="285" spans="2:25" ht="14.25" customHeight="1" x14ac:dyDescent="0.3"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</row>
    <row r="286" spans="2:25" ht="14.25" customHeight="1" x14ac:dyDescent="0.3"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</row>
    <row r="287" spans="2:25" ht="14.25" customHeight="1" x14ac:dyDescent="0.3"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</row>
    <row r="288" spans="2:25" ht="14.25" customHeight="1" x14ac:dyDescent="0.3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</row>
    <row r="289" spans="2:25" ht="14.25" customHeight="1" x14ac:dyDescent="0.3"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</row>
    <row r="290" spans="2:25" ht="14.25" customHeight="1" x14ac:dyDescent="0.3"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</row>
    <row r="291" spans="2:25" ht="14.25" customHeight="1" x14ac:dyDescent="0.3"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</row>
    <row r="292" spans="2:25" ht="14.25" customHeight="1" x14ac:dyDescent="0.3"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</row>
    <row r="293" spans="2:25" ht="14.25" customHeight="1" x14ac:dyDescent="0.3"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</row>
    <row r="294" spans="2:25" ht="14.25" customHeight="1" x14ac:dyDescent="0.3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</row>
    <row r="295" spans="2:25" ht="14.25" customHeight="1" x14ac:dyDescent="0.3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</row>
    <row r="296" spans="2:25" ht="14.25" customHeight="1" x14ac:dyDescent="0.3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</row>
    <row r="297" spans="2:25" ht="14.25" customHeight="1" x14ac:dyDescent="0.3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</row>
    <row r="298" spans="2:25" ht="14.25" customHeight="1" x14ac:dyDescent="0.3"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</row>
    <row r="299" spans="2:25" ht="14.25" customHeight="1" x14ac:dyDescent="0.3"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</row>
    <row r="300" spans="2:25" ht="14.25" customHeight="1" x14ac:dyDescent="0.3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</row>
    <row r="301" spans="2:25" ht="14.25" customHeight="1" x14ac:dyDescent="0.3"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</row>
    <row r="302" spans="2:25" ht="14.25" customHeight="1" x14ac:dyDescent="0.3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</row>
    <row r="303" spans="2:25" ht="14.25" customHeight="1" x14ac:dyDescent="0.3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</row>
    <row r="304" spans="2:25" ht="14.25" customHeight="1" x14ac:dyDescent="0.3"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</row>
    <row r="305" spans="2:25" ht="14.25" customHeight="1" x14ac:dyDescent="0.3"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</row>
    <row r="306" spans="2:25" ht="14.25" customHeight="1" x14ac:dyDescent="0.3"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</row>
    <row r="307" spans="2:25" ht="14.25" customHeight="1" x14ac:dyDescent="0.3"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</row>
    <row r="308" spans="2:25" ht="14.25" customHeight="1" x14ac:dyDescent="0.3"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</row>
    <row r="309" spans="2:25" ht="14.25" customHeight="1" x14ac:dyDescent="0.3"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</row>
    <row r="310" spans="2:25" ht="14.25" customHeight="1" x14ac:dyDescent="0.3"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</row>
    <row r="311" spans="2:25" ht="14.25" customHeight="1" x14ac:dyDescent="0.3"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</row>
    <row r="312" spans="2:25" ht="14.25" customHeight="1" x14ac:dyDescent="0.3"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</row>
    <row r="313" spans="2:25" ht="14.25" customHeight="1" x14ac:dyDescent="0.3"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</row>
    <row r="314" spans="2:25" ht="14.25" customHeight="1" x14ac:dyDescent="0.3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</row>
    <row r="315" spans="2:25" ht="14.25" customHeight="1" x14ac:dyDescent="0.3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</row>
    <row r="316" spans="2:25" ht="14.25" customHeight="1" x14ac:dyDescent="0.3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</row>
    <row r="317" spans="2:25" ht="14.25" customHeight="1" x14ac:dyDescent="0.3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</row>
    <row r="318" spans="2:25" ht="14.25" customHeight="1" x14ac:dyDescent="0.3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</row>
    <row r="319" spans="2:25" ht="14.25" customHeight="1" x14ac:dyDescent="0.3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</row>
    <row r="320" spans="2:25" ht="14.25" customHeight="1" x14ac:dyDescent="0.3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</row>
    <row r="321" spans="2:25" ht="14.25" customHeight="1" x14ac:dyDescent="0.3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</row>
    <row r="322" spans="2:25" ht="14.25" customHeight="1" x14ac:dyDescent="0.3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</row>
    <row r="323" spans="2:25" ht="14.25" customHeight="1" x14ac:dyDescent="0.3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</row>
    <row r="324" spans="2:25" ht="14.25" customHeight="1" x14ac:dyDescent="0.3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</row>
    <row r="325" spans="2:25" ht="14.25" customHeight="1" x14ac:dyDescent="0.3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</row>
    <row r="326" spans="2:25" ht="14.25" customHeight="1" x14ac:dyDescent="0.3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</row>
    <row r="327" spans="2:25" ht="14.25" customHeight="1" x14ac:dyDescent="0.3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</row>
    <row r="328" spans="2:25" ht="14.25" customHeight="1" x14ac:dyDescent="0.3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</row>
    <row r="329" spans="2:25" ht="14.25" customHeight="1" x14ac:dyDescent="0.3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</row>
    <row r="330" spans="2:25" ht="14.25" customHeight="1" x14ac:dyDescent="0.3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</row>
    <row r="331" spans="2:25" ht="14.25" customHeight="1" x14ac:dyDescent="0.3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</row>
    <row r="332" spans="2:25" ht="14.25" customHeight="1" x14ac:dyDescent="0.3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</row>
    <row r="333" spans="2:25" ht="14.25" customHeight="1" x14ac:dyDescent="0.3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</row>
    <row r="334" spans="2:25" ht="14.25" customHeight="1" x14ac:dyDescent="0.3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</row>
    <row r="335" spans="2:25" ht="14.25" customHeight="1" x14ac:dyDescent="0.3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</row>
    <row r="336" spans="2:25" ht="14.25" customHeight="1" x14ac:dyDescent="0.3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</row>
    <row r="337" spans="2:25" ht="14.25" customHeight="1" x14ac:dyDescent="0.3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</row>
    <row r="338" spans="2:25" ht="14.25" customHeight="1" x14ac:dyDescent="0.3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</row>
    <row r="339" spans="2:25" ht="14.25" customHeight="1" x14ac:dyDescent="0.3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</row>
    <row r="340" spans="2:25" ht="14.25" customHeight="1" x14ac:dyDescent="0.3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</row>
    <row r="341" spans="2:25" ht="14.25" customHeight="1" x14ac:dyDescent="0.3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</row>
    <row r="342" spans="2:25" ht="14.25" customHeight="1" x14ac:dyDescent="0.3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</row>
    <row r="343" spans="2:25" ht="14.25" customHeight="1" x14ac:dyDescent="0.3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</row>
    <row r="344" spans="2:25" ht="14.25" customHeight="1" x14ac:dyDescent="0.3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</row>
    <row r="345" spans="2:25" ht="14.25" customHeight="1" x14ac:dyDescent="0.3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</row>
    <row r="346" spans="2:25" ht="14.25" customHeight="1" x14ac:dyDescent="0.3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</row>
    <row r="347" spans="2:25" ht="14.25" customHeight="1" x14ac:dyDescent="0.3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</row>
    <row r="348" spans="2:25" ht="14.25" customHeight="1" x14ac:dyDescent="0.3"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</row>
    <row r="349" spans="2:25" ht="14.25" customHeight="1" x14ac:dyDescent="0.3"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</row>
    <row r="350" spans="2:25" ht="14.25" customHeight="1" x14ac:dyDescent="0.3"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</row>
    <row r="351" spans="2:25" ht="14.25" customHeight="1" x14ac:dyDescent="0.3"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</row>
    <row r="352" spans="2:25" ht="14.25" customHeight="1" x14ac:dyDescent="0.3"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</row>
    <row r="353" spans="2:25" ht="14.25" customHeight="1" x14ac:dyDescent="0.3"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</row>
    <row r="354" spans="2:25" ht="14.25" customHeight="1" x14ac:dyDescent="0.3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</row>
    <row r="355" spans="2:25" ht="14.25" customHeight="1" x14ac:dyDescent="0.3"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</row>
    <row r="356" spans="2:25" ht="14.25" customHeight="1" x14ac:dyDescent="0.3"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</row>
    <row r="357" spans="2:25" ht="14.25" customHeight="1" x14ac:dyDescent="0.3"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</row>
    <row r="358" spans="2:25" ht="14.25" customHeight="1" x14ac:dyDescent="0.3"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</row>
    <row r="359" spans="2:25" ht="14.25" customHeight="1" x14ac:dyDescent="0.3"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</row>
    <row r="360" spans="2:25" ht="14.25" customHeight="1" x14ac:dyDescent="0.3"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</row>
    <row r="361" spans="2:25" ht="14.25" customHeight="1" x14ac:dyDescent="0.3"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</row>
    <row r="362" spans="2:25" ht="14.25" customHeight="1" x14ac:dyDescent="0.3"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</row>
    <row r="363" spans="2:25" ht="14.25" customHeight="1" x14ac:dyDescent="0.3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</row>
    <row r="364" spans="2:25" ht="14.25" customHeight="1" x14ac:dyDescent="0.3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</row>
    <row r="365" spans="2:25" ht="14.25" customHeight="1" x14ac:dyDescent="0.3"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</row>
    <row r="366" spans="2:25" ht="14.25" customHeight="1" x14ac:dyDescent="0.3"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</row>
    <row r="367" spans="2:25" ht="14.25" customHeight="1" x14ac:dyDescent="0.3"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</row>
    <row r="368" spans="2:25" ht="14.25" customHeight="1" x14ac:dyDescent="0.3"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2:25" ht="14.25" customHeight="1" x14ac:dyDescent="0.3"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</row>
    <row r="370" spans="2:25" ht="14.25" customHeight="1" x14ac:dyDescent="0.3"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</row>
    <row r="371" spans="2:25" ht="14.25" customHeight="1" x14ac:dyDescent="0.3"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</row>
    <row r="372" spans="2:25" ht="14.25" customHeight="1" x14ac:dyDescent="0.3"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</row>
    <row r="373" spans="2:25" ht="14.25" customHeight="1" x14ac:dyDescent="0.3"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</row>
    <row r="374" spans="2:25" ht="14.25" customHeight="1" x14ac:dyDescent="0.3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</row>
    <row r="375" spans="2:25" ht="14.25" customHeight="1" x14ac:dyDescent="0.3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</row>
    <row r="376" spans="2:25" ht="14.25" customHeight="1" x14ac:dyDescent="0.3"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</row>
    <row r="377" spans="2:25" ht="14.25" customHeight="1" x14ac:dyDescent="0.3"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</row>
    <row r="378" spans="2:25" ht="14.25" customHeight="1" x14ac:dyDescent="0.3"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</row>
    <row r="379" spans="2:25" ht="14.25" customHeight="1" x14ac:dyDescent="0.3"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</row>
    <row r="380" spans="2:25" ht="14.25" customHeight="1" x14ac:dyDescent="0.3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</row>
    <row r="381" spans="2:25" ht="14.25" customHeight="1" x14ac:dyDescent="0.3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</row>
    <row r="382" spans="2:25" ht="14.25" customHeight="1" x14ac:dyDescent="0.3"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</row>
    <row r="383" spans="2:25" ht="14.25" customHeight="1" x14ac:dyDescent="0.3"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</row>
    <row r="384" spans="2:25" ht="14.25" customHeight="1" x14ac:dyDescent="0.3"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</row>
    <row r="385" spans="2:25" ht="14.25" customHeight="1" x14ac:dyDescent="0.3"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</row>
    <row r="386" spans="2:25" ht="14.25" customHeight="1" x14ac:dyDescent="0.3"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</row>
    <row r="387" spans="2:25" ht="14.25" customHeight="1" x14ac:dyDescent="0.3"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</row>
    <row r="388" spans="2:25" ht="14.25" customHeight="1" x14ac:dyDescent="0.3"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</row>
    <row r="389" spans="2:25" ht="14.25" customHeight="1" x14ac:dyDescent="0.3"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</row>
    <row r="390" spans="2:25" ht="14.25" customHeight="1" x14ac:dyDescent="0.3"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</row>
    <row r="391" spans="2:25" ht="14.25" customHeight="1" x14ac:dyDescent="0.3"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</row>
    <row r="392" spans="2:25" ht="14.25" customHeight="1" x14ac:dyDescent="0.3"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</row>
    <row r="393" spans="2:25" ht="14.25" customHeight="1" x14ac:dyDescent="0.3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</row>
    <row r="394" spans="2:25" ht="14.25" customHeight="1" x14ac:dyDescent="0.3"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</row>
    <row r="395" spans="2:25" ht="14.25" customHeight="1" x14ac:dyDescent="0.3"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</row>
    <row r="396" spans="2:25" ht="14.25" customHeight="1" x14ac:dyDescent="0.3"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</row>
    <row r="397" spans="2:25" ht="14.25" customHeight="1" x14ac:dyDescent="0.3"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</row>
    <row r="398" spans="2:25" ht="14.25" customHeight="1" x14ac:dyDescent="0.3"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</row>
    <row r="399" spans="2:25" ht="14.25" customHeight="1" x14ac:dyDescent="0.3"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</row>
    <row r="400" spans="2:25" ht="14.25" customHeight="1" x14ac:dyDescent="0.3"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</row>
    <row r="401" spans="2:25" ht="14.25" customHeight="1" x14ac:dyDescent="0.3"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</row>
    <row r="402" spans="2:25" ht="14.25" customHeight="1" x14ac:dyDescent="0.3"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</row>
    <row r="403" spans="2:25" ht="14.25" customHeight="1" x14ac:dyDescent="0.3"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</row>
    <row r="404" spans="2:25" ht="14.25" customHeight="1" x14ac:dyDescent="0.3"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</row>
    <row r="405" spans="2:25" ht="14.25" customHeight="1" x14ac:dyDescent="0.3"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</row>
    <row r="406" spans="2:25" ht="14.25" customHeight="1" x14ac:dyDescent="0.3"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</row>
    <row r="407" spans="2:25" ht="14.25" customHeight="1" x14ac:dyDescent="0.3"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</row>
    <row r="408" spans="2:25" ht="14.25" customHeight="1" x14ac:dyDescent="0.3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</row>
    <row r="409" spans="2:25" ht="14.25" customHeight="1" x14ac:dyDescent="0.3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</row>
    <row r="410" spans="2:25" ht="14.25" customHeight="1" x14ac:dyDescent="0.3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</row>
    <row r="411" spans="2:25" ht="14.25" customHeight="1" x14ac:dyDescent="0.3"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</row>
    <row r="412" spans="2:25" ht="14.25" customHeight="1" x14ac:dyDescent="0.3"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</row>
    <row r="413" spans="2:25" ht="14.25" customHeight="1" x14ac:dyDescent="0.3"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</row>
    <row r="414" spans="2:25" ht="14.25" customHeight="1" x14ac:dyDescent="0.3"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</row>
    <row r="415" spans="2:25" ht="14.25" customHeight="1" x14ac:dyDescent="0.3"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</row>
    <row r="416" spans="2:25" ht="14.25" customHeight="1" x14ac:dyDescent="0.3"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</row>
    <row r="417" spans="2:25" ht="14.25" customHeight="1" x14ac:dyDescent="0.3"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</row>
    <row r="418" spans="2:25" ht="14.25" customHeight="1" x14ac:dyDescent="0.3"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</row>
    <row r="419" spans="2:25" ht="14.25" customHeight="1" x14ac:dyDescent="0.3"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</row>
    <row r="420" spans="2:25" ht="14.25" customHeight="1" x14ac:dyDescent="0.3"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</row>
    <row r="421" spans="2:25" ht="14.25" customHeight="1" x14ac:dyDescent="0.3"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</row>
    <row r="422" spans="2:25" ht="14.25" customHeight="1" x14ac:dyDescent="0.3"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</row>
    <row r="423" spans="2:25" ht="14.25" customHeight="1" x14ac:dyDescent="0.3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</row>
    <row r="424" spans="2:25" ht="14.25" customHeight="1" x14ac:dyDescent="0.3"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</row>
    <row r="425" spans="2:25" ht="14.25" customHeight="1" x14ac:dyDescent="0.3"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</row>
    <row r="426" spans="2:25" ht="14.25" customHeight="1" x14ac:dyDescent="0.3"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</row>
    <row r="427" spans="2:25" ht="14.25" customHeight="1" x14ac:dyDescent="0.3"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</row>
    <row r="428" spans="2:25" ht="14.25" customHeight="1" x14ac:dyDescent="0.3"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</row>
    <row r="429" spans="2:25" ht="14.25" customHeight="1" x14ac:dyDescent="0.3"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</row>
    <row r="430" spans="2:25" ht="14.25" customHeight="1" x14ac:dyDescent="0.3"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</row>
    <row r="431" spans="2:25" ht="14.25" customHeight="1" x14ac:dyDescent="0.3"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</row>
    <row r="432" spans="2:25" ht="14.25" customHeight="1" x14ac:dyDescent="0.3"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</row>
    <row r="433" spans="2:25" ht="14.25" customHeight="1" x14ac:dyDescent="0.3"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</row>
    <row r="434" spans="2:25" ht="14.25" customHeight="1" x14ac:dyDescent="0.3"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</row>
    <row r="435" spans="2:25" ht="14.25" customHeight="1" x14ac:dyDescent="0.3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</row>
    <row r="436" spans="2:25" ht="14.25" customHeight="1" x14ac:dyDescent="0.3"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</row>
    <row r="437" spans="2:25" ht="14.25" customHeight="1" x14ac:dyDescent="0.3"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</row>
    <row r="438" spans="2:25" ht="14.25" customHeight="1" x14ac:dyDescent="0.3"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</row>
    <row r="439" spans="2:25" ht="14.25" customHeight="1" x14ac:dyDescent="0.3"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</row>
    <row r="440" spans="2:25" ht="14.25" customHeight="1" x14ac:dyDescent="0.3"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</row>
    <row r="441" spans="2:25" ht="14.25" customHeight="1" x14ac:dyDescent="0.3"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</row>
    <row r="442" spans="2:25" ht="14.25" customHeight="1" x14ac:dyDescent="0.3"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</row>
    <row r="443" spans="2:25" ht="14.25" customHeight="1" x14ac:dyDescent="0.3"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</row>
    <row r="444" spans="2:25" ht="14.25" customHeight="1" x14ac:dyDescent="0.3"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</row>
    <row r="445" spans="2:25" ht="14.25" customHeight="1" x14ac:dyDescent="0.3"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</row>
    <row r="446" spans="2:25" ht="14.25" customHeight="1" x14ac:dyDescent="0.3"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</row>
    <row r="447" spans="2:25" ht="14.25" customHeight="1" x14ac:dyDescent="0.3"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</row>
    <row r="448" spans="2:25" ht="14.25" customHeight="1" x14ac:dyDescent="0.3"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</row>
    <row r="449" spans="2:25" ht="14.25" customHeight="1" x14ac:dyDescent="0.3"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</row>
    <row r="450" spans="2:25" ht="14.25" customHeight="1" x14ac:dyDescent="0.3"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</row>
    <row r="451" spans="2:25" ht="14.25" customHeight="1" x14ac:dyDescent="0.3"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</row>
    <row r="452" spans="2:25" ht="14.25" customHeight="1" x14ac:dyDescent="0.3"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</row>
    <row r="453" spans="2:25" ht="14.25" customHeight="1" x14ac:dyDescent="0.3"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</row>
    <row r="454" spans="2:25" ht="14.25" customHeight="1" x14ac:dyDescent="0.3"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</row>
    <row r="455" spans="2:25" ht="14.25" customHeight="1" x14ac:dyDescent="0.3"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</row>
    <row r="456" spans="2:25" ht="14.25" customHeight="1" x14ac:dyDescent="0.3"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</row>
    <row r="457" spans="2:25" ht="14.25" customHeight="1" x14ac:dyDescent="0.3"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</row>
    <row r="458" spans="2:25" ht="14.25" customHeight="1" x14ac:dyDescent="0.3"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</row>
    <row r="459" spans="2:25" ht="14.25" customHeight="1" x14ac:dyDescent="0.3"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</row>
    <row r="460" spans="2:25" ht="14.25" customHeight="1" x14ac:dyDescent="0.3"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</row>
    <row r="461" spans="2:25" ht="14.25" customHeight="1" x14ac:dyDescent="0.3"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</row>
    <row r="462" spans="2:25" ht="14.25" customHeight="1" x14ac:dyDescent="0.3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</row>
    <row r="463" spans="2:25" ht="14.25" customHeight="1" x14ac:dyDescent="0.3"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</row>
    <row r="464" spans="2:25" ht="14.25" customHeight="1" x14ac:dyDescent="0.3"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</row>
    <row r="465" spans="2:25" ht="14.25" customHeight="1" x14ac:dyDescent="0.3"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</row>
    <row r="466" spans="2:25" ht="14.25" customHeight="1" x14ac:dyDescent="0.3"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</row>
    <row r="467" spans="2:25" ht="14.25" customHeight="1" x14ac:dyDescent="0.3"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</row>
    <row r="468" spans="2:25" ht="14.25" customHeight="1" x14ac:dyDescent="0.3"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</row>
    <row r="469" spans="2:25" ht="14.25" customHeight="1" x14ac:dyDescent="0.3"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</row>
    <row r="470" spans="2:25" ht="14.25" customHeight="1" x14ac:dyDescent="0.3"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</row>
    <row r="471" spans="2:25" ht="14.25" customHeight="1" x14ac:dyDescent="0.3"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</row>
    <row r="472" spans="2:25" ht="14.25" customHeight="1" x14ac:dyDescent="0.3"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</row>
    <row r="473" spans="2:25" ht="14.25" customHeight="1" x14ac:dyDescent="0.3"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</row>
    <row r="474" spans="2:25" ht="14.25" customHeight="1" x14ac:dyDescent="0.3"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</row>
    <row r="475" spans="2:25" ht="14.25" customHeight="1" x14ac:dyDescent="0.3"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</row>
    <row r="476" spans="2:25" ht="14.25" customHeight="1" x14ac:dyDescent="0.3"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</row>
    <row r="477" spans="2:25" ht="14.25" customHeight="1" x14ac:dyDescent="0.3"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</row>
    <row r="478" spans="2:25" ht="14.25" customHeight="1" x14ac:dyDescent="0.3"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</row>
    <row r="479" spans="2:25" ht="14.25" customHeight="1" x14ac:dyDescent="0.3"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</row>
    <row r="480" spans="2:25" ht="14.25" customHeight="1" x14ac:dyDescent="0.3"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</row>
    <row r="481" spans="2:25" ht="14.25" customHeight="1" x14ac:dyDescent="0.3"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</row>
    <row r="482" spans="2:25" ht="14.25" customHeight="1" x14ac:dyDescent="0.3"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</row>
    <row r="483" spans="2:25" ht="14.25" customHeight="1" x14ac:dyDescent="0.3"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</row>
    <row r="484" spans="2:25" ht="14.25" customHeight="1" x14ac:dyDescent="0.3"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</row>
    <row r="485" spans="2:25" ht="14.25" customHeight="1" x14ac:dyDescent="0.3"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</row>
    <row r="486" spans="2:25" ht="14.25" customHeight="1" x14ac:dyDescent="0.3"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</row>
    <row r="487" spans="2:25" ht="14.25" customHeight="1" x14ac:dyDescent="0.3"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</row>
    <row r="488" spans="2:25" ht="14.25" customHeight="1" x14ac:dyDescent="0.3"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</row>
    <row r="489" spans="2:25" ht="14.25" customHeight="1" x14ac:dyDescent="0.3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</row>
    <row r="490" spans="2:25" ht="14.25" customHeight="1" x14ac:dyDescent="0.3"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</row>
    <row r="491" spans="2:25" ht="14.25" customHeight="1" x14ac:dyDescent="0.3"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</row>
    <row r="492" spans="2:25" ht="14.25" customHeight="1" x14ac:dyDescent="0.3"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</row>
    <row r="493" spans="2:25" ht="14.25" customHeight="1" x14ac:dyDescent="0.3"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</row>
    <row r="494" spans="2:25" ht="14.25" customHeight="1" x14ac:dyDescent="0.3"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</row>
    <row r="495" spans="2:25" ht="14.25" customHeight="1" x14ac:dyDescent="0.3"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</row>
    <row r="496" spans="2:25" ht="14.25" customHeight="1" x14ac:dyDescent="0.3"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</row>
    <row r="497" spans="2:25" ht="14.25" customHeight="1" x14ac:dyDescent="0.3"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</row>
    <row r="498" spans="2:25" ht="14.25" customHeight="1" x14ac:dyDescent="0.3"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</row>
    <row r="499" spans="2:25" ht="14.25" customHeight="1" x14ac:dyDescent="0.3"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</row>
    <row r="500" spans="2:25" ht="14.25" customHeight="1" x14ac:dyDescent="0.3"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</row>
    <row r="501" spans="2:25" ht="14.25" customHeight="1" x14ac:dyDescent="0.3"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</row>
    <row r="502" spans="2:25" ht="14.25" customHeight="1" x14ac:dyDescent="0.3"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</row>
    <row r="503" spans="2:25" ht="14.25" customHeight="1" x14ac:dyDescent="0.3"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</row>
    <row r="504" spans="2:25" ht="14.25" customHeight="1" x14ac:dyDescent="0.3"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</row>
    <row r="505" spans="2:25" ht="14.25" customHeight="1" x14ac:dyDescent="0.3"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</row>
    <row r="506" spans="2:25" ht="14.25" customHeight="1" x14ac:dyDescent="0.3"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</row>
    <row r="507" spans="2:25" ht="14.25" customHeight="1" x14ac:dyDescent="0.3"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</row>
    <row r="508" spans="2:25" ht="14.25" customHeight="1" x14ac:dyDescent="0.3"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</row>
    <row r="509" spans="2:25" ht="14.25" customHeight="1" x14ac:dyDescent="0.3"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</row>
    <row r="510" spans="2:25" ht="14.25" customHeight="1" x14ac:dyDescent="0.3"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</row>
    <row r="511" spans="2:25" ht="14.25" customHeight="1" x14ac:dyDescent="0.3"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</row>
    <row r="512" spans="2:25" ht="14.25" customHeight="1" x14ac:dyDescent="0.3"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</row>
    <row r="513" spans="2:25" ht="14.25" customHeight="1" x14ac:dyDescent="0.3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</row>
    <row r="514" spans="2:25" ht="14.25" customHeight="1" x14ac:dyDescent="0.3"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</row>
    <row r="515" spans="2:25" ht="14.25" customHeight="1" x14ac:dyDescent="0.3"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</row>
    <row r="516" spans="2:25" ht="14.25" customHeight="1" x14ac:dyDescent="0.3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</row>
    <row r="517" spans="2:25" ht="14.25" customHeight="1" x14ac:dyDescent="0.3"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</row>
    <row r="518" spans="2:25" ht="14.25" customHeight="1" x14ac:dyDescent="0.3"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</row>
    <row r="519" spans="2:25" ht="14.25" customHeight="1" x14ac:dyDescent="0.3"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</row>
    <row r="520" spans="2:25" ht="14.25" customHeight="1" x14ac:dyDescent="0.3"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</row>
    <row r="521" spans="2:25" ht="14.25" customHeight="1" x14ac:dyDescent="0.3"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</row>
    <row r="522" spans="2:25" ht="14.25" customHeight="1" x14ac:dyDescent="0.3"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</row>
    <row r="523" spans="2:25" ht="14.25" customHeight="1" x14ac:dyDescent="0.3"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</row>
    <row r="524" spans="2:25" ht="14.25" customHeight="1" x14ac:dyDescent="0.3"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</row>
    <row r="525" spans="2:25" ht="14.25" customHeight="1" x14ac:dyDescent="0.3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</row>
    <row r="526" spans="2:25" ht="14.25" customHeight="1" x14ac:dyDescent="0.3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</row>
    <row r="527" spans="2:25" ht="14.25" customHeight="1" x14ac:dyDescent="0.3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</row>
    <row r="528" spans="2:25" ht="14.25" customHeight="1" x14ac:dyDescent="0.3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</row>
    <row r="529" spans="2:25" ht="14.25" customHeight="1" x14ac:dyDescent="0.3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</row>
    <row r="530" spans="2:25" ht="14.25" customHeight="1" x14ac:dyDescent="0.3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</row>
    <row r="531" spans="2:25" ht="14.25" customHeight="1" x14ac:dyDescent="0.3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</row>
    <row r="532" spans="2:25" ht="14.25" customHeight="1" x14ac:dyDescent="0.3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</row>
    <row r="533" spans="2:25" ht="14.25" customHeight="1" x14ac:dyDescent="0.3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</row>
    <row r="534" spans="2:25" ht="14.25" customHeight="1" x14ac:dyDescent="0.3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</row>
    <row r="535" spans="2:25" ht="14.25" customHeight="1" x14ac:dyDescent="0.3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</row>
    <row r="536" spans="2:25" ht="14.25" customHeight="1" x14ac:dyDescent="0.3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</row>
    <row r="537" spans="2:25" ht="14.25" customHeight="1" x14ac:dyDescent="0.3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</row>
    <row r="538" spans="2:25" ht="14.25" customHeight="1" x14ac:dyDescent="0.3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</row>
    <row r="539" spans="2:25" ht="14.25" customHeight="1" x14ac:dyDescent="0.3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</row>
    <row r="540" spans="2:25" ht="14.25" customHeight="1" x14ac:dyDescent="0.3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</row>
    <row r="541" spans="2:25" ht="14.25" customHeight="1" x14ac:dyDescent="0.3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</row>
    <row r="542" spans="2:25" ht="14.25" customHeight="1" x14ac:dyDescent="0.3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</row>
    <row r="543" spans="2:25" ht="14.25" customHeight="1" x14ac:dyDescent="0.3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</row>
    <row r="544" spans="2:25" ht="14.25" customHeight="1" x14ac:dyDescent="0.3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</row>
    <row r="545" spans="2:25" ht="14.25" customHeight="1" x14ac:dyDescent="0.3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</row>
    <row r="546" spans="2:25" ht="14.25" customHeight="1" x14ac:dyDescent="0.3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</row>
    <row r="547" spans="2:25" ht="14.25" customHeight="1" x14ac:dyDescent="0.3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</row>
    <row r="548" spans="2:25" ht="14.25" customHeight="1" x14ac:dyDescent="0.3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</row>
    <row r="549" spans="2:25" ht="14.25" customHeight="1" x14ac:dyDescent="0.3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</row>
    <row r="550" spans="2:25" ht="14.25" customHeight="1" x14ac:dyDescent="0.3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</row>
    <row r="551" spans="2:25" ht="14.25" customHeight="1" x14ac:dyDescent="0.3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</row>
    <row r="552" spans="2:25" ht="14.25" customHeight="1" x14ac:dyDescent="0.3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</row>
    <row r="553" spans="2:25" ht="14.25" customHeight="1" x14ac:dyDescent="0.3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</row>
    <row r="554" spans="2:25" ht="14.25" customHeight="1" x14ac:dyDescent="0.3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</row>
    <row r="555" spans="2:25" ht="14.25" customHeight="1" x14ac:dyDescent="0.3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</row>
    <row r="556" spans="2:25" ht="14.25" customHeight="1" x14ac:dyDescent="0.3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</row>
    <row r="557" spans="2:25" ht="14.25" customHeight="1" x14ac:dyDescent="0.3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</row>
    <row r="558" spans="2:25" ht="14.25" customHeight="1" x14ac:dyDescent="0.3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</row>
    <row r="559" spans="2:25" ht="14.25" customHeight="1" x14ac:dyDescent="0.3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</row>
    <row r="560" spans="2:25" ht="14.25" customHeight="1" x14ac:dyDescent="0.3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</row>
    <row r="561" spans="2:25" ht="14.25" customHeight="1" x14ac:dyDescent="0.3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</row>
    <row r="562" spans="2:25" ht="14.25" customHeight="1" x14ac:dyDescent="0.3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</row>
    <row r="563" spans="2:25" ht="14.25" customHeight="1" x14ac:dyDescent="0.3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</row>
    <row r="564" spans="2:25" ht="14.25" customHeight="1" x14ac:dyDescent="0.3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</row>
    <row r="565" spans="2:25" ht="14.25" customHeight="1" x14ac:dyDescent="0.3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</row>
    <row r="566" spans="2:25" ht="14.25" customHeight="1" x14ac:dyDescent="0.3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</row>
    <row r="567" spans="2:25" ht="14.25" customHeight="1" x14ac:dyDescent="0.3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</row>
    <row r="568" spans="2:25" ht="14.25" customHeight="1" x14ac:dyDescent="0.3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</row>
    <row r="569" spans="2:25" ht="14.25" customHeight="1" x14ac:dyDescent="0.3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</row>
    <row r="570" spans="2:25" ht="14.25" customHeight="1" x14ac:dyDescent="0.3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</row>
    <row r="571" spans="2:25" ht="14.25" customHeight="1" x14ac:dyDescent="0.3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</row>
    <row r="572" spans="2:25" ht="14.25" customHeight="1" x14ac:dyDescent="0.3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</row>
    <row r="573" spans="2:25" ht="14.25" customHeight="1" x14ac:dyDescent="0.3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</row>
    <row r="574" spans="2:25" ht="14.25" customHeight="1" x14ac:dyDescent="0.3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</row>
    <row r="575" spans="2:25" ht="14.25" customHeight="1" x14ac:dyDescent="0.3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</row>
    <row r="576" spans="2:25" ht="14.25" customHeight="1" x14ac:dyDescent="0.3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</row>
    <row r="577" spans="2:25" ht="14.25" customHeight="1" x14ac:dyDescent="0.3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</row>
    <row r="578" spans="2:25" ht="14.25" customHeight="1" x14ac:dyDescent="0.3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</row>
    <row r="579" spans="2:25" ht="14.25" customHeight="1" x14ac:dyDescent="0.3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</row>
    <row r="580" spans="2:25" ht="14.25" customHeight="1" x14ac:dyDescent="0.3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</row>
    <row r="581" spans="2:25" ht="14.25" customHeight="1" x14ac:dyDescent="0.3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</row>
    <row r="582" spans="2:25" ht="14.25" customHeight="1" x14ac:dyDescent="0.3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</row>
    <row r="583" spans="2:25" ht="14.25" customHeight="1" x14ac:dyDescent="0.3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</row>
    <row r="584" spans="2:25" ht="14.25" customHeight="1" x14ac:dyDescent="0.3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</row>
    <row r="585" spans="2:25" ht="14.25" customHeight="1" x14ac:dyDescent="0.3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</row>
    <row r="586" spans="2:25" ht="14.25" customHeight="1" x14ac:dyDescent="0.3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</row>
    <row r="587" spans="2:25" ht="14.25" customHeight="1" x14ac:dyDescent="0.3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</row>
    <row r="588" spans="2:25" ht="14.25" customHeight="1" x14ac:dyDescent="0.3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</row>
    <row r="589" spans="2:25" ht="14.25" customHeight="1" x14ac:dyDescent="0.3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</row>
    <row r="590" spans="2:25" ht="14.25" customHeight="1" x14ac:dyDescent="0.3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</row>
    <row r="591" spans="2:25" ht="14.25" customHeight="1" x14ac:dyDescent="0.3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</row>
    <row r="592" spans="2:25" ht="14.25" customHeight="1" x14ac:dyDescent="0.3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</row>
    <row r="593" spans="2:25" ht="14.25" customHeight="1" x14ac:dyDescent="0.3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</row>
    <row r="594" spans="2:25" ht="14.25" customHeight="1" x14ac:dyDescent="0.3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</row>
    <row r="595" spans="2:25" ht="14.25" customHeight="1" x14ac:dyDescent="0.3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</row>
    <row r="596" spans="2:25" ht="14.25" customHeight="1" x14ac:dyDescent="0.3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</row>
    <row r="597" spans="2:25" ht="14.25" customHeight="1" x14ac:dyDescent="0.3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</row>
    <row r="598" spans="2:25" ht="14.25" customHeight="1" x14ac:dyDescent="0.3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</row>
    <row r="599" spans="2:25" ht="14.25" customHeight="1" x14ac:dyDescent="0.3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</row>
    <row r="600" spans="2:25" ht="14.25" customHeight="1" x14ac:dyDescent="0.3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</row>
    <row r="601" spans="2:25" ht="14.25" customHeight="1" x14ac:dyDescent="0.3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</row>
    <row r="602" spans="2:25" ht="14.25" customHeight="1" x14ac:dyDescent="0.3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</row>
    <row r="603" spans="2:25" ht="14.25" customHeight="1" x14ac:dyDescent="0.3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</row>
    <row r="604" spans="2:25" ht="14.25" customHeight="1" x14ac:dyDescent="0.3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</row>
    <row r="605" spans="2:25" ht="14.25" customHeight="1" x14ac:dyDescent="0.3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</row>
    <row r="606" spans="2:25" ht="14.25" customHeight="1" x14ac:dyDescent="0.3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</row>
    <row r="607" spans="2:25" ht="14.25" customHeight="1" x14ac:dyDescent="0.3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</row>
    <row r="608" spans="2:25" ht="14.25" customHeight="1" x14ac:dyDescent="0.3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</row>
    <row r="609" spans="2:25" ht="14.25" customHeight="1" x14ac:dyDescent="0.3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</row>
    <row r="610" spans="2:25" ht="14.25" customHeight="1" x14ac:dyDescent="0.3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</row>
    <row r="611" spans="2:25" ht="14.25" customHeight="1" x14ac:dyDescent="0.3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</row>
    <row r="612" spans="2:25" ht="14.25" customHeight="1" x14ac:dyDescent="0.3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</row>
    <row r="613" spans="2:25" ht="14.25" customHeight="1" x14ac:dyDescent="0.3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</row>
    <row r="614" spans="2:25" ht="14.25" customHeight="1" x14ac:dyDescent="0.3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</row>
    <row r="615" spans="2:25" ht="14.25" customHeight="1" x14ac:dyDescent="0.3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</row>
    <row r="616" spans="2:25" ht="14.25" customHeight="1" x14ac:dyDescent="0.3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</row>
    <row r="617" spans="2:25" ht="14.25" customHeight="1" x14ac:dyDescent="0.3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</row>
    <row r="618" spans="2:25" ht="14.25" customHeight="1" x14ac:dyDescent="0.3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</row>
    <row r="619" spans="2:25" ht="14.25" customHeight="1" x14ac:dyDescent="0.3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</row>
    <row r="620" spans="2:25" ht="14.25" customHeight="1" x14ac:dyDescent="0.3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</row>
    <row r="621" spans="2:25" ht="14.25" customHeight="1" x14ac:dyDescent="0.3"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</row>
    <row r="622" spans="2:25" ht="14.25" customHeight="1" x14ac:dyDescent="0.3"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</row>
    <row r="623" spans="2:25" ht="14.25" customHeight="1" x14ac:dyDescent="0.3"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</row>
    <row r="624" spans="2:25" ht="14.25" customHeight="1" x14ac:dyDescent="0.3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</row>
    <row r="625" spans="2:25" ht="14.25" customHeight="1" x14ac:dyDescent="0.3"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</row>
    <row r="626" spans="2:25" ht="14.25" customHeight="1" x14ac:dyDescent="0.3"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</row>
    <row r="627" spans="2:25" ht="14.25" customHeight="1" x14ac:dyDescent="0.3"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</row>
    <row r="628" spans="2:25" ht="14.25" customHeight="1" x14ac:dyDescent="0.3"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</row>
    <row r="629" spans="2:25" ht="14.25" customHeight="1" x14ac:dyDescent="0.3"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</row>
    <row r="630" spans="2:25" ht="14.25" customHeight="1" x14ac:dyDescent="0.3"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</row>
    <row r="631" spans="2:25" ht="14.25" customHeight="1" x14ac:dyDescent="0.3"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</row>
    <row r="632" spans="2:25" ht="14.25" customHeight="1" x14ac:dyDescent="0.3"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</row>
    <row r="633" spans="2:25" ht="14.25" customHeight="1" x14ac:dyDescent="0.3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</row>
    <row r="634" spans="2:25" ht="14.25" customHeight="1" x14ac:dyDescent="0.3"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</row>
    <row r="635" spans="2:25" ht="14.25" customHeight="1" x14ac:dyDescent="0.3"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</row>
    <row r="636" spans="2:25" ht="14.25" customHeight="1" x14ac:dyDescent="0.3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</row>
    <row r="637" spans="2:25" ht="14.25" customHeight="1" x14ac:dyDescent="0.3"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</row>
    <row r="638" spans="2:25" ht="14.25" customHeight="1" x14ac:dyDescent="0.3"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</row>
    <row r="639" spans="2:25" ht="14.25" customHeight="1" x14ac:dyDescent="0.3"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</row>
    <row r="640" spans="2:25" ht="14.25" customHeight="1" x14ac:dyDescent="0.3"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</row>
    <row r="641" spans="2:25" ht="14.25" customHeight="1" x14ac:dyDescent="0.3"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</row>
    <row r="642" spans="2:25" ht="14.25" customHeight="1" x14ac:dyDescent="0.3"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</row>
    <row r="643" spans="2:25" ht="14.25" customHeight="1" x14ac:dyDescent="0.3"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</row>
    <row r="644" spans="2:25" ht="14.25" customHeight="1" x14ac:dyDescent="0.3"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</row>
    <row r="645" spans="2:25" ht="14.25" customHeight="1" x14ac:dyDescent="0.3"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</row>
    <row r="646" spans="2:25" ht="14.25" customHeight="1" x14ac:dyDescent="0.3"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</row>
    <row r="647" spans="2:25" ht="14.25" customHeight="1" x14ac:dyDescent="0.3"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</row>
    <row r="648" spans="2:25" ht="14.25" customHeight="1" x14ac:dyDescent="0.3"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</row>
    <row r="649" spans="2:25" ht="14.25" customHeight="1" x14ac:dyDescent="0.3"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</row>
    <row r="650" spans="2:25" ht="14.25" customHeight="1" x14ac:dyDescent="0.3"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</row>
    <row r="651" spans="2:25" ht="14.25" customHeight="1" x14ac:dyDescent="0.3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</row>
    <row r="652" spans="2:25" ht="14.25" customHeight="1" x14ac:dyDescent="0.3"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</row>
    <row r="653" spans="2:25" ht="14.25" customHeight="1" x14ac:dyDescent="0.3"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</row>
    <row r="654" spans="2:25" ht="14.25" customHeight="1" x14ac:dyDescent="0.3"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</row>
    <row r="655" spans="2:25" ht="14.25" customHeight="1" x14ac:dyDescent="0.3"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</row>
    <row r="656" spans="2:25" ht="14.25" customHeight="1" x14ac:dyDescent="0.3"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</row>
    <row r="657" spans="2:25" ht="14.25" customHeight="1" x14ac:dyDescent="0.3"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</row>
    <row r="658" spans="2:25" ht="14.25" customHeight="1" x14ac:dyDescent="0.3"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</row>
    <row r="659" spans="2:25" ht="14.25" customHeight="1" x14ac:dyDescent="0.3"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</row>
    <row r="660" spans="2:25" ht="14.25" customHeight="1" x14ac:dyDescent="0.3"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</row>
    <row r="661" spans="2:25" ht="14.25" customHeight="1" x14ac:dyDescent="0.3"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</row>
    <row r="662" spans="2:25" ht="14.25" customHeight="1" x14ac:dyDescent="0.3"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</row>
    <row r="663" spans="2:25" ht="14.25" customHeight="1" x14ac:dyDescent="0.3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</row>
    <row r="664" spans="2:25" ht="14.25" customHeight="1" x14ac:dyDescent="0.3"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</row>
    <row r="665" spans="2:25" ht="14.25" customHeight="1" x14ac:dyDescent="0.3"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</row>
    <row r="666" spans="2:25" ht="14.25" customHeight="1" x14ac:dyDescent="0.3"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</row>
    <row r="667" spans="2:25" ht="14.25" customHeight="1" x14ac:dyDescent="0.3"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</row>
    <row r="668" spans="2:25" ht="14.25" customHeight="1" x14ac:dyDescent="0.3"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</row>
    <row r="669" spans="2:25" ht="14.25" customHeight="1" x14ac:dyDescent="0.3"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</row>
    <row r="670" spans="2:25" ht="14.25" customHeight="1" x14ac:dyDescent="0.3"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</row>
    <row r="671" spans="2:25" ht="14.25" customHeight="1" x14ac:dyDescent="0.3"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</row>
    <row r="672" spans="2:25" ht="14.25" customHeight="1" x14ac:dyDescent="0.3"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</row>
    <row r="673" spans="2:25" ht="14.25" customHeight="1" x14ac:dyDescent="0.3"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</row>
    <row r="674" spans="2:25" ht="14.25" customHeight="1" x14ac:dyDescent="0.3"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</row>
    <row r="675" spans="2:25" ht="14.25" customHeight="1" x14ac:dyDescent="0.3"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</row>
    <row r="676" spans="2:25" ht="14.25" customHeight="1" x14ac:dyDescent="0.3"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</row>
    <row r="677" spans="2:25" ht="14.25" customHeight="1" x14ac:dyDescent="0.3"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</row>
    <row r="678" spans="2:25" ht="14.25" customHeight="1" x14ac:dyDescent="0.3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</row>
    <row r="679" spans="2:25" ht="14.25" customHeight="1" x14ac:dyDescent="0.3"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</row>
    <row r="680" spans="2:25" ht="14.25" customHeight="1" x14ac:dyDescent="0.3"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</row>
    <row r="681" spans="2:25" ht="14.25" customHeight="1" x14ac:dyDescent="0.3"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</row>
    <row r="682" spans="2:25" ht="14.25" customHeight="1" x14ac:dyDescent="0.3"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</row>
    <row r="683" spans="2:25" ht="14.25" customHeight="1" x14ac:dyDescent="0.3"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</row>
    <row r="684" spans="2:25" ht="14.25" customHeight="1" x14ac:dyDescent="0.3"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</row>
    <row r="685" spans="2:25" ht="14.25" customHeight="1" x14ac:dyDescent="0.3"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</row>
    <row r="686" spans="2:25" ht="14.25" customHeight="1" x14ac:dyDescent="0.3"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</row>
    <row r="687" spans="2:25" ht="14.25" customHeight="1" x14ac:dyDescent="0.3"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</row>
    <row r="688" spans="2:25" ht="14.25" customHeight="1" x14ac:dyDescent="0.3"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</row>
    <row r="689" spans="2:25" ht="14.25" customHeight="1" x14ac:dyDescent="0.3"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</row>
    <row r="690" spans="2:25" ht="14.25" customHeight="1" x14ac:dyDescent="0.3"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</row>
    <row r="691" spans="2:25" ht="14.25" customHeight="1" x14ac:dyDescent="0.3"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</row>
    <row r="692" spans="2:25" ht="14.25" customHeight="1" x14ac:dyDescent="0.3"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</row>
    <row r="693" spans="2:25" ht="14.25" customHeight="1" x14ac:dyDescent="0.3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</row>
    <row r="694" spans="2:25" ht="14.25" customHeight="1" x14ac:dyDescent="0.3"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</row>
    <row r="695" spans="2:25" ht="14.25" customHeight="1" x14ac:dyDescent="0.3"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</row>
    <row r="696" spans="2:25" ht="14.25" customHeight="1" x14ac:dyDescent="0.3"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</row>
    <row r="697" spans="2:25" ht="14.25" customHeight="1" x14ac:dyDescent="0.3"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</row>
    <row r="698" spans="2:25" ht="14.25" customHeight="1" x14ac:dyDescent="0.3"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</row>
    <row r="699" spans="2:25" ht="14.25" customHeight="1" x14ac:dyDescent="0.3"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</row>
    <row r="700" spans="2:25" ht="14.25" customHeight="1" x14ac:dyDescent="0.3"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</row>
    <row r="701" spans="2:25" ht="14.25" customHeight="1" x14ac:dyDescent="0.3"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</row>
    <row r="702" spans="2:25" ht="14.25" customHeight="1" x14ac:dyDescent="0.3"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</row>
    <row r="703" spans="2:25" ht="14.25" customHeight="1" x14ac:dyDescent="0.3"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</row>
    <row r="704" spans="2:25" ht="14.25" customHeight="1" x14ac:dyDescent="0.3"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</row>
    <row r="705" spans="2:25" ht="14.25" customHeight="1" x14ac:dyDescent="0.3"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</row>
    <row r="706" spans="2:25" ht="14.25" customHeight="1" x14ac:dyDescent="0.3"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</row>
    <row r="707" spans="2:25" ht="14.25" customHeight="1" x14ac:dyDescent="0.3"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</row>
    <row r="708" spans="2:25" ht="14.25" customHeight="1" x14ac:dyDescent="0.3"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</row>
    <row r="709" spans="2:25" ht="14.25" customHeight="1" x14ac:dyDescent="0.3"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</row>
    <row r="710" spans="2:25" ht="14.25" customHeight="1" x14ac:dyDescent="0.3"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</row>
    <row r="711" spans="2:25" ht="14.25" customHeight="1" x14ac:dyDescent="0.3"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</row>
    <row r="712" spans="2:25" ht="14.25" customHeight="1" x14ac:dyDescent="0.3"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</row>
    <row r="713" spans="2:25" ht="14.25" customHeight="1" x14ac:dyDescent="0.3"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</row>
    <row r="714" spans="2:25" ht="14.25" customHeight="1" x14ac:dyDescent="0.3"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</row>
    <row r="715" spans="2:25" ht="14.25" customHeight="1" x14ac:dyDescent="0.3"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</row>
    <row r="716" spans="2:25" ht="14.25" customHeight="1" x14ac:dyDescent="0.3"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</row>
    <row r="717" spans="2:25" ht="14.25" customHeight="1" x14ac:dyDescent="0.3"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</row>
    <row r="718" spans="2:25" ht="14.25" customHeight="1" x14ac:dyDescent="0.3"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</row>
    <row r="719" spans="2:25" ht="14.25" customHeight="1" x14ac:dyDescent="0.3"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</row>
    <row r="720" spans="2:25" ht="14.25" customHeight="1" x14ac:dyDescent="0.3"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</row>
    <row r="721" spans="2:25" ht="14.25" customHeight="1" x14ac:dyDescent="0.3"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</row>
    <row r="722" spans="2:25" ht="14.25" customHeight="1" x14ac:dyDescent="0.3"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</row>
    <row r="723" spans="2:25" ht="14.25" customHeight="1" x14ac:dyDescent="0.3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</row>
    <row r="724" spans="2:25" ht="14.25" customHeight="1" x14ac:dyDescent="0.3"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</row>
    <row r="725" spans="2:25" ht="14.25" customHeight="1" x14ac:dyDescent="0.3"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</row>
    <row r="726" spans="2:25" ht="14.25" customHeight="1" x14ac:dyDescent="0.3"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</row>
    <row r="727" spans="2:25" ht="14.25" customHeight="1" x14ac:dyDescent="0.3"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</row>
    <row r="728" spans="2:25" ht="14.25" customHeight="1" x14ac:dyDescent="0.3"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</row>
    <row r="729" spans="2:25" ht="14.25" customHeight="1" x14ac:dyDescent="0.3"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</row>
    <row r="730" spans="2:25" ht="14.25" customHeight="1" x14ac:dyDescent="0.3"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</row>
    <row r="731" spans="2:25" ht="14.25" customHeight="1" x14ac:dyDescent="0.3"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</row>
    <row r="732" spans="2:25" ht="14.25" customHeight="1" x14ac:dyDescent="0.3"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</row>
    <row r="733" spans="2:25" ht="14.25" customHeight="1" x14ac:dyDescent="0.3"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</row>
    <row r="734" spans="2:25" ht="14.25" customHeight="1" x14ac:dyDescent="0.3"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</row>
    <row r="735" spans="2:25" ht="14.25" customHeight="1" x14ac:dyDescent="0.3"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</row>
    <row r="736" spans="2:25" ht="14.25" customHeight="1" x14ac:dyDescent="0.3"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</row>
    <row r="737" spans="2:25" ht="14.25" customHeight="1" x14ac:dyDescent="0.3"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</row>
    <row r="738" spans="2:25" ht="14.25" customHeight="1" x14ac:dyDescent="0.3"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</row>
    <row r="739" spans="2:25" ht="14.25" customHeight="1" x14ac:dyDescent="0.3"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</row>
    <row r="740" spans="2:25" ht="14.25" customHeight="1" x14ac:dyDescent="0.3"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</row>
    <row r="741" spans="2:25" ht="14.25" customHeight="1" x14ac:dyDescent="0.3"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</row>
    <row r="742" spans="2:25" ht="14.25" customHeight="1" x14ac:dyDescent="0.3"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</row>
    <row r="743" spans="2:25" ht="14.25" customHeight="1" x14ac:dyDescent="0.3"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</row>
    <row r="744" spans="2:25" ht="14.25" customHeight="1" x14ac:dyDescent="0.3"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</row>
    <row r="745" spans="2:25" ht="14.25" customHeight="1" x14ac:dyDescent="0.3"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</row>
    <row r="746" spans="2:25" ht="14.25" customHeight="1" x14ac:dyDescent="0.3"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</row>
    <row r="747" spans="2:25" ht="14.25" customHeight="1" x14ac:dyDescent="0.3"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</row>
    <row r="748" spans="2:25" ht="14.25" customHeight="1" x14ac:dyDescent="0.3"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</row>
    <row r="749" spans="2:25" ht="14.25" customHeight="1" x14ac:dyDescent="0.3"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</row>
    <row r="750" spans="2:25" ht="14.25" customHeight="1" x14ac:dyDescent="0.3"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</row>
    <row r="751" spans="2:25" ht="14.25" customHeight="1" x14ac:dyDescent="0.3"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</row>
    <row r="752" spans="2:25" ht="14.25" customHeight="1" x14ac:dyDescent="0.3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</row>
    <row r="753" spans="2:25" ht="14.25" customHeight="1" x14ac:dyDescent="0.3"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</row>
    <row r="754" spans="2:25" ht="14.25" customHeight="1" x14ac:dyDescent="0.3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</row>
    <row r="755" spans="2:25" ht="14.25" customHeight="1" x14ac:dyDescent="0.3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</row>
    <row r="756" spans="2:25" ht="14.25" customHeight="1" x14ac:dyDescent="0.3"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</row>
    <row r="757" spans="2:25" ht="14.25" customHeight="1" x14ac:dyDescent="0.3"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</row>
    <row r="758" spans="2:25" ht="14.25" customHeight="1" x14ac:dyDescent="0.3"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</row>
    <row r="759" spans="2:25" ht="14.25" customHeight="1" x14ac:dyDescent="0.3"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</row>
    <row r="760" spans="2:25" ht="14.25" customHeight="1" x14ac:dyDescent="0.3"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</row>
    <row r="761" spans="2:25" ht="14.25" customHeight="1" x14ac:dyDescent="0.3"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</row>
    <row r="762" spans="2:25" ht="14.25" customHeight="1" x14ac:dyDescent="0.3"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</row>
    <row r="763" spans="2:25" ht="14.25" customHeight="1" x14ac:dyDescent="0.3"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</row>
    <row r="764" spans="2:25" ht="14.25" customHeight="1" x14ac:dyDescent="0.3"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</row>
    <row r="765" spans="2:25" ht="14.25" customHeight="1" x14ac:dyDescent="0.3"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</row>
    <row r="766" spans="2:25" ht="14.25" customHeight="1" x14ac:dyDescent="0.3"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</row>
    <row r="767" spans="2:25" ht="14.25" customHeight="1" x14ac:dyDescent="0.3"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</row>
    <row r="768" spans="2:25" ht="14.25" customHeight="1" x14ac:dyDescent="0.3"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</row>
    <row r="769" spans="2:25" ht="14.25" customHeight="1" x14ac:dyDescent="0.3"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</row>
    <row r="770" spans="2:25" ht="14.25" customHeight="1" x14ac:dyDescent="0.3"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</row>
    <row r="771" spans="2:25" ht="14.25" customHeight="1" x14ac:dyDescent="0.3"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</row>
    <row r="772" spans="2:25" ht="14.25" customHeight="1" x14ac:dyDescent="0.3"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</row>
    <row r="773" spans="2:25" ht="14.25" customHeight="1" x14ac:dyDescent="0.3"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</row>
    <row r="774" spans="2:25" ht="14.25" customHeight="1" x14ac:dyDescent="0.3"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</row>
    <row r="775" spans="2:25" ht="14.25" customHeight="1" x14ac:dyDescent="0.3"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</row>
    <row r="776" spans="2:25" ht="14.25" customHeight="1" x14ac:dyDescent="0.3"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</row>
    <row r="777" spans="2:25" ht="14.25" customHeight="1" x14ac:dyDescent="0.3"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</row>
    <row r="778" spans="2:25" ht="14.25" customHeight="1" x14ac:dyDescent="0.3"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</row>
    <row r="779" spans="2:25" ht="14.25" customHeight="1" x14ac:dyDescent="0.3"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</row>
    <row r="780" spans="2:25" ht="14.25" customHeight="1" x14ac:dyDescent="0.3"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</row>
    <row r="781" spans="2:25" ht="14.25" customHeight="1" x14ac:dyDescent="0.3"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</row>
    <row r="782" spans="2:25" ht="14.25" customHeight="1" x14ac:dyDescent="0.3"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</row>
    <row r="783" spans="2:25" ht="14.25" customHeight="1" x14ac:dyDescent="0.3"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</row>
    <row r="784" spans="2:25" ht="14.25" customHeight="1" x14ac:dyDescent="0.3"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</row>
    <row r="785" spans="2:25" ht="14.25" customHeight="1" x14ac:dyDescent="0.3"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</row>
    <row r="786" spans="2:25" ht="14.25" customHeight="1" x14ac:dyDescent="0.3"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</row>
    <row r="787" spans="2:25" ht="14.25" customHeight="1" x14ac:dyDescent="0.3"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</row>
    <row r="788" spans="2:25" ht="14.25" customHeight="1" x14ac:dyDescent="0.3"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</row>
    <row r="789" spans="2:25" ht="14.25" customHeight="1" x14ac:dyDescent="0.3"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</row>
    <row r="790" spans="2:25" ht="14.25" customHeight="1" x14ac:dyDescent="0.3"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</row>
    <row r="791" spans="2:25" ht="14.25" customHeight="1" x14ac:dyDescent="0.3"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</row>
    <row r="792" spans="2:25" ht="14.25" customHeight="1" x14ac:dyDescent="0.3"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</row>
    <row r="793" spans="2:25" ht="14.25" customHeight="1" x14ac:dyDescent="0.3"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</row>
    <row r="794" spans="2:25" ht="14.25" customHeight="1" x14ac:dyDescent="0.3"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</row>
    <row r="795" spans="2:25" ht="14.25" customHeight="1" x14ac:dyDescent="0.3"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</row>
    <row r="796" spans="2:25" ht="14.25" customHeight="1" x14ac:dyDescent="0.3"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</row>
    <row r="797" spans="2:25" ht="14.25" customHeight="1" x14ac:dyDescent="0.3"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</row>
    <row r="798" spans="2:25" ht="14.25" customHeight="1" x14ac:dyDescent="0.3"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</row>
    <row r="799" spans="2:25" ht="14.25" customHeight="1" x14ac:dyDescent="0.3"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</row>
    <row r="800" spans="2:25" ht="14.25" customHeight="1" x14ac:dyDescent="0.3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</row>
    <row r="801" spans="2:25" ht="14.25" customHeight="1" x14ac:dyDescent="0.3"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</row>
    <row r="802" spans="2:25" ht="14.25" customHeight="1" x14ac:dyDescent="0.3"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</row>
    <row r="803" spans="2:25" ht="14.25" customHeight="1" x14ac:dyDescent="0.3"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</row>
    <row r="804" spans="2:25" ht="14.25" customHeight="1" x14ac:dyDescent="0.3"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</row>
    <row r="805" spans="2:25" ht="14.25" customHeight="1" x14ac:dyDescent="0.3"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</row>
    <row r="806" spans="2:25" ht="14.25" customHeight="1" x14ac:dyDescent="0.3"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</row>
    <row r="807" spans="2:25" ht="14.25" customHeight="1" x14ac:dyDescent="0.3"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</row>
    <row r="808" spans="2:25" ht="14.25" customHeight="1" x14ac:dyDescent="0.3"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</row>
    <row r="809" spans="2:25" ht="14.25" customHeight="1" x14ac:dyDescent="0.3"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</row>
    <row r="810" spans="2:25" ht="14.25" customHeight="1" x14ac:dyDescent="0.3"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</row>
    <row r="811" spans="2:25" ht="14.25" customHeight="1" x14ac:dyDescent="0.3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</row>
    <row r="812" spans="2:25" ht="14.25" customHeight="1" x14ac:dyDescent="0.3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</row>
    <row r="813" spans="2:25" ht="14.25" customHeight="1" x14ac:dyDescent="0.3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</row>
    <row r="814" spans="2:25" ht="14.25" customHeight="1" x14ac:dyDescent="0.3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</row>
    <row r="815" spans="2:25" ht="14.25" customHeight="1" x14ac:dyDescent="0.3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</row>
    <row r="816" spans="2:25" ht="14.25" customHeight="1" x14ac:dyDescent="0.3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</row>
    <row r="817" spans="2:25" ht="14.25" customHeight="1" x14ac:dyDescent="0.3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</row>
    <row r="818" spans="2:25" ht="14.25" customHeight="1" x14ac:dyDescent="0.3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</row>
    <row r="819" spans="2:25" ht="14.25" customHeight="1" x14ac:dyDescent="0.3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</row>
    <row r="820" spans="2:25" ht="14.25" customHeight="1" x14ac:dyDescent="0.3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</row>
    <row r="821" spans="2:25" ht="14.25" customHeight="1" x14ac:dyDescent="0.3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</row>
    <row r="822" spans="2:25" ht="14.25" customHeight="1" x14ac:dyDescent="0.3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</row>
    <row r="823" spans="2:25" ht="14.25" customHeight="1" x14ac:dyDescent="0.3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</row>
    <row r="824" spans="2:25" ht="14.25" customHeight="1" x14ac:dyDescent="0.3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</row>
    <row r="825" spans="2:25" ht="14.25" customHeight="1" x14ac:dyDescent="0.3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</row>
    <row r="826" spans="2:25" ht="14.25" customHeight="1" x14ac:dyDescent="0.3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</row>
    <row r="827" spans="2:25" ht="14.25" customHeight="1" x14ac:dyDescent="0.3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</row>
    <row r="828" spans="2:25" ht="14.25" customHeight="1" x14ac:dyDescent="0.3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</row>
    <row r="829" spans="2:25" ht="14.25" customHeight="1" x14ac:dyDescent="0.3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</row>
    <row r="830" spans="2:25" ht="14.25" customHeight="1" x14ac:dyDescent="0.3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</row>
    <row r="831" spans="2:25" ht="14.25" customHeight="1" x14ac:dyDescent="0.3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</row>
    <row r="832" spans="2:25" ht="14.25" customHeight="1" x14ac:dyDescent="0.3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</row>
    <row r="833" spans="2:25" ht="14.25" customHeight="1" x14ac:dyDescent="0.3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</row>
    <row r="834" spans="2:25" ht="14.25" customHeight="1" x14ac:dyDescent="0.3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</row>
    <row r="835" spans="2:25" ht="14.25" customHeight="1" x14ac:dyDescent="0.3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</row>
    <row r="836" spans="2:25" ht="14.25" customHeight="1" x14ac:dyDescent="0.3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</row>
    <row r="837" spans="2:25" ht="14.25" customHeight="1" x14ac:dyDescent="0.3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</row>
    <row r="838" spans="2:25" ht="14.25" customHeight="1" x14ac:dyDescent="0.3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</row>
    <row r="839" spans="2:25" ht="14.25" customHeight="1" x14ac:dyDescent="0.3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</row>
    <row r="840" spans="2:25" ht="14.25" customHeight="1" x14ac:dyDescent="0.3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</row>
    <row r="841" spans="2:25" ht="14.25" customHeight="1" x14ac:dyDescent="0.3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</row>
    <row r="842" spans="2:25" ht="14.25" customHeight="1" x14ac:dyDescent="0.3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</row>
    <row r="843" spans="2:25" ht="14.25" customHeight="1" x14ac:dyDescent="0.3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</row>
    <row r="844" spans="2:25" ht="14.25" customHeight="1" x14ac:dyDescent="0.3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</row>
    <row r="845" spans="2:25" ht="14.25" customHeight="1" x14ac:dyDescent="0.3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</row>
    <row r="846" spans="2:25" ht="14.25" customHeight="1" x14ac:dyDescent="0.3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</row>
    <row r="847" spans="2:25" ht="14.25" customHeight="1" x14ac:dyDescent="0.3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</row>
    <row r="848" spans="2:25" ht="14.25" customHeight="1" x14ac:dyDescent="0.3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</row>
    <row r="849" spans="2:25" ht="14.25" customHeight="1" x14ac:dyDescent="0.3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</row>
    <row r="850" spans="2:25" ht="14.25" customHeight="1" x14ac:dyDescent="0.3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</row>
    <row r="851" spans="2:25" ht="14.25" customHeight="1" x14ac:dyDescent="0.3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</row>
    <row r="852" spans="2:25" ht="14.25" customHeight="1" x14ac:dyDescent="0.3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</row>
    <row r="853" spans="2:25" ht="14.25" customHeight="1" x14ac:dyDescent="0.3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</row>
    <row r="854" spans="2:25" ht="14.25" customHeight="1" x14ac:dyDescent="0.3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</row>
    <row r="855" spans="2:25" ht="14.25" customHeight="1" x14ac:dyDescent="0.3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</row>
    <row r="856" spans="2:25" ht="14.25" customHeight="1" x14ac:dyDescent="0.3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</row>
    <row r="857" spans="2:25" ht="14.25" customHeight="1" x14ac:dyDescent="0.3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</row>
    <row r="858" spans="2:25" ht="14.25" customHeight="1" x14ac:dyDescent="0.3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</row>
    <row r="859" spans="2:25" ht="14.25" customHeight="1" x14ac:dyDescent="0.3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</row>
    <row r="860" spans="2:25" ht="14.25" customHeight="1" x14ac:dyDescent="0.3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</row>
    <row r="861" spans="2:25" ht="14.25" customHeight="1" x14ac:dyDescent="0.3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</row>
    <row r="862" spans="2:25" ht="14.25" customHeight="1" x14ac:dyDescent="0.3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</row>
    <row r="863" spans="2:25" ht="14.25" customHeight="1" x14ac:dyDescent="0.3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</row>
    <row r="864" spans="2:25" ht="14.25" customHeight="1" x14ac:dyDescent="0.3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</row>
    <row r="865" spans="2:25" ht="14.25" customHeight="1" x14ac:dyDescent="0.3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</row>
    <row r="866" spans="2:25" ht="14.25" customHeight="1" x14ac:dyDescent="0.3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</row>
    <row r="867" spans="2:25" ht="14.25" customHeight="1" x14ac:dyDescent="0.3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</row>
    <row r="868" spans="2:25" ht="14.25" customHeight="1" x14ac:dyDescent="0.3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</row>
    <row r="869" spans="2:25" ht="14.25" customHeight="1" x14ac:dyDescent="0.3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</row>
    <row r="870" spans="2:25" ht="14.25" customHeight="1" x14ac:dyDescent="0.3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</row>
    <row r="871" spans="2:25" ht="14.25" customHeight="1" x14ac:dyDescent="0.3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</row>
    <row r="872" spans="2:25" ht="14.25" customHeight="1" x14ac:dyDescent="0.3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</row>
    <row r="873" spans="2:25" ht="14.25" customHeight="1" x14ac:dyDescent="0.3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</row>
    <row r="874" spans="2:25" ht="14.25" customHeight="1" x14ac:dyDescent="0.3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</row>
    <row r="875" spans="2:25" ht="14.25" customHeight="1" x14ac:dyDescent="0.3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</row>
    <row r="876" spans="2:25" ht="14.25" customHeight="1" x14ac:dyDescent="0.3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</row>
    <row r="877" spans="2:25" ht="14.25" customHeight="1" x14ac:dyDescent="0.3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</row>
    <row r="878" spans="2:25" ht="14.25" customHeight="1" x14ac:dyDescent="0.3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</row>
    <row r="879" spans="2:25" ht="14.25" customHeight="1" x14ac:dyDescent="0.3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</row>
    <row r="880" spans="2:25" ht="14.25" customHeight="1" x14ac:dyDescent="0.3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</row>
    <row r="881" spans="2:25" ht="14.25" customHeight="1" x14ac:dyDescent="0.3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</row>
    <row r="882" spans="2:25" ht="14.25" customHeight="1" x14ac:dyDescent="0.3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</row>
    <row r="883" spans="2:25" ht="14.25" customHeight="1" x14ac:dyDescent="0.3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</row>
    <row r="884" spans="2:25" ht="14.25" customHeight="1" x14ac:dyDescent="0.3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</row>
    <row r="885" spans="2:25" ht="14.25" customHeight="1" x14ac:dyDescent="0.3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</row>
    <row r="886" spans="2:25" ht="14.25" customHeight="1" x14ac:dyDescent="0.3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</row>
    <row r="887" spans="2:25" ht="14.25" customHeight="1" x14ac:dyDescent="0.3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</row>
    <row r="888" spans="2:25" ht="14.25" customHeight="1" x14ac:dyDescent="0.3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</row>
    <row r="889" spans="2:25" ht="14.25" customHeight="1" x14ac:dyDescent="0.3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</row>
    <row r="890" spans="2:25" ht="14.25" customHeight="1" x14ac:dyDescent="0.3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</row>
    <row r="891" spans="2:25" ht="14.25" customHeight="1" x14ac:dyDescent="0.3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</row>
    <row r="892" spans="2:25" ht="14.25" customHeight="1" x14ac:dyDescent="0.3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</row>
    <row r="893" spans="2:25" ht="14.25" customHeight="1" x14ac:dyDescent="0.3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</row>
    <row r="894" spans="2:25" ht="14.25" customHeight="1" x14ac:dyDescent="0.3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</row>
    <row r="895" spans="2:25" ht="14.25" customHeight="1" x14ac:dyDescent="0.3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</row>
    <row r="896" spans="2:25" ht="14.25" customHeight="1" x14ac:dyDescent="0.3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</row>
    <row r="897" spans="2:25" ht="14.25" customHeight="1" x14ac:dyDescent="0.3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</row>
    <row r="898" spans="2:25" ht="14.25" customHeight="1" x14ac:dyDescent="0.3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</row>
    <row r="899" spans="2:25" ht="14.25" customHeight="1" x14ac:dyDescent="0.3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</row>
    <row r="900" spans="2:25" ht="14.25" customHeight="1" x14ac:dyDescent="0.3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</row>
    <row r="901" spans="2:25" ht="14.25" customHeight="1" x14ac:dyDescent="0.3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</row>
    <row r="902" spans="2:25" ht="14.25" customHeight="1" x14ac:dyDescent="0.3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</row>
    <row r="903" spans="2:25" ht="14.25" customHeight="1" x14ac:dyDescent="0.3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</row>
    <row r="904" spans="2:25" ht="14.25" customHeight="1" x14ac:dyDescent="0.3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</row>
    <row r="905" spans="2:25" ht="14.25" customHeight="1" x14ac:dyDescent="0.3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</row>
    <row r="906" spans="2:25" ht="14.25" customHeight="1" x14ac:dyDescent="0.3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</row>
    <row r="907" spans="2:25" ht="14.25" customHeight="1" x14ac:dyDescent="0.3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</row>
    <row r="908" spans="2:25" ht="14.25" customHeight="1" x14ac:dyDescent="0.3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</row>
    <row r="909" spans="2:25" ht="14.25" customHeight="1" x14ac:dyDescent="0.3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</row>
    <row r="910" spans="2:25" ht="14.25" customHeight="1" x14ac:dyDescent="0.3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</row>
    <row r="911" spans="2:25" ht="14.25" customHeight="1" x14ac:dyDescent="0.3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</row>
    <row r="912" spans="2:25" ht="14.25" customHeight="1" x14ac:dyDescent="0.3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</row>
    <row r="913" spans="2:25" ht="14.25" customHeight="1" x14ac:dyDescent="0.3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</row>
    <row r="914" spans="2:25" ht="14.25" customHeight="1" x14ac:dyDescent="0.3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</row>
    <row r="915" spans="2:25" ht="14.25" customHeight="1" x14ac:dyDescent="0.3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</row>
    <row r="916" spans="2:25" ht="14.25" customHeight="1" x14ac:dyDescent="0.3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</row>
    <row r="917" spans="2:25" ht="14.25" customHeight="1" x14ac:dyDescent="0.3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</row>
    <row r="918" spans="2:25" ht="14.25" customHeight="1" x14ac:dyDescent="0.3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</row>
    <row r="919" spans="2:25" ht="14.25" customHeight="1" x14ac:dyDescent="0.3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</row>
    <row r="920" spans="2:25" ht="14.25" customHeight="1" x14ac:dyDescent="0.3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</row>
    <row r="921" spans="2:25" ht="14.25" customHeight="1" x14ac:dyDescent="0.3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</row>
    <row r="922" spans="2:25" ht="14.25" customHeight="1" x14ac:dyDescent="0.3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</row>
    <row r="923" spans="2:25" ht="14.25" customHeight="1" x14ac:dyDescent="0.3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</row>
    <row r="924" spans="2:25" ht="14.25" customHeight="1" x14ac:dyDescent="0.3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</row>
    <row r="925" spans="2:25" ht="14.25" customHeight="1" x14ac:dyDescent="0.3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</row>
    <row r="926" spans="2:25" ht="14.25" customHeight="1" x14ac:dyDescent="0.3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</row>
    <row r="927" spans="2:25" ht="14.25" customHeight="1" x14ac:dyDescent="0.3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</row>
    <row r="928" spans="2:25" ht="14.25" customHeight="1" x14ac:dyDescent="0.3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</row>
    <row r="929" spans="2:25" ht="14.25" customHeight="1" x14ac:dyDescent="0.3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</row>
    <row r="930" spans="2:25" ht="14.25" customHeight="1" x14ac:dyDescent="0.3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</row>
    <row r="931" spans="2:25" ht="14.25" customHeight="1" x14ac:dyDescent="0.3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</row>
    <row r="932" spans="2:25" ht="14.25" customHeight="1" x14ac:dyDescent="0.3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</row>
    <row r="933" spans="2:25" ht="14.25" customHeight="1" x14ac:dyDescent="0.3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</row>
    <row r="934" spans="2:25" ht="14.25" customHeight="1" x14ac:dyDescent="0.3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</row>
    <row r="935" spans="2:25" ht="14.25" customHeight="1" x14ac:dyDescent="0.3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</row>
    <row r="936" spans="2:25" ht="14.25" customHeight="1" x14ac:dyDescent="0.3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</row>
    <row r="937" spans="2:25" ht="14.25" customHeight="1" x14ac:dyDescent="0.3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</row>
    <row r="938" spans="2:25" ht="14.25" customHeight="1" x14ac:dyDescent="0.3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</row>
    <row r="939" spans="2:25" ht="14.25" customHeight="1" x14ac:dyDescent="0.3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</row>
    <row r="940" spans="2:25" ht="14.25" customHeight="1" x14ac:dyDescent="0.3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</row>
    <row r="941" spans="2:25" ht="14.25" customHeight="1" x14ac:dyDescent="0.3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</row>
    <row r="942" spans="2:25" ht="14.25" customHeight="1" x14ac:dyDescent="0.3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</row>
    <row r="943" spans="2:25" ht="14.25" customHeight="1" x14ac:dyDescent="0.3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</row>
    <row r="944" spans="2:25" ht="14.25" customHeight="1" x14ac:dyDescent="0.3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</row>
    <row r="945" spans="2:25" ht="14.25" customHeight="1" x14ac:dyDescent="0.3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</row>
    <row r="946" spans="2:25" ht="14.25" customHeight="1" x14ac:dyDescent="0.3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</row>
    <row r="947" spans="2:25" ht="14.25" customHeight="1" x14ac:dyDescent="0.3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</row>
    <row r="948" spans="2:25" ht="14.25" customHeight="1" x14ac:dyDescent="0.3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</row>
    <row r="949" spans="2:25" ht="14.25" customHeight="1" x14ac:dyDescent="0.3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</row>
    <row r="950" spans="2:25" ht="14.25" customHeight="1" x14ac:dyDescent="0.3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</row>
    <row r="951" spans="2:25" ht="14.25" customHeight="1" x14ac:dyDescent="0.3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</row>
    <row r="952" spans="2:25" ht="14.25" customHeight="1" x14ac:dyDescent="0.3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</row>
    <row r="953" spans="2:25" ht="14.25" customHeight="1" x14ac:dyDescent="0.3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</row>
    <row r="954" spans="2:25" ht="14.25" customHeight="1" x14ac:dyDescent="0.3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</row>
    <row r="955" spans="2:25" ht="14.25" customHeight="1" x14ac:dyDescent="0.3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</row>
    <row r="956" spans="2:25" ht="14.25" customHeight="1" x14ac:dyDescent="0.3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</row>
    <row r="957" spans="2:25" ht="14.25" customHeight="1" x14ac:dyDescent="0.3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</row>
    <row r="958" spans="2:25" ht="14.25" customHeight="1" x14ac:dyDescent="0.3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</row>
    <row r="959" spans="2:25" ht="14.25" customHeight="1" x14ac:dyDescent="0.3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</row>
    <row r="960" spans="2:25" ht="14.25" customHeight="1" x14ac:dyDescent="0.3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</row>
    <row r="961" spans="2:25" ht="14.25" customHeight="1" x14ac:dyDescent="0.3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</row>
    <row r="962" spans="2:25" ht="14.25" customHeight="1" x14ac:dyDescent="0.3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</row>
    <row r="963" spans="2:25" ht="14.25" customHeight="1" x14ac:dyDescent="0.3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</row>
    <row r="964" spans="2:25" ht="14.25" customHeight="1" x14ac:dyDescent="0.3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</row>
    <row r="965" spans="2:25" ht="14.25" customHeight="1" x14ac:dyDescent="0.3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</row>
    <row r="966" spans="2:25" ht="14.25" customHeight="1" x14ac:dyDescent="0.3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</row>
    <row r="967" spans="2:25" ht="14.25" customHeight="1" x14ac:dyDescent="0.3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</row>
    <row r="968" spans="2:25" ht="14.25" customHeight="1" x14ac:dyDescent="0.3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</row>
    <row r="969" spans="2:25" ht="14.25" customHeight="1" x14ac:dyDescent="0.3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</row>
    <row r="970" spans="2:25" ht="14.25" customHeight="1" x14ac:dyDescent="0.3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</row>
    <row r="971" spans="2:25" ht="14.25" customHeight="1" x14ac:dyDescent="0.3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</row>
    <row r="972" spans="2:25" ht="14.25" customHeight="1" x14ac:dyDescent="0.3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</row>
    <row r="973" spans="2:25" ht="14.25" customHeight="1" x14ac:dyDescent="0.3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</row>
    <row r="974" spans="2:25" ht="14.25" customHeight="1" x14ac:dyDescent="0.3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</row>
    <row r="975" spans="2:25" ht="14.25" customHeight="1" x14ac:dyDescent="0.3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</row>
    <row r="976" spans="2:25" ht="14.25" customHeight="1" x14ac:dyDescent="0.3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</row>
    <row r="977" spans="2:25" ht="14.25" customHeight="1" x14ac:dyDescent="0.3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</row>
    <row r="978" spans="2:25" ht="14.25" customHeight="1" x14ac:dyDescent="0.3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</row>
    <row r="979" spans="2:25" ht="14.25" customHeight="1" x14ac:dyDescent="0.3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</row>
    <row r="980" spans="2:25" ht="14.25" customHeight="1" x14ac:dyDescent="0.3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</row>
    <row r="981" spans="2:25" ht="14.25" customHeight="1" x14ac:dyDescent="0.3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</row>
    <row r="982" spans="2:25" ht="14.25" customHeight="1" x14ac:dyDescent="0.3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</row>
    <row r="983" spans="2:25" ht="14.25" customHeight="1" x14ac:dyDescent="0.3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</row>
    <row r="984" spans="2:25" ht="14.25" customHeight="1" x14ac:dyDescent="0.3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</row>
    <row r="985" spans="2:25" ht="14.25" customHeight="1" x14ac:dyDescent="0.3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</row>
    <row r="986" spans="2:25" ht="14.25" customHeight="1" x14ac:dyDescent="0.3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</row>
    <row r="987" spans="2:25" ht="14.25" customHeight="1" x14ac:dyDescent="0.3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</row>
    <row r="988" spans="2:25" ht="14.25" customHeight="1" x14ac:dyDescent="0.3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</row>
    <row r="989" spans="2:25" ht="14.25" customHeight="1" x14ac:dyDescent="0.3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</row>
    <row r="990" spans="2:25" ht="14.25" customHeight="1" x14ac:dyDescent="0.3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</row>
    <row r="991" spans="2:25" ht="14.25" customHeight="1" x14ac:dyDescent="0.3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</row>
    <row r="992" spans="2:25" ht="14.25" customHeight="1" x14ac:dyDescent="0.3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</row>
    <row r="993" spans="2:25" ht="14.25" customHeight="1" x14ac:dyDescent="0.3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</row>
    <row r="994" spans="2:25" ht="14.25" customHeight="1" x14ac:dyDescent="0.3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</row>
    <row r="995" spans="2:25" ht="14.25" customHeight="1" x14ac:dyDescent="0.3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</row>
    <row r="996" spans="2:25" ht="14.25" customHeight="1" x14ac:dyDescent="0.3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</row>
    <row r="997" spans="2:25" ht="14.25" customHeight="1" x14ac:dyDescent="0.3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</row>
    <row r="998" spans="2:25" ht="14.25" customHeight="1" x14ac:dyDescent="0.3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</row>
    <row r="999" spans="2:25" ht="14.25" customHeight="1" x14ac:dyDescent="0.3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</row>
    <row r="1000" spans="2:25" ht="14.25" customHeight="1" x14ac:dyDescent="0.3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</row>
  </sheetData>
  <mergeCells count="24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W3:W4"/>
    <mergeCell ref="X3:X4"/>
    <mergeCell ref="Y3:Y4"/>
    <mergeCell ref="P3:P4"/>
    <mergeCell ref="Q3:Q4"/>
    <mergeCell ref="R3:R4"/>
    <mergeCell ref="S3:S4"/>
    <mergeCell ref="T3:T4"/>
    <mergeCell ref="U3:U4"/>
    <mergeCell ref="V3:V4"/>
  </mergeCells>
  <pageMargins left="0.511811024" right="0.511811024" top="0.78740157499999996" bottom="0.78740157499999996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30" customWidth="1"/>
    <col min="3" max="26" width="8.6640625" customWidth="1"/>
  </cols>
  <sheetData>
    <row r="1" spans="2:11" ht="14.25" customHeight="1" x14ac:dyDescent="0.3"/>
    <row r="2" spans="2:11" ht="14.25" customHeight="1" x14ac:dyDescent="0.3">
      <c r="B2" s="77" t="s">
        <v>924</v>
      </c>
      <c r="C2" s="78"/>
      <c r="D2" s="78"/>
      <c r="E2" s="78"/>
      <c r="F2" s="78"/>
      <c r="G2" s="78"/>
      <c r="H2" s="78"/>
      <c r="I2" s="78"/>
      <c r="J2" s="78"/>
      <c r="K2" s="78"/>
    </row>
    <row r="3" spans="2:11" ht="14.25" customHeight="1" x14ac:dyDescent="0.3">
      <c r="B3" s="48" t="s">
        <v>0</v>
      </c>
      <c r="C3" s="48" t="s">
        <v>925</v>
      </c>
      <c r="D3" s="48" t="s">
        <v>926</v>
      </c>
      <c r="E3" s="48" t="s">
        <v>927</v>
      </c>
      <c r="F3" s="48" t="s">
        <v>928</v>
      </c>
      <c r="G3" s="48" t="s">
        <v>929</v>
      </c>
      <c r="H3" s="48" t="s">
        <v>930</v>
      </c>
      <c r="I3" s="48" t="s">
        <v>931</v>
      </c>
      <c r="J3" s="48" t="s">
        <v>932</v>
      </c>
      <c r="K3" s="48" t="s">
        <v>933</v>
      </c>
    </row>
    <row r="4" spans="2:11" ht="14.25" customHeight="1" x14ac:dyDescent="0.3">
      <c r="B4" s="49" t="s">
        <v>195</v>
      </c>
      <c r="C4" s="49" t="s">
        <v>917</v>
      </c>
      <c r="D4" s="49">
        <v>1482.1</v>
      </c>
      <c r="E4" s="49">
        <v>3.73</v>
      </c>
      <c r="F4" s="49">
        <v>56.16</v>
      </c>
      <c r="G4" s="49">
        <v>82.82</v>
      </c>
      <c r="H4" s="49">
        <v>0.67400000000000004</v>
      </c>
      <c r="I4" s="49">
        <v>0.72</v>
      </c>
      <c r="J4" s="49">
        <v>7.1999999999999995E-2</v>
      </c>
      <c r="K4" s="49">
        <v>0.06</v>
      </c>
    </row>
    <row r="5" spans="2:11" ht="14.25" customHeight="1" x14ac:dyDescent="0.3">
      <c r="B5" s="50" t="s">
        <v>197</v>
      </c>
      <c r="C5" s="50" t="s">
        <v>917</v>
      </c>
      <c r="D5" s="50">
        <v>1481.8</v>
      </c>
      <c r="E5" s="50">
        <v>4.09</v>
      </c>
      <c r="F5" s="50">
        <v>56.16</v>
      </c>
      <c r="G5" s="50">
        <v>83.07</v>
      </c>
      <c r="H5" s="50">
        <v>0.68300000000000005</v>
      </c>
      <c r="I5" s="50">
        <v>0.73899999999999999</v>
      </c>
      <c r="J5" s="50">
        <v>7.6999999999999999E-2</v>
      </c>
      <c r="K5" s="50">
        <v>6.4000000000000001E-2</v>
      </c>
    </row>
    <row r="6" spans="2:11" ht="14.25" customHeight="1" x14ac:dyDescent="0.3">
      <c r="B6" s="49" t="s">
        <v>203</v>
      </c>
      <c r="C6" s="49" t="s">
        <v>917</v>
      </c>
      <c r="D6" s="49">
        <v>1475.9</v>
      </c>
      <c r="E6" s="49">
        <v>4.32</v>
      </c>
      <c r="F6" s="49">
        <v>56.16</v>
      </c>
      <c r="G6" s="49">
        <v>84.17</v>
      </c>
      <c r="H6" s="49">
        <v>0.70499999999999996</v>
      </c>
      <c r="I6" s="49">
        <v>0.77100000000000002</v>
      </c>
      <c r="J6" s="49">
        <v>8.2000000000000003E-2</v>
      </c>
      <c r="K6" s="49">
        <v>7.0000000000000007E-2</v>
      </c>
    </row>
    <row r="7" spans="2:11" ht="14.25" customHeight="1" x14ac:dyDescent="0.3">
      <c r="B7" s="50" t="s">
        <v>297</v>
      </c>
      <c r="C7" s="50" t="s">
        <v>917</v>
      </c>
      <c r="D7" s="50">
        <v>1472.4</v>
      </c>
      <c r="E7" s="50">
        <v>3.5</v>
      </c>
      <c r="F7" s="50">
        <v>56.16</v>
      </c>
      <c r="G7" s="50">
        <v>83.33</v>
      </c>
      <c r="H7" s="50">
        <v>0.70799999999999996</v>
      </c>
      <c r="I7" s="50">
        <v>0.755</v>
      </c>
      <c r="J7" s="50">
        <v>7.2999999999999995E-2</v>
      </c>
      <c r="K7" s="50">
        <v>6.0999999999999999E-2</v>
      </c>
    </row>
    <row r="8" spans="2:11" ht="14.25" customHeight="1" x14ac:dyDescent="0.3">
      <c r="B8" s="49" t="s">
        <v>298</v>
      </c>
      <c r="C8" s="49" t="s">
        <v>917</v>
      </c>
      <c r="D8" s="49">
        <v>1475.6</v>
      </c>
      <c r="E8" s="49">
        <v>3.33</v>
      </c>
      <c r="F8" s="49">
        <v>56.16</v>
      </c>
      <c r="G8" s="49">
        <v>81.89</v>
      </c>
      <c r="H8" s="49">
        <v>0.69299999999999995</v>
      </c>
      <c r="I8" s="49">
        <v>0.72399999999999998</v>
      </c>
      <c r="J8" s="49">
        <v>7.0000000000000007E-2</v>
      </c>
      <c r="K8" s="49">
        <v>5.7000000000000002E-2</v>
      </c>
    </row>
    <row r="9" spans="2:11" ht="14.25" customHeight="1" x14ac:dyDescent="0.3">
      <c r="B9" s="50" t="s">
        <v>299</v>
      </c>
      <c r="C9" s="50" t="s">
        <v>917</v>
      </c>
      <c r="D9" s="50">
        <v>1483.9</v>
      </c>
      <c r="E9" s="50">
        <v>4.33</v>
      </c>
      <c r="F9" s="50">
        <v>56.16</v>
      </c>
      <c r="G9" s="50">
        <v>79.989999999999995</v>
      </c>
      <c r="H9" s="50">
        <v>0.68</v>
      </c>
      <c r="I9" s="50">
        <v>0.73199999999999998</v>
      </c>
      <c r="J9" s="50">
        <v>7.9000000000000001E-2</v>
      </c>
      <c r="K9" s="50">
        <v>6.7000000000000004E-2</v>
      </c>
    </row>
    <row r="10" spans="2:11" ht="14.25" customHeight="1" x14ac:dyDescent="0.3">
      <c r="B10" s="49" t="s">
        <v>320</v>
      </c>
      <c r="C10" s="49" t="s">
        <v>917</v>
      </c>
      <c r="D10" s="49">
        <v>1467.9</v>
      </c>
      <c r="E10" s="49">
        <v>2.52</v>
      </c>
      <c r="F10" s="49">
        <v>56.16</v>
      </c>
      <c r="G10" s="49">
        <v>84.32</v>
      </c>
      <c r="H10" s="49">
        <v>0.70799999999999996</v>
      </c>
      <c r="I10" s="49">
        <v>0.72599999999999998</v>
      </c>
      <c r="J10" s="49">
        <v>6.3E-2</v>
      </c>
      <c r="K10" s="49">
        <v>0.05</v>
      </c>
    </row>
    <row r="11" spans="2:11" ht="14.25" customHeight="1" x14ac:dyDescent="0.3">
      <c r="B11" s="50" t="s">
        <v>321</v>
      </c>
      <c r="C11" s="50" t="s">
        <v>917</v>
      </c>
      <c r="D11" s="50">
        <v>1459.1</v>
      </c>
      <c r="E11" s="50">
        <v>1.4</v>
      </c>
      <c r="F11" s="50">
        <v>56.16</v>
      </c>
      <c r="G11" s="50">
        <v>83.6</v>
      </c>
      <c r="H11" s="50">
        <v>0.72</v>
      </c>
      <c r="I11" s="50">
        <v>0.70199999999999996</v>
      </c>
      <c r="J11" s="50">
        <v>5.3999999999999999E-2</v>
      </c>
      <c r="K11" s="50">
        <v>4.1000000000000002E-2</v>
      </c>
    </row>
    <row r="12" spans="2:11" ht="14.25" customHeight="1" x14ac:dyDescent="0.3">
      <c r="B12" s="49" t="s">
        <v>324</v>
      </c>
      <c r="C12" s="49" t="s">
        <v>917</v>
      </c>
      <c r="D12" s="49">
        <v>1489.8</v>
      </c>
      <c r="E12" s="49">
        <v>4.3600000000000003</v>
      </c>
      <c r="F12" s="49">
        <v>56.16</v>
      </c>
      <c r="G12" s="49">
        <v>84.12</v>
      </c>
      <c r="H12" s="49">
        <v>0.65600000000000003</v>
      </c>
      <c r="I12" s="49">
        <v>0.70299999999999996</v>
      </c>
      <c r="J12" s="49">
        <v>7.6999999999999999E-2</v>
      </c>
      <c r="K12" s="49">
        <v>6.5000000000000002E-2</v>
      </c>
    </row>
    <row r="13" spans="2:11" ht="14.25" customHeight="1" x14ac:dyDescent="0.3">
      <c r="B13" s="50" t="s">
        <v>327</v>
      </c>
      <c r="C13" s="50" t="s">
        <v>917</v>
      </c>
      <c r="D13" s="50">
        <v>1487.8</v>
      </c>
      <c r="E13" s="50">
        <v>4.34</v>
      </c>
      <c r="F13" s="50">
        <v>56.16</v>
      </c>
      <c r="G13" s="50">
        <v>83.7</v>
      </c>
      <c r="H13" s="50">
        <v>0.66400000000000003</v>
      </c>
      <c r="I13" s="50">
        <v>0.71299999999999997</v>
      </c>
      <c r="J13" s="50">
        <v>7.6999999999999999E-2</v>
      </c>
      <c r="K13" s="50">
        <v>6.6000000000000003E-2</v>
      </c>
    </row>
    <row r="14" spans="2:11" ht="14.25" customHeight="1" x14ac:dyDescent="0.3">
      <c r="B14" s="49" t="s">
        <v>329</v>
      </c>
      <c r="C14" s="49" t="s">
        <v>917</v>
      </c>
      <c r="D14" s="49">
        <v>1471.4</v>
      </c>
      <c r="E14" s="49">
        <v>3.25</v>
      </c>
      <c r="F14" s="49">
        <v>56.16</v>
      </c>
      <c r="G14" s="49">
        <v>84.12</v>
      </c>
      <c r="H14" s="49">
        <v>0.70799999999999996</v>
      </c>
      <c r="I14" s="49">
        <v>0.75800000000000001</v>
      </c>
      <c r="J14" s="49">
        <v>7.0000000000000007E-2</v>
      </c>
      <c r="K14" s="49">
        <v>5.8999999999999997E-2</v>
      </c>
    </row>
    <row r="15" spans="2:11" ht="14.25" customHeight="1" x14ac:dyDescent="0.3">
      <c r="B15" s="50" t="s">
        <v>331</v>
      </c>
      <c r="C15" s="50" t="s">
        <v>917</v>
      </c>
      <c r="D15" s="50">
        <v>1470.3</v>
      </c>
      <c r="E15" s="50">
        <v>3.49</v>
      </c>
      <c r="F15" s="50">
        <v>56.16</v>
      </c>
      <c r="G15" s="50">
        <v>84.5</v>
      </c>
      <c r="H15" s="50">
        <v>0.71499999999999997</v>
      </c>
      <c r="I15" s="50">
        <v>0.76800000000000002</v>
      </c>
      <c r="J15" s="50">
        <v>7.2999999999999995E-2</v>
      </c>
      <c r="K15" s="50">
        <v>6.2E-2</v>
      </c>
    </row>
    <row r="16" spans="2:11" ht="14.25" customHeight="1" x14ac:dyDescent="0.3">
      <c r="B16" s="49" t="s">
        <v>333</v>
      </c>
      <c r="C16" s="49" t="s">
        <v>917</v>
      </c>
      <c r="D16" s="49">
        <v>1474.1</v>
      </c>
      <c r="E16" s="49">
        <v>3.35</v>
      </c>
      <c r="F16" s="49">
        <v>56.16</v>
      </c>
      <c r="G16" s="49">
        <v>84.44</v>
      </c>
      <c r="H16" s="49">
        <v>0.7</v>
      </c>
      <c r="I16" s="49">
        <v>0.73899999999999999</v>
      </c>
      <c r="J16" s="49">
        <v>7.0000000000000007E-2</v>
      </c>
      <c r="K16" s="49">
        <v>5.8999999999999997E-2</v>
      </c>
    </row>
    <row r="17" spans="2:11" ht="14.25" customHeight="1" x14ac:dyDescent="0.3">
      <c r="B17" s="50" t="s">
        <v>348</v>
      </c>
      <c r="C17" s="50" t="s">
        <v>917</v>
      </c>
      <c r="D17" s="50">
        <v>1464.9</v>
      </c>
      <c r="E17" s="50">
        <v>2.0099999999999998</v>
      </c>
      <c r="F17" s="50">
        <v>56.16</v>
      </c>
      <c r="G17" s="50">
        <v>82.37</v>
      </c>
      <c r="H17" s="50">
        <v>0.70899999999999996</v>
      </c>
      <c r="I17" s="50">
        <v>0.69599999999999995</v>
      </c>
      <c r="J17" s="50">
        <v>5.8000000000000003E-2</v>
      </c>
      <c r="K17" s="50">
        <v>4.5999999999999999E-2</v>
      </c>
    </row>
    <row r="18" spans="2:11" ht="14.25" customHeight="1" x14ac:dyDescent="0.3">
      <c r="B18" s="49" t="s">
        <v>349</v>
      </c>
      <c r="C18" s="49" t="s">
        <v>917</v>
      </c>
      <c r="D18" s="49">
        <v>1488.7</v>
      </c>
      <c r="E18" s="49">
        <v>4.54</v>
      </c>
      <c r="F18" s="49">
        <v>56.16</v>
      </c>
      <c r="G18" s="49">
        <v>83.76</v>
      </c>
      <c r="H18" s="49">
        <v>0.66500000000000004</v>
      </c>
      <c r="I18" s="49">
        <v>0.71199999999999997</v>
      </c>
      <c r="J18" s="49">
        <v>0.08</v>
      </c>
      <c r="K18" s="49">
        <v>6.9000000000000006E-2</v>
      </c>
    </row>
    <row r="19" spans="2:11" ht="14.25" customHeight="1" x14ac:dyDescent="0.3">
      <c r="B19" s="50" t="s">
        <v>352</v>
      </c>
      <c r="C19" s="50" t="s">
        <v>917</v>
      </c>
      <c r="D19" s="50">
        <v>1450.8</v>
      </c>
      <c r="E19" s="50">
        <v>2.2000000000000002</v>
      </c>
      <c r="F19" s="50">
        <v>56.16</v>
      </c>
      <c r="G19" s="50">
        <v>81.41</v>
      </c>
      <c r="H19" s="50">
        <v>0.76700000000000002</v>
      </c>
      <c r="I19" s="50">
        <v>0.753</v>
      </c>
      <c r="J19" s="50">
        <v>6.5000000000000002E-2</v>
      </c>
      <c r="K19" s="50">
        <v>5.0999999999999997E-2</v>
      </c>
    </row>
    <row r="20" spans="2:11" ht="14.25" customHeight="1" x14ac:dyDescent="0.3">
      <c r="B20" s="49" t="s">
        <v>353</v>
      </c>
      <c r="C20" s="49" t="s">
        <v>917</v>
      </c>
      <c r="D20" s="49">
        <v>1459.4</v>
      </c>
      <c r="E20" s="49">
        <v>2.42</v>
      </c>
      <c r="F20" s="49">
        <v>56.16</v>
      </c>
      <c r="G20" s="49">
        <v>83.72</v>
      </c>
      <c r="H20" s="49">
        <v>0.74099999999999999</v>
      </c>
      <c r="I20" s="49">
        <v>0.753</v>
      </c>
      <c r="J20" s="49">
        <v>6.5000000000000002E-2</v>
      </c>
      <c r="K20" s="49">
        <v>5.1999999999999998E-2</v>
      </c>
    </row>
    <row r="21" spans="2:11" ht="14.25" customHeight="1" x14ac:dyDescent="0.3">
      <c r="B21" s="50" t="s">
        <v>364</v>
      </c>
      <c r="C21" s="50" t="s">
        <v>917</v>
      </c>
      <c r="D21" s="50">
        <v>1491.5</v>
      </c>
      <c r="E21" s="50">
        <v>4.5</v>
      </c>
      <c r="F21" s="50">
        <v>56.16</v>
      </c>
      <c r="G21" s="50">
        <v>82.34</v>
      </c>
      <c r="H21" s="50">
        <v>0.65300000000000002</v>
      </c>
      <c r="I21" s="50">
        <v>0.68400000000000005</v>
      </c>
      <c r="J21" s="50">
        <v>7.8E-2</v>
      </c>
      <c r="K21" s="50">
        <v>6.6000000000000003E-2</v>
      </c>
    </row>
    <row r="22" spans="2:11" ht="14.25" customHeight="1" x14ac:dyDescent="0.3">
      <c r="B22" s="49" t="s">
        <v>365</v>
      </c>
      <c r="C22" s="49" t="s">
        <v>917</v>
      </c>
      <c r="D22" s="49">
        <v>1473.7</v>
      </c>
      <c r="E22" s="49">
        <v>3.03</v>
      </c>
      <c r="F22" s="49">
        <v>56.16</v>
      </c>
      <c r="G22" s="49">
        <v>83.11</v>
      </c>
      <c r="H22" s="49">
        <v>0.69499999999999995</v>
      </c>
      <c r="I22" s="49">
        <v>0.70499999999999996</v>
      </c>
      <c r="J22" s="49">
        <v>6.7000000000000004E-2</v>
      </c>
      <c r="K22" s="49">
        <v>5.3999999999999999E-2</v>
      </c>
    </row>
    <row r="23" spans="2:11" ht="14.25" customHeight="1" x14ac:dyDescent="0.3">
      <c r="B23" s="50" t="s">
        <v>374</v>
      </c>
      <c r="C23" s="50" t="s">
        <v>917</v>
      </c>
      <c r="D23" s="50">
        <v>1491</v>
      </c>
      <c r="E23" s="50">
        <v>6.06</v>
      </c>
      <c r="F23" s="50">
        <v>56.16</v>
      </c>
      <c r="G23" s="50">
        <v>80.790000000000006</v>
      </c>
      <c r="H23" s="50">
        <v>0.67400000000000004</v>
      </c>
      <c r="I23" s="50">
        <v>0.751</v>
      </c>
      <c r="J23" s="50">
        <v>0.10100000000000001</v>
      </c>
      <c r="K23" s="50">
        <v>9.0999999999999998E-2</v>
      </c>
    </row>
    <row r="24" spans="2:11" ht="14.25" customHeight="1" x14ac:dyDescent="0.3">
      <c r="B24" s="49" t="s">
        <v>376</v>
      </c>
      <c r="C24" s="49" t="s">
        <v>917</v>
      </c>
      <c r="D24" s="49">
        <v>1471.8</v>
      </c>
      <c r="E24" s="49">
        <v>3.35</v>
      </c>
      <c r="F24" s="49">
        <v>56.16</v>
      </c>
      <c r="G24" s="49">
        <v>83.51</v>
      </c>
      <c r="H24" s="49">
        <v>0.70899999999999996</v>
      </c>
      <c r="I24" s="49">
        <v>0.73199999999999998</v>
      </c>
      <c r="J24" s="49">
        <v>7.0999999999999994E-2</v>
      </c>
      <c r="K24" s="49">
        <v>5.8999999999999997E-2</v>
      </c>
    </row>
    <row r="25" spans="2:11" ht="14.25" customHeight="1" x14ac:dyDescent="0.3">
      <c r="B25" s="50" t="s">
        <v>377</v>
      </c>
      <c r="C25" s="50" t="s">
        <v>917</v>
      </c>
      <c r="D25" s="50">
        <v>1478.1</v>
      </c>
      <c r="E25" s="50">
        <v>2.91</v>
      </c>
      <c r="F25" s="50">
        <v>56.16</v>
      </c>
      <c r="G25" s="50">
        <v>81.83</v>
      </c>
      <c r="H25" s="50">
        <v>0.66800000000000004</v>
      </c>
      <c r="I25" s="50">
        <v>0.67400000000000004</v>
      </c>
      <c r="J25" s="50">
        <v>6.4000000000000001E-2</v>
      </c>
      <c r="K25" s="50">
        <v>5.0999999999999997E-2</v>
      </c>
    </row>
    <row r="26" spans="2:11" ht="14.25" customHeight="1" x14ac:dyDescent="0.3">
      <c r="B26" s="49" t="s">
        <v>378</v>
      </c>
      <c r="C26" s="49" t="s">
        <v>917</v>
      </c>
      <c r="D26" s="49">
        <v>1482.7</v>
      </c>
      <c r="E26" s="49">
        <v>3.76</v>
      </c>
      <c r="F26" s="49">
        <v>56.16</v>
      </c>
      <c r="G26" s="49">
        <v>84.55</v>
      </c>
      <c r="H26" s="49">
        <v>0.67300000000000004</v>
      </c>
      <c r="I26" s="49">
        <v>0.69699999999999995</v>
      </c>
      <c r="J26" s="49">
        <v>7.1999999999999995E-2</v>
      </c>
      <c r="K26" s="49">
        <v>0.06</v>
      </c>
    </row>
    <row r="27" spans="2:11" ht="14.25" customHeight="1" x14ac:dyDescent="0.3">
      <c r="B27" s="50" t="s">
        <v>382</v>
      </c>
      <c r="C27" s="50" t="s">
        <v>917</v>
      </c>
      <c r="D27" s="50">
        <v>1477.3</v>
      </c>
      <c r="E27" s="50">
        <v>4.47</v>
      </c>
      <c r="F27" s="50">
        <v>56.16</v>
      </c>
      <c r="G27" s="50">
        <v>81.06</v>
      </c>
      <c r="H27" s="50">
        <v>0.70299999999999996</v>
      </c>
      <c r="I27" s="50">
        <v>0.72199999999999998</v>
      </c>
      <c r="J27" s="50">
        <v>8.3000000000000004E-2</v>
      </c>
      <c r="K27" s="50">
        <v>6.9000000000000006E-2</v>
      </c>
    </row>
    <row r="28" spans="2:11" ht="14.25" customHeight="1" x14ac:dyDescent="0.3">
      <c r="B28" s="49" t="s">
        <v>383</v>
      </c>
      <c r="C28" s="49" t="s">
        <v>917</v>
      </c>
      <c r="D28" s="49">
        <v>1458.6</v>
      </c>
      <c r="E28" s="49">
        <v>2.0699999999999998</v>
      </c>
      <c r="F28" s="49">
        <v>56.16</v>
      </c>
      <c r="G28" s="49">
        <v>84.28</v>
      </c>
      <c r="H28" s="49">
        <v>0.74</v>
      </c>
      <c r="I28" s="49">
        <v>0.72699999999999998</v>
      </c>
      <c r="J28" s="49">
        <v>6.0999999999999999E-2</v>
      </c>
      <c r="K28" s="49">
        <v>4.8000000000000001E-2</v>
      </c>
    </row>
    <row r="29" spans="2:11" ht="14.25" customHeight="1" x14ac:dyDescent="0.3">
      <c r="B29" s="50" t="s">
        <v>384</v>
      </c>
      <c r="C29" s="50" t="s">
        <v>917</v>
      </c>
      <c r="D29" s="50">
        <v>1470.4</v>
      </c>
      <c r="E29" s="50">
        <v>2.75</v>
      </c>
      <c r="F29" s="50">
        <v>56.16</v>
      </c>
      <c r="G29" s="50">
        <v>84.02</v>
      </c>
      <c r="H29" s="50">
        <v>0.70299999999999996</v>
      </c>
      <c r="I29" s="50">
        <v>0.71199999999999997</v>
      </c>
      <c r="J29" s="50">
        <v>6.5000000000000002E-2</v>
      </c>
      <c r="K29" s="50">
        <v>5.1999999999999998E-2</v>
      </c>
    </row>
    <row r="30" spans="2:11" ht="14.25" customHeight="1" x14ac:dyDescent="0.3">
      <c r="B30" s="49" t="s">
        <v>385</v>
      </c>
      <c r="C30" s="49" t="s">
        <v>917</v>
      </c>
      <c r="D30" s="49">
        <v>1468.3</v>
      </c>
      <c r="E30" s="49">
        <v>2.86</v>
      </c>
      <c r="F30" s="49">
        <v>56.16</v>
      </c>
      <c r="G30" s="49">
        <v>83.83</v>
      </c>
      <c r="H30" s="49">
        <v>0.71499999999999997</v>
      </c>
      <c r="I30" s="49">
        <v>0.72</v>
      </c>
      <c r="J30" s="49">
        <v>6.7000000000000004E-2</v>
      </c>
      <c r="K30" s="49">
        <v>5.3999999999999999E-2</v>
      </c>
    </row>
    <row r="31" spans="2:11" ht="14.25" customHeight="1" x14ac:dyDescent="0.3">
      <c r="B31" s="50" t="s">
        <v>394</v>
      </c>
      <c r="C31" s="50" t="s">
        <v>917</v>
      </c>
      <c r="D31" s="50">
        <v>1455.6</v>
      </c>
      <c r="E31" s="50">
        <v>1.96</v>
      </c>
      <c r="F31" s="50">
        <v>56.16</v>
      </c>
      <c r="G31" s="50">
        <v>80.61</v>
      </c>
      <c r="H31" s="50">
        <v>0.749</v>
      </c>
      <c r="I31" s="50">
        <v>0.75900000000000001</v>
      </c>
      <c r="J31" s="50">
        <v>6.0999999999999999E-2</v>
      </c>
      <c r="K31" s="50">
        <v>4.8000000000000001E-2</v>
      </c>
    </row>
    <row r="32" spans="2:11" ht="14.25" customHeight="1" x14ac:dyDescent="0.3">
      <c r="B32" s="49" t="s">
        <v>375</v>
      </c>
      <c r="C32" s="49" t="s">
        <v>917</v>
      </c>
      <c r="D32" s="49">
        <v>1466.7</v>
      </c>
      <c r="E32" s="49">
        <v>2.94</v>
      </c>
      <c r="F32" s="49">
        <v>56.16</v>
      </c>
      <c r="G32" s="49">
        <v>83.05</v>
      </c>
      <c r="H32" s="49">
        <v>0.72299999999999998</v>
      </c>
      <c r="I32" s="49">
        <v>0.72699999999999998</v>
      </c>
      <c r="J32" s="49">
        <v>6.8000000000000005E-2</v>
      </c>
      <c r="K32" s="49">
        <v>5.5E-2</v>
      </c>
    </row>
    <row r="33" spans="2:11" ht="14.25" customHeight="1" x14ac:dyDescent="0.3">
      <c r="B33" s="50" t="s">
        <v>386</v>
      </c>
      <c r="C33" s="50" t="s">
        <v>917</v>
      </c>
      <c r="D33" s="50">
        <v>1481.2</v>
      </c>
      <c r="E33" s="50">
        <v>3.54</v>
      </c>
      <c r="F33" s="50">
        <v>56.16</v>
      </c>
      <c r="G33" s="50">
        <v>83.46</v>
      </c>
      <c r="H33" s="50">
        <v>0.67400000000000004</v>
      </c>
      <c r="I33" s="50">
        <v>0.69099999999999995</v>
      </c>
      <c r="J33" s="50">
        <v>7.0000000000000007E-2</v>
      </c>
      <c r="K33" s="50">
        <v>5.7000000000000002E-2</v>
      </c>
    </row>
    <row r="34" spans="2:11" ht="14.25" customHeight="1" x14ac:dyDescent="0.3">
      <c r="B34" s="49" t="s">
        <v>356</v>
      </c>
      <c r="C34" s="49" t="s">
        <v>917</v>
      </c>
      <c r="D34" s="49">
        <v>1478.2</v>
      </c>
      <c r="E34" s="49">
        <v>4.4800000000000004</v>
      </c>
      <c r="F34" s="49">
        <v>56.16</v>
      </c>
      <c r="G34" s="49">
        <v>81.83</v>
      </c>
      <c r="H34" s="49">
        <v>0.70099999999999996</v>
      </c>
      <c r="I34" s="49">
        <v>0.74099999999999999</v>
      </c>
      <c r="J34" s="49">
        <v>8.3000000000000004E-2</v>
      </c>
      <c r="K34" s="49">
        <v>7.0000000000000007E-2</v>
      </c>
    </row>
    <row r="35" spans="2:11" ht="14.25" customHeight="1" x14ac:dyDescent="0.3">
      <c r="B35" s="50" t="s">
        <v>359</v>
      </c>
      <c r="C35" s="50" t="s">
        <v>917</v>
      </c>
      <c r="D35" s="50">
        <v>1482.2</v>
      </c>
      <c r="E35" s="50">
        <v>4.37</v>
      </c>
      <c r="F35" s="50">
        <v>56.16</v>
      </c>
      <c r="G35" s="50">
        <v>79.67</v>
      </c>
      <c r="H35" s="50">
        <v>0.68600000000000005</v>
      </c>
      <c r="I35" s="50">
        <v>0.752</v>
      </c>
      <c r="J35" s="50">
        <v>0.08</v>
      </c>
      <c r="K35" s="50">
        <v>6.8000000000000005E-2</v>
      </c>
    </row>
    <row r="36" spans="2:11" ht="14.25" customHeight="1" x14ac:dyDescent="0.3">
      <c r="B36" s="49" t="s">
        <v>362</v>
      </c>
      <c r="C36" s="49" t="s">
        <v>917</v>
      </c>
      <c r="D36" s="49">
        <v>1440.2</v>
      </c>
      <c r="E36" s="49">
        <v>0.77</v>
      </c>
      <c r="F36" s="49">
        <v>56.16</v>
      </c>
      <c r="G36" s="49">
        <v>81.319999999999993</v>
      </c>
      <c r="H36" s="49">
        <v>0.79300000000000004</v>
      </c>
      <c r="I36" s="49">
        <v>0.74299999999999999</v>
      </c>
      <c r="J36" s="49">
        <v>5.2999999999999999E-2</v>
      </c>
      <c r="K36" s="49">
        <v>3.9E-2</v>
      </c>
    </row>
    <row r="37" spans="2:11" ht="14.25" customHeight="1" x14ac:dyDescent="0.3">
      <c r="B37" s="50" t="s">
        <v>369</v>
      </c>
      <c r="C37" s="50" t="s">
        <v>917</v>
      </c>
      <c r="D37" s="50">
        <v>1495.5</v>
      </c>
      <c r="E37" s="50">
        <v>6.29</v>
      </c>
      <c r="F37" s="50">
        <v>56.16</v>
      </c>
      <c r="G37" s="50">
        <v>81.62</v>
      </c>
      <c r="H37" s="50">
        <v>0.66400000000000003</v>
      </c>
      <c r="I37" s="50">
        <v>0.75600000000000001</v>
      </c>
      <c r="J37" s="50">
        <v>0.10199999999999999</v>
      </c>
      <c r="K37" s="50">
        <v>9.2999999999999999E-2</v>
      </c>
    </row>
    <row r="38" spans="2:11" ht="14.25" customHeight="1" x14ac:dyDescent="0.3">
      <c r="B38" s="49" t="s">
        <v>391</v>
      </c>
      <c r="C38" s="49" t="s">
        <v>917</v>
      </c>
      <c r="D38" s="49">
        <v>1486</v>
      </c>
      <c r="E38" s="49">
        <v>5.1100000000000003</v>
      </c>
      <c r="F38" s="49">
        <v>56.16</v>
      </c>
      <c r="G38" s="49">
        <v>80.66</v>
      </c>
      <c r="H38" s="49">
        <v>0.68300000000000005</v>
      </c>
      <c r="I38" s="49">
        <v>0.74</v>
      </c>
      <c r="J38" s="49">
        <v>8.8999999999999996E-2</v>
      </c>
      <c r="K38" s="49">
        <v>7.6999999999999999E-2</v>
      </c>
    </row>
    <row r="39" spans="2:11" ht="14.25" customHeight="1" x14ac:dyDescent="0.3">
      <c r="B39" s="50" t="s">
        <v>181</v>
      </c>
      <c r="C39" s="50" t="s">
        <v>917</v>
      </c>
      <c r="D39" s="50">
        <v>1500.9</v>
      </c>
      <c r="E39" s="50">
        <v>5.98</v>
      </c>
      <c r="F39" s="50">
        <v>56.16</v>
      </c>
      <c r="G39" s="50">
        <v>78.77</v>
      </c>
      <c r="H39" s="50">
        <v>0.64800000000000002</v>
      </c>
      <c r="I39" s="50">
        <v>0.69499999999999995</v>
      </c>
      <c r="J39" s="50">
        <v>9.5000000000000001E-2</v>
      </c>
      <c r="K39" s="50">
        <v>8.2000000000000003E-2</v>
      </c>
    </row>
    <row r="40" spans="2:11" ht="14.25" customHeight="1" x14ac:dyDescent="0.3">
      <c r="B40" s="49" t="s">
        <v>183</v>
      </c>
      <c r="C40" s="49" t="s">
        <v>917</v>
      </c>
      <c r="D40" s="49">
        <v>1485.1</v>
      </c>
      <c r="E40" s="49">
        <v>4.6900000000000004</v>
      </c>
      <c r="F40" s="49">
        <v>56.16</v>
      </c>
      <c r="G40" s="49">
        <v>80.63</v>
      </c>
      <c r="H40" s="49">
        <v>0.68300000000000005</v>
      </c>
      <c r="I40" s="49">
        <v>0.69699999999999995</v>
      </c>
      <c r="J40" s="49">
        <v>8.3000000000000004E-2</v>
      </c>
      <c r="K40" s="49">
        <v>6.8000000000000005E-2</v>
      </c>
    </row>
    <row r="41" spans="2:11" ht="14.25" customHeight="1" x14ac:dyDescent="0.3">
      <c r="B41" s="50" t="s">
        <v>191</v>
      </c>
      <c r="C41" s="50" t="s">
        <v>917</v>
      </c>
      <c r="D41" s="50">
        <v>1479.8</v>
      </c>
      <c r="E41" s="50">
        <v>4.68</v>
      </c>
      <c r="F41" s="50">
        <v>56.16</v>
      </c>
      <c r="G41" s="50">
        <v>80.2</v>
      </c>
      <c r="H41" s="50">
        <v>0.69799999999999995</v>
      </c>
      <c r="I41" s="50">
        <v>0.71799999999999997</v>
      </c>
      <c r="J41" s="50">
        <v>8.5000000000000006E-2</v>
      </c>
      <c r="K41" s="50">
        <v>7.0000000000000007E-2</v>
      </c>
    </row>
    <row r="42" spans="2:11" ht="14.25" customHeight="1" x14ac:dyDescent="0.3">
      <c r="B42" s="49" t="s">
        <v>193</v>
      </c>
      <c r="C42" s="49" t="s">
        <v>917</v>
      </c>
      <c r="D42" s="49">
        <v>1474.3</v>
      </c>
      <c r="E42" s="49">
        <v>3.94</v>
      </c>
      <c r="F42" s="49">
        <v>56.16</v>
      </c>
      <c r="G42" s="49">
        <v>80.61</v>
      </c>
      <c r="H42" s="49">
        <v>0.70899999999999996</v>
      </c>
      <c r="I42" s="49">
        <v>0.72299999999999998</v>
      </c>
      <c r="J42" s="49">
        <v>7.8E-2</v>
      </c>
      <c r="K42" s="49">
        <v>6.3E-2</v>
      </c>
    </row>
    <row r="43" spans="2:11" ht="14.25" customHeight="1" x14ac:dyDescent="0.3">
      <c r="B43" s="50" t="s">
        <v>201</v>
      </c>
      <c r="C43" s="50" t="s">
        <v>917</v>
      </c>
      <c r="D43" s="50">
        <v>1468</v>
      </c>
      <c r="E43" s="50">
        <v>3.62</v>
      </c>
      <c r="F43" s="50">
        <v>56.16</v>
      </c>
      <c r="G43" s="50">
        <v>79.45</v>
      </c>
      <c r="H43" s="50">
        <v>0.72399999999999998</v>
      </c>
      <c r="I43" s="50">
        <v>0.747</v>
      </c>
      <c r="J43" s="50">
        <v>7.5999999999999998E-2</v>
      </c>
      <c r="K43" s="50">
        <v>6.0999999999999999E-2</v>
      </c>
    </row>
    <row r="44" spans="2:11" ht="14.25" customHeight="1" x14ac:dyDescent="0.3">
      <c r="B44" s="49" t="s">
        <v>205</v>
      </c>
      <c r="C44" s="49" t="s">
        <v>917</v>
      </c>
      <c r="D44" s="49">
        <v>1482.4</v>
      </c>
      <c r="E44" s="49">
        <v>4.97</v>
      </c>
      <c r="F44" s="49">
        <v>56.16</v>
      </c>
      <c r="G44" s="49">
        <v>80.66</v>
      </c>
      <c r="H44" s="49">
        <v>0.69099999999999995</v>
      </c>
      <c r="I44" s="49">
        <v>0.754</v>
      </c>
      <c r="J44" s="49">
        <v>8.7999999999999995E-2</v>
      </c>
      <c r="K44" s="49">
        <v>7.5999999999999998E-2</v>
      </c>
    </row>
    <row r="45" spans="2:11" ht="14.25" customHeight="1" x14ac:dyDescent="0.3">
      <c r="B45" s="50" t="s">
        <v>207</v>
      </c>
      <c r="C45" s="50" t="s">
        <v>917</v>
      </c>
      <c r="D45" s="50">
        <v>1491.3</v>
      </c>
      <c r="E45" s="50">
        <v>5.41</v>
      </c>
      <c r="F45" s="50">
        <v>56.16</v>
      </c>
      <c r="G45" s="50">
        <v>81.709999999999994</v>
      </c>
      <c r="H45" s="50">
        <v>0.67100000000000004</v>
      </c>
      <c r="I45" s="50">
        <v>0.72899999999999998</v>
      </c>
      <c r="J45" s="50">
        <v>9.0999999999999998E-2</v>
      </c>
      <c r="K45" s="50">
        <v>7.8E-2</v>
      </c>
    </row>
    <row r="46" spans="2:11" ht="14.25" customHeight="1" x14ac:dyDescent="0.3">
      <c r="B46" s="49" t="s">
        <v>301</v>
      </c>
      <c r="C46" s="49" t="s">
        <v>917</v>
      </c>
      <c r="D46" s="49">
        <v>1502.9</v>
      </c>
      <c r="E46" s="49">
        <v>6</v>
      </c>
      <c r="F46" s="49">
        <v>56.16</v>
      </c>
      <c r="G46" s="49">
        <v>79.849999999999994</v>
      </c>
      <c r="H46" s="49">
        <v>0.64300000000000002</v>
      </c>
      <c r="I46" s="49">
        <v>0.67400000000000004</v>
      </c>
      <c r="J46" s="49">
        <v>9.4E-2</v>
      </c>
      <c r="K46" s="49">
        <v>0.08</v>
      </c>
    </row>
    <row r="47" spans="2:11" ht="14.25" customHeight="1" x14ac:dyDescent="0.3">
      <c r="B47" s="50" t="s">
        <v>302</v>
      </c>
      <c r="C47" s="50" t="s">
        <v>917</v>
      </c>
      <c r="D47" s="50">
        <v>1444.8</v>
      </c>
      <c r="E47" s="50">
        <v>1.32</v>
      </c>
      <c r="F47" s="50">
        <v>56.16</v>
      </c>
      <c r="G47" s="50">
        <v>78.39</v>
      </c>
      <c r="H47" s="50">
        <v>0.78100000000000003</v>
      </c>
      <c r="I47" s="50">
        <v>0.754</v>
      </c>
      <c r="J47" s="50">
        <v>5.7000000000000002E-2</v>
      </c>
      <c r="K47" s="50">
        <v>4.2999999999999997E-2</v>
      </c>
    </row>
    <row r="48" spans="2:11" ht="14.25" customHeight="1" x14ac:dyDescent="0.3">
      <c r="B48" s="49" t="s">
        <v>304</v>
      </c>
      <c r="C48" s="49" t="s">
        <v>917</v>
      </c>
      <c r="D48" s="49">
        <v>1476.7</v>
      </c>
      <c r="E48" s="49">
        <v>4.82</v>
      </c>
      <c r="F48" s="49">
        <v>56.16</v>
      </c>
      <c r="G48" s="49">
        <v>81.180000000000007</v>
      </c>
      <c r="H48" s="49">
        <v>0.70499999999999996</v>
      </c>
      <c r="I48" s="49">
        <v>0.73199999999999998</v>
      </c>
      <c r="J48" s="49">
        <v>8.8999999999999996E-2</v>
      </c>
      <c r="K48" s="49">
        <v>7.3999999999999996E-2</v>
      </c>
    </row>
    <row r="49" spans="2:11" ht="14.25" customHeight="1" x14ac:dyDescent="0.3">
      <c r="B49" s="50" t="s">
        <v>305</v>
      </c>
      <c r="C49" s="50" t="s">
        <v>917</v>
      </c>
      <c r="D49" s="50">
        <v>1454</v>
      </c>
      <c r="E49" s="50">
        <v>2.41</v>
      </c>
      <c r="F49" s="50">
        <v>56.16</v>
      </c>
      <c r="G49" s="50">
        <v>79.650000000000006</v>
      </c>
      <c r="H49" s="50">
        <v>0.75800000000000001</v>
      </c>
      <c r="I49" s="50">
        <v>0.76</v>
      </c>
      <c r="J49" s="50">
        <v>6.6000000000000003E-2</v>
      </c>
      <c r="K49" s="50">
        <v>5.0999999999999997E-2</v>
      </c>
    </row>
    <row r="50" spans="2:11" ht="14.25" customHeight="1" x14ac:dyDescent="0.3">
      <c r="B50" s="49" t="s">
        <v>315</v>
      </c>
      <c r="C50" s="49" t="s">
        <v>917</v>
      </c>
      <c r="D50" s="49">
        <v>1483</v>
      </c>
      <c r="E50" s="49">
        <v>4.8499999999999996</v>
      </c>
      <c r="F50" s="49">
        <v>56.16</v>
      </c>
      <c r="G50" s="49">
        <v>80.709999999999994</v>
      </c>
      <c r="H50" s="49">
        <v>0.69099999999999995</v>
      </c>
      <c r="I50" s="49">
        <v>0.71399999999999997</v>
      </c>
      <c r="J50" s="49">
        <v>8.5999999999999993E-2</v>
      </c>
      <c r="K50" s="49">
        <v>7.0999999999999994E-2</v>
      </c>
    </row>
    <row r="51" spans="2:11" ht="14.25" customHeight="1" x14ac:dyDescent="0.3">
      <c r="B51" s="50" t="s">
        <v>316</v>
      </c>
      <c r="C51" s="50" t="s">
        <v>917</v>
      </c>
      <c r="D51" s="50">
        <v>1480.9</v>
      </c>
      <c r="E51" s="50">
        <v>4.5599999999999996</v>
      </c>
      <c r="F51" s="50">
        <v>56.16</v>
      </c>
      <c r="G51" s="50">
        <v>82.05</v>
      </c>
      <c r="H51" s="50">
        <v>0.69399999999999995</v>
      </c>
      <c r="I51" s="50">
        <v>0.71</v>
      </c>
      <c r="J51" s="50">
        <v>8.3000000000000004E-2</v>
      </c>
      <c r="K51" s="50">
        <v>6.7000000000000004E-2</v>
      </c>
    </row>
    <row r="52" spans="2:11" ht="14.25" customHeight="1" x14ac:dyDescent="0.3">
      <c r="B52" s="49" t="s">
        <v>317</v>
      </c>
      <c r="C52" s="49" t="s">
        <v>917</v>
      </c>
      <c r="D52" s="49">
        <v>1456.2</v>
      </c>
      <c r="E52" s="49">
        <v>2.4900000000000002</v>
      </c>
      <c r="F52" s="49">
        <v>56.16</v>
      </c>
      <c r="G52" s="49">
        <v>83.02</v>
      </c>
      <c r="H52" s="49">
        <v>0.753</v>
      </c>
      <c r="I52" s="49">
        <v>0.746</v>
      </c>
      <c r="J52" s="49">
        <v>6.7000000000000004E-2</v>
      </c>
      <c r="K52" s="49">
        <v>5.0999999999999997E-2</v>
      </c>
    </row>
    <row r="53" spans="2:11" ht="14.25" customHeight="1" x14ac:dyDescent="0.3">
      <c r="B53" s="50" t="s">
        <v>318</v>
      </c>
      <c r="C53" s="50" t="s">
        <v>917</v>
      </c>
      <c r="D53" s="50">
        <v>1455.5</v>
      </c>
      <c r="E53" s="50">
        <v>2.38</v>
      </c>
      <c r="F53" s="50">
        <v>56.16</v>
      </c>
      <c r="G53" s="50">
        <v>81.709999999999994</v>
      </c>
      <c r="H53" s="50">
        <v>0.754</v>
      </c>
      <c r="I53" s="50">
        <v>0.73799999999999999</v>
      </c>
      <c r="J53" s="50">
        <v>6.5000000000000002E-2</v>
      </c>
      <c r="K53" s="50">
        <v>0.05</v>
      </c>
    </row>
    <row r="54" spans="2:11" ht="14.25" customHeight="1" x14ac:dyDescent="0.3">
      <c r="B54" s="49" t="s">
        <v>319</v>
      </c>
      <c r="C54" s="49" t="s">
        <v>917</v>
      </c>
      <c r="D54" s="49">
        <v>1470.3</v>
      </c>
      <c r="E54" s="49">
        <v>3.86</v>
      </c>
      <c r="F54" s="49">
        <v>56.16</v>
      </c>
      <c r="G54" s="49">
        <v>80.72</v>
      </c>
      <c r="H54" s="49">
        <v>0.72</v>
      </c>
      <c r="I54" s="49">
        <v>0.71599999999999997</v>
      </c>
      <c r="J54" s="49">
        <v>7.8E-2</v>
      </c>
      <c r="K54" s="49">
        <v>6.2E-2</v>
      </c>
    </row>
    <row r="55" spans="2:11" ht="14.25" customHeight="1" x14ac:dyDescent="0.3">
      <c r="B55" s="50" t="s">
        <v>322</v>
      </c>
      <c r="C55" s="50" t="s">
        <v>917</v>
      </c>
      <c r="D55" s="50">
        <v>1486.2</v>
      </c>
      <c r="E55" s="50">
        <v>5.27</v>
      </c>
      <c r="F55" s="50">
        <v>56.16</v>
      </c>
      <c r="G55" s="50">
        <v>81.58</v>
      </c>
      <c r="H55" s="50">
        <v>0.68500000000000005</v>
      </c>
      <c r="I55" s="50">
        <v>0.70499999999999996</v>
      </c>
      <c r="J55" s="50">
        <v>9.0999999999999998E-2</v>
      </c>
      <c r="K55" s="50">
        <v>7.5999999999999998E-2</v>
      </c>
    </row>
    <row r="56" spans="2:11" ht="14.25" customHeight="1" x14ac:dyDescent="0.3">
      <c r="B56" s="49" t="s">
        <v>323</v>
      </c>
      <c r="C56" s="49" t="s">
        <v>917</v>
      </c>
      <c r="D56" s="49">
        <v>1486</v>
      </c>
      <c r="E56" s="49">
        <v>5.33</v>
      </c>
      <c r="F56" s="49">
        <v>56.16</v>
      </c>
      <c r="G56" s="49">
        <v>83.24</v>
      </c>
      <c r="H56" s="49">
        <v>0.68400000000000005</v>
      </c>
      <c r="I56" s="49">
        <v>0.74299999999999999</v>
      </c>
      <c r="J56" s="49">
        <v>9.1999999999999998E-2</v>
      </c>
      <c r="K56" s="49">
        <v>0.08</v>
      </c>
    </row>
    <row r="57" spans="2:11" ht="14.25" customHeight="1" x14ac:dyDescent="0.3">
      <c r="B57" s="50" t="s">
        <v>325</v>
      </c>
      <c r="C57" s="50" t="s">
        <v>917</v>
      </c>
      <c r="D57" s="50">
        <v>1463.2</v>
      </c>
      <c r="E57" s="50">
        <v>3.03</v>
      </c>
      <c r="F57" s="50">
        <v>56.16</v>
      </c>
      <c r="G57" s="50">
        <v>82.42</v>
      </c>
      <c r="H57" s="50">
        <v>0.73599999999999999</v>
      </c>
      <c r="I57" s="50">
        <v>0.70899999999999996</v>
      </c>
      <c r="J57" s="50">
        <v>7.0000000000000007E-2</v>
      </c>
      <c r="K57" s="50">
        <v>5.3999999999999999E-2</v>
      </c>
    </row>
    <row r="58" spans="2:11" ht="14.25" customHeight="1" x14ac:dyDescent="0.3">
      <c r="B58" s="49" t="s">
        <v>326</v>
      </c>
      <c r="C58" s="49" t="s">
        <v>917</v>
      </c>
      <c r="D58" s="49">
        <v>1497.5</v>
      </c>
      <c r="E58" s="49">
        <v>6.13</v>
      </c>
      <c r="F58" s="49">
        <v>56.16</v>
      </c>
      <c r="G58" s="49">
        <v>81.569999999999993</v>
      </c>
      <c r="H58" s="49">
        <v>0.65900000000000003</v>
      </c>
      <c r="I58" s="49">
        <v>0.72199999999999998</v>
      </c>
      <c r="J58" s="49">
        <v>9.9000000000000005E-2</v>
      </c>
      <c r="K58" s="49">
        <v>8.7999999999999995E-2</v>
      </c>
    </row>
    <row r="59" spans="2:11" ht="14.25" customHeight="1" x14ac:dyDescent="0.3">
      <c r="B59" s="50" t="s">
        <v>330</v>
      </c>
      <c r="C59" s="50" t="s">
        <v>917</v>
      </c>
      <c r="D59" s="50">
        <v>1474.3</v>
      </c>
      <c r="E59" s="50">
        <v>4.26</v>
      </c>
      <c r="F59" s="50">
        <v>56.16</v>
      </c>
      <c r="G59" s="50">
        <v>81.010000000000005</v>
      </c>
      <c r="H59" s="50">
        <v>0.71</v>
      </c>
      <c r="I59" s="50">
        <v>0.72799999999999998</v>
      </c>
      <c r="J59" s="50">
        <v>8.2000000000000003E-2</v>
      </c>
      <c r="K59" s="50">
        <v>6.7000000000000004E-2</v>
      </c>
    </row>
    <row r="60" spans="2:11" ht="14.25" customHeight="1" x14ac:dyDescent="0.3">
      <c r="B60" s="49" t="s">
        <v>332</v>
      </c>
      <c r="C60" s="49" t="s">
        <v>917</v>
      </c>
      <c r="D60" s="49">
        <v>1472</v>
      </c>
      <c r="E60" s="49">
        <v>4.12</v>
      </c>
      <c r="F60" s="49">
        <v>56.16</v>
      </c>
      <c r="G60" s="49">
        <v>80.709999999999994</v>
      </c>
      <c r="H60" s="49">
        <v>0.71599999999999997</v>
      </c>
      <c r="I60" s="49">
        <v>0.73199999999999998</v>
      </c>
      <c r="J60" s="49">
        <v>8.1000000000000003E-2</v>
      </c>
      <c r="K60" s="49">
        <v>6.5000000000000002E-2</v>
      </c>
    </row>
    <row r="61" spans="2:11" ht="14.25" customHeight="1" x14ac:dyDescent="0.3">
      <c r="B61" s="50" t="s">
        <v>334</v>
      </c>
      <c r="C61" s="50" t="s">
        <v>917</v>
      </c>
      <c r="D61" s="50">
        <v>1457.6</v>
      </c>
      <c r="E61" s="50">
        <v>2.5499999999999998</v>
      </c>
      <c r="F61" s="50">
        <v>56.16</v>
      </c>
      <c r="G61" s="50">
        <v>81.53</v>
      </c>
      <c r="H61" s="50">
        <v>0.748</v>
      </c>
      <c r="I61" s="50">
        <v>0.76300000000000001</v>
      </c>
      <c r="J61" s="50">
        <v>6.7000000000000004E-2</v>
      </c>
      <c r="K61" s="50">
        <v>5.2999999999999999E-2</v>
      </c>
    </row>
    <row r="62" spans="2:11" ht="14.25" customHeight="1" x14ac:dyDescent="0.3">
      <c r="B62" s="49" t="s">
        <v>335</v>
      </c>
      <c r="C62" s="49" t="s">
        <v>917</v>
      </c>
      <c r="D62" s="49">
        <v>1470.1</v>
      </c>
      <c r="E62" s="49">
        <v>3.58</v>
      </c>
      <c r="F62" s="49">
        <v>56.16</v>
      </c>
      <c r="G62" s="49">
        <v>83.3</v>
      </c>
      <c r="H62" s="49">
        <v>0.71799999999999997</v>
      </c>
      <c r="I62" s="49">
        <v>0.74</v>
      </c>
      <c r="J62" s="49">
        <v>7.4999999999999997E-2</v>
      </c>
      <c r="K62" s="49">
        <v>6.0999999999999999E-2</v>
      </c>
    </row>
    <row r="63" spans="2:11" ht="14.25" customHeight="1" x14ac:dyDescent="0.3">
      <c r="B63" s="50" t="s">
        <v>336</v>
      </c>
      <c r="C63" s="50" t="s">
        <v>917</v>
      </c>
      <c r="D63" s="50">
        <v>1455.2</v>
      </c>
      <c r="E63" s="50">
        <v>2.74</v>
      </c>
      <c r="F63" s="50">
        <v>56.16</v>
      </c>
      <c r="G63" s="50">
        <v>84.69</v>
      </c>
      <c r="H63" s="50">
        <v>0.755</v>
      </c>
      <c r="I63" s="50">
        <v>0.78300000000000003</v>
      </c>
      <c r="J63" s="50">
        <v>7.0000000000000007E-2</v>
      </c>
      <c r="K63" s="50">
        <v>5.6000000000000001E-2</v>
      </c>
    </row>
    <row r="64" spans="2:11" ht="14.25" customHeight="1" x14ac:dyDescent="0.3">
      <c r="B64" s="49" t="s">
        <v>337</v>
      </c>
      <c r="C64" s="49" t="s">
        <v>917</v>
      </c>
      <c r="D64" s="49">
        <v>1464.6</v>
      </c>
      <c r="E64" s="49">
        <v>3.36</v>
      </c>
      <c r="F64" s="49">
        <v>56.16</v>
      </c>
      <c r="G64" s="49">
        <v>82.44</v>
      </c>
      <c r="H64" s="49">
        <v>0.73199999999999998</v>
      </c>
      <c r="I64" s="49">
        <v>0.747</v>
      </c>
      <c r="J64" s="49">
        <v>7.3999999999999996E-2</v>
      </c>
      <c r="K64" s="49">
        <v>0.06</v>
      </c>
    </row>
    <row r="65" spans="2:11" ht="14.25" customHeight="1" x14ac:dyDescent="0.3">
      <c r="B65" s="50" t="s">
        <v>350</v>
      </c>
      <c r="C65" s="50" t="s">
        <v>917</v>
      </c>
      <c r="D65" s="50">
        <v>1493.5</v>
      </c>
      <c r="E65" s="50">
        <v>4.42</v>
      </c>
      <c r="F65" s="50">
        <v>56.16</v>
      </c>
      <c r="G65" s="50">
        <v>83.23</v>
      </c>
      <c r="H65" s="50">
        <v>0.64200000000000002</v>
      </c>
      <c r="I65" s="50">
        <v>0.64900000000000002</v>
      </c>
      <c r="J65" s="50">
        <v>7.5999999999999998E-2</v>
      </c>
      <c r="K65" s="50">
        <v>6.3E-2</v>
      </c>
    </row>
    <row r="66" spans="2:11" ht="14.25" customHeight="1" x14ac:dyDescent="0.3">
      <c r="B66" s="49" t="s">
        <v>351</v>
      </c>
      <c r="C66" s="49" t="s">
        <v>917</v>
      </c>
      <c r="D66" s="49">
        <v>1488.8</v>
      </c>
      <c r="E66" s="49">
        <v>5.1100000000000003</v>
      </c>
      <c r="F66" s="49">
        <v>56.16</v>
      </c>
      <c r="G66" s="49">
        <v>81.06</v>
      </c>
      <c r="H66" s="49">
        <v>0.67600000000000005</v>
      </c>
      <c r="I66" s="49">
        <v>0.69299999999999995</v>
      </c>
      <c r="J66" s="49">
        <v>8.6999999999999994E-2</v>
      </c>
      <c r="K66" s="49">
        <v>7.3999999999999996E-2</v>
      </c>
    </row>
    <row r="67" spans="2:11" ht="14.25" customHeight="1" x14ac:dyDescent="0.3">
      <c r="B67" s="50" t="s">
        <v>353</v>
      </c>
      <c r="C67" s="50" t="s">
        <v>917</v>
      </c>
      <c r="D67" s="50">
        <v>1459.4</v>
      </c>
      <c r="E67" s="50">
        <v>2.42</v>
      </c>
      <c r="F67" s="50">
        <v>56.16</v>
      </c>
      <c r="G67" s="50">
        <v>83.72</v>
      </c>
      <c r="H67" s="50">
        <v>0.74099999999999999</v>
      </c>
      <c r="I67" s="50">
        <v>0.753</v>
      </c>
      <c r="J67" s="50">
        <v>6.5000000000000002E-2</v>
      </c>
      <c r="K67" s="50">
        <v>5.1999999999999998E-2</v>
      </c>
    </row>
    <row r="68" spans="2:11" ht="14.25" customHeight="1" x14ac:dyDescent="0.3">
      <c r="B68" s="49" t="s">
        <v>354</v>
      </c>
      <c r="C68" s="49" t="s">
        <v>917</v>
      </c>
      <c r="D68" s="49">
        <v>1465</v>
      </c>
      <c r="E68" s="49">
        <v>2.14</v>
      </c>
      <c r="F68" s="49">
        <v>56.16</v>
      </c>
      <c r="G68" s="49">
        <v>83.13</v>
      </c>
      <c r="H68" s="49">
        <v>0.71499999999999997</v>
      </c>
      <c r="I68" s="49">
        <v>0.66700000000000004</v>
      </c>
      <c r="J68" s="49">
        <v>0.06</v>
      </c>
      <c r="K68" s="49">
        <v>4.4999999999999998E-2</v>
      </c>
    </row>
    <row r="69" spans="2:11" ht="14.25" customHeight="1" x14ac:dyDescent="0.3">
      <c r="B69" s="50" t="s">
        <v>355</v>
      </c>
      <c r="C69" s="50" t="s">
        <v>917</v>
      </c>
      <c r="D69" s="50">
        <v>1482.2</v>
      </c>
      <c r="E69" s="50">
        <v>4.63</v>
      </c>
      <c r="F69" s="50">
        <v>56.16</v>
      </c>
      <c r="G69" s="50">
        <v>81.41</v>
      </c>
      <c r="H69" s="50">
        <v>0.69199999999999995</v>
      </c>
      <c r="I69" s="50">
        <v>0.69599999999999995</v>
      </c>
      <c r="J69" s="50">
        <v>8.4000000000000005E-2</v>
      </c>
      <c r="K69" s="50">
        <v>6.9000000000000006E-2</v>
      </c>
    </row>
    <row r="70" spans="2:11" ht="14.25" customHeight="1" x14ac:dyDescent="0.3">
      <c r="B70" s="49" t="s">
        <v>358</v>
      </c>
      <c r="C70" s="49" t="s">
        <v>917</v>
      </c>
      <c r="D70" s="49">
        <v>1483.4</v>
      </c>
      <c r="E70" s="49">
        <v>4.3499999999999996</v>
      </c>
      <c r="F70" s="49">
        <v>56.16</v>
      </c>
      <c r="G70" s="49">
        <v>80.849999999999994</v>
      </c>
      <c r="H70" s="49">
        <v>0.68500000000000005</v>
      </c>
      <c r="I70" s="49">
        <v>0.67200000000000004</v>
      </c>
      <c r="J70" s="49">
        <v>7.9000000000000001E-2</v>
      </c>
      <c r="K70" s="49">
        <v>6.4000000000000001E-2</v>
      </c>
    </row>
    <row r="71" spans="2:11" ht="14.25" customHeight="1" x14ac:dyDescent="0.3">
      <c r="B71" s="50" t="s">
        <v>361</v>
      </c>
      <c r="C71" s="50" t="s">
        <v>917</v>
      </c>
      <c r="D71" s="50">
        <v>1492.1</v>
      </c>
      <c r="E71" s="50">
        <v>4.74</v>
      </c>
      <c r="F71" s="50">
        <v>56.16</v>
      </c>
      <c r="G71" s="50">
        <v>84.06</v>
      </c>
      <c r="H71" s="50">
        <v>0.65800000000000003</v>
      </c>
      <c r="I71" s="50">
        <v>0.66700000000000004</v>
      </c>
      <c r="J71" s="50">
        <v>8.1000000000000003E-2</v>
      </c>
      <c r="K71" s="50">
        <v>6.7000000000000004E-2</v>
      </c>
    </row>
    <row r="72" spans="2:11" ht="14.25" customHeight="1" x14ac:dyDescent="0.3">
      <c r="B72" s="49" t="s">
        <v>366</v>
      </c>
      <c r="C72" s="49" t="s">
        <v>917</v>
      </c>
      <c r="D72" s="49">
        <v>1480.5</v>
      </c>
      <c r="E72" s="49">
        <v>3.41</v>
      </c>
      <c r="F72" s="49">
        <v>56.16</v>
      </c>
      <c r="G72" s="49">
        <v>83.99</v>
      </c>
      <c r="H72" s="49">
        <v>0.67500000000000004</v>
      </c>
      <c r="I72" s="49">
        <v>0.65600000000000003</v>
      </c>
      <c r="J72" s="49">
        <v>6.9000000000000006E-2</v>
      </c>
      <c r="K72" s="49">
        <v>5.3999999999999999E-2</v>
      </c>
    </row>
    <row r="73" spans="2:11" ht="14.25" customHeight="1" x14ac:dyDescent="0.3">
      <c r="B73" s="50" t="s">
        <v>367</v>
      </c>
      <c r="C73" s="50" t="s">
        <v>917</v>
      </c>
      <c r="D73" s="50">
        <v>1487.4</v>
      </c>
      <c r="E73" s="50">
        <v>5.24</v>
      </c>
      <c r="F73" s="50">
        <v>56.16</v>
      </c>
      <c r="G73" s="50">
        <v>82.39</v>
      </c>
      <c r="H73" s="50">
        <v>0.68100000000000005</v>
      </c>
      <c r="I73" s="50">
        <v>0.70099999999999996</v>
      </c>
      <c r="J73" s="50">
        <v>0.09</v>
      </c>
      <c r="K73" s="50">
        <v>7.5999999999999998E-2</v>
      </c>
    </row>
    <row r="74" spans="2:11" ht="14.25" customHeight="1" x14ac:dyDescent="0.3">
      <c r="B74" s="49" t="s">
        <v>379</v>
      </c>
      <c r="C74" s="49" t="s">
        <v>917</v>
      </c>
      <c r="D74" s="49">
        <v>1494.1</v>
      </c>
      <c r="E74" s="49">
        <v>4.9400000000000004</v>
      </c>
      <c r="F74" s="49">
        <v>56.16</v>
      </c>
      <c r="G74" s="49">
        <v>85.28</v>
      </c>
      <c r="H74" s="49">
        <v>0.65500000000000003</v>
      </c>
      <c r="I74" s="49">
        <v>0.66800000000000004</v>
      </c>
      <c r="J74" s="49">
        <v>8.3000000000000004E-2</v>
      </c>
      <c r="K74" s="49">
        <v>7.0000000000000007E-2</v>
      </c>
    </row>
    <row r="75" spans="2:11" ht="14.25" customHeight="1" x14ac:dyDescent="0.3">
      <c r="B75" s="50" t="s">
        <v>380</v>
      </c>
      <c r="C75" s="50" t="s">
        <v>917</v>
      </c>
      <c r="D75" s="50">
        <v>1494.9</v>
      </c>
      <c r="E75" s="50">
        <v>5.45</v>
      </c>
      <c r="F75" s="50">
        <v>56.16</v>
      </c>
      <c r="G75" s="50">
        <v>80.92</v>
      </c>
      <c r="H75" s="50">
        <v>0.66200000000000003</v>
      </c>
      <c r="I75" s="50">
        <v>0.65400000000000003</v>
      </c>
      <c r="J75" s="50">
        <v>0.09</v>
      </c>
      <c r="K75" s="50">
        <v>7.3999999999999996E-2</v>
      </c>
    </row>
    <row r="76" spans="2:11" ht="14.25" customHeight="1" x14ac:dyDescent="0.3">
      <c r="B76" s="49" t="s">
        <v>381</v>
      </c>
      <c r="C76" s="49" t="s">
        <v>917</v>
      </c>
      <c r="D76" s="49">
        <v>1481</v>
      </c>
      <c r="E76" s="49">
        <v>3.65</v>
      </c>
      <c r="F76" s="49">
        <v>56.16</v>
      </c>
      <c r="G76" s="49">
        <v>79.87</v>
      </c>
      <c r="H76" s="49">
        <v>0.68100000000000005</v>
      </c>
      <c r="I76" s="49">
        <v>0.64500000000000002</v>
      </c>
      <c r="J76" s="49">
        <v>7.0999999999999994E-2</v>
      </c>
      <c r="K76" s="49">
        <v>5.5E-2</v>
      </c>
    </row>
    <row r="77" spans="2:11" ht="14.25" customHeight="1" x14ac:dyDescent="0.3">
      <c r="B77" s="50" t="s">
        <v>388</v>
      </c>
      <c r="C77" s="50" t="s">
        <v>917</v>
      </c>
      <c r="D77" s="50">
        <v>1484.3</v>
      </c>
      <c r="E77" s="50">
        <v>5.14</v>
      </c>
      <c r="F77" s="50">
        <v>56.16</v>
      </c>
      <c r="G77" s="50">
        <v>81.09</v>
      </c>
      <c r="H77" s="50">
        <v>0.68899999999999995</v>
      </c>
      <c r="I77" s="50">
        <v>0.71599999999999997</v>
      </c>
      <c r="J77" s="50">
        <v>0.09</v>
      </c>
      <c r="K77" s="50">
        <v>7.5999999999999998E-2</v>
      </c>
    </row>
    <row r="78" spans="2:11" ht="14.25" customHeight="1" x14ac:dyDescent="0.3">
      <c r="B78" s="49" t="s">
        <v>389</v>
      </c>
      <c r="C78" s="49" t="s">
        <v>917</v>
      </c>
      <c r="D78" s="49">
        <v>1468.3</v>
      </c>
      <c r="E78" s="49">
        <v>3.22</v>
      </c>
      <c r="F78" s="49">
        <v>56.16</v>
      </c>
      <c r="G78" s="49">
        <v>82.22</v>
      </c>
      <c r="H78" s="49">
        <v>0.72199999999999998</v>
      </c>
      <c r="I78" s="49">
        <v>0.69399999999999995</v>
      </c>
      <c r="J78" s="49">
        <v>7.0999999999999994E-2</v>
      </c>
      <c r="K78" s="49">
        <v>5.6000000000000001E-2</v>
      </c>
    </row>
    <row r="79" spans="2:11" ht="14.25" customHeight="1" x14ac:dyDescent="0.3">
      <c r="B79" s="50" t="s">
        <v>399</v>
      </c>
      <c r="C79" s="50" t="s">
        <v>917</v>
      </c>
      <c r="D79" s="50">
        <v>1467.9</v>
      </c>
      <c r="E79" s="50">
        <v>3.39</v>
      </c>
      <c r="F79" s="50">
        <v>56.16</v>
      </c>
      <c r="G79" s="50">
        <v>80.36</v>
      </c>
      <c r="H79" s="50">
        <v>0.72399999999999998</v>
      </c>
      <c r="I79" s="50">
        <v>0.72</v>
      </c>
      <c r="J79" s="50">
        <v>7.2999999999999995E-2</v>
      </c>
      <c r="K79" s="50">
        <v>5.8000000000000003E-2</v>
      </c>
    </row>
    <row r="80" spans="2:11" ht="14.25" customHeight="1" x14ac:dyDescent="0.3">
      <c r="B80" s="49" t="s">
        <v>368</v>
      </c>
      <c r="C80" s="49" t="s">
        <v>917</v>
      </c>
      <c r="D80" s="49">
        <v>1473</v>
      </c>
      <c r="E80" s="49">
        <v>3.84</v>
      </c>
      <c r="F80" s="49">
        <v>56.16</v>
      </c>
      <c r="G80" s="49">
        <v>80.7</v>
      </c>
      <c r="H80" s="49">
        <v>0.71199999999999997</v>
      </c>
      <c r="I80" s="49">
        <v>0.70899999999999996</v>
      </c>
      <c r="J80" s="49">
        <v>7.6999999999999999E-2</v>
      </c>
      <c r="K80" s="49">
        <v>6.2E-2</v>
      </c>
    </row>
    <row r="81" spans="2:11" ht="14.25" customHeight="1" x14ac:dyDescent="0.3">
      <c r="B81" s="50" t="s">
        <v>373</v>
      </c>
      <c r="C81" s="50" t="s">
        <v>917</v>
      </c>
      <c r="D81" s="50">
        <v>1488.2</v>
      </c>
      <c r="E81" s="50">
        <v>4.93</v>
      </c>
      <c r="F81" s="50">
        <v>56.16</v>
      </c>
      <c r="G81" s="50">
        <v>81.3</v>
      </c>
      <c r="H81" s="50">
        <v>0.67700000000000005</v>
      </c>
      <c r="I81" s="50">
        <v>0.68</v>
      </c>
      <c r="J81" s="50">
        <v>8.5000000000000006E-2</v>
      </c>
      <c r="K81" s="50">
        <v>7.0000000000000007E-2</v>
      </c>
    </row>
    <row r="82" spans="2:11" ht="14.25" customHeight="1" x14ac:dyDescent="0.3">
      <c r="B82" s="49" t="s">
        <v>387</v>
      </c>
      <c r="C82" s="49" t="s">
        <v>917</v>
      </c>
      <c r="D82" s="49">
        <v>1492.4</v>
      </c>
      <c r="E82" s="49">
        <v>5.0199999999999996</v>
      </c>
      <c r="F82" s="49">
        <v>56.16</v>
      </c>
      <c r="G82" s="49">
        <v>83.41</v>
      </c>
      <c r="H82" s="49">
        <v>0.66300000000000003</v>
      </c>
      <c r="I82" s="49">
        <v>0.68500000000000005</v>
      </c>
      <c r="J82" s="49">
        <v>8.5000000000000006E-2</v>
      </c>
      <c r="K82" s="49">
        <v>7.1999999999999995E-2</v>
      </c>
    </row>
    <row r="83" spans="2:11" ht="14.25" customHeight="1" x14ac:dyDescent="0.3">
      <c r="B83" s="50" t="s">
        <v>390</v>
      </c>
      <c r="C83" s="50" t="s">
        <v>917</v>
      </c>
      <c r="D83" s="50">
        <v>1475.3</v>
      </c>
      <c r="E83" s="50">
        <v>3.98</v>
      </c>
      <c r="F83" s="50">
        <v>56.16</v>
      </c>
      <c r="G83" s="50">
        <v>82.28</v>
      </c>
      <c r="H83" s="50">
        <v>0.70699999999999996</v>
      </c>
      <c r="I83" s="50">
        <v>0.69299999999999995</v>
      </c>
      <c r="J83" s="50">
        <v>7.8E-2</v>
      </c>
      <c r="K83" s="50">
        <v>6.2E-2</v>
      </c>
    </row>
    <row r="84" spans="2:11" ht="14.25" customHeight="1" x14ac:dyDescent="0.3">
      <c r="B84" s="49" t="s">
        <v>401</v>
      </c>
      <c r="C84" s="49" t="s">
        <v>917</v>
      </c>
      <c r="D84" s="49">
        <v>1470.7</v>
      </c>
      <c r="E84" s="49">
        <v>3.43</v>
      </c>
      <c r="F84" s="49">
        <v>56.16</v>
      </c>
      <c r="G84" s="49">
        <v>79.819999999999993</v>
      </c>
      <c r="H84" s="49">
        <v>0.71499999999999997</v>
      </c>
      <c r="I84" s="49">
        <v>0.73399999999999999</v>
      </c>
      <c r="J84" s="49">
        <v>7.2999999999999995E-2</v>
      </c>
      <c r="K84" s="49">
        <v>5.8000000000000003E-2</v>
      </c>
    </row>
    <row r="85" spans="2:11" ht="14.25" customHeight="1" x14ac:dyDescent="0.3">
      <c r="B85" s="50" t="s">
        <v>313</v>
      </c>
      <c r="C85" s="50" t="s">
        <v>917</v>
      </c>
      <c r="D85" s="50">
        <v>1482</v>
      </c>
      <c r="E85" s="50">
        <v>4.8899999999999997</v>
      </c>
      <c r="F85" s="50">
        <v>56.16</v>
      </c>
      <c r="G85" s="50">
        <v>80.13</v>
      </c>
      <c r="H85" s="50">
        <v>0.69199999999999995</v>
      </c>
      <c r="I85" s="50">
        <v>0.753</v>
      </c>
      <c r="J85" s="50">
        <v>8.6999999999999994E-2</v>
      </c>
      <c r="K85" s="50">
        <v>7.4999999999999997E-2</v>
      </c>
    </row>
    <row r="86" spans="2:11" ht="14.25" customHeight="1" x14ac:dyDescent="0.3">
      <c r="B86" s="49" t="s">
        <v>340</v>
      </c>
      <c r="C86" s="49" t="s">
        <v>917</v>
      </c>
      <c r="D86" s="49">
        <v>1493.2</v>
      </c>
      <c r="E86" s="49">
        <v>5.72</v>
      </c>
      <c r="F86" s="49">
        <v>56.16</v>
      </c>
      <c r="G86" s="49">
        <v>80.260000000000005</v>
      </c>
      <c r="H86" s="49">
        <v>0.66900000000000004</v>
      </c>
      <c r="I86" s="49">
        <v>0.69399999999999995</v>
      </c>
      <c r="J86" s="49">
        <v>9.4E-2</v>
      </c>
      <c r="K86" s="49">
        <v>0.08</v>
      </c>
    </row>
    <row r="87" spans="2:11" ht="14.25" customHeight="1" x14ac:dyDescent="0.3">
      <c r="B87" s="50" t="s">
        <v>341</v>
      </c>
      <c r="C87" s="50" t="s">
        <v>917</v>
      </c>
      <c r="D87" s="50">
        <v>1471.5</v>
      </c>
      <c r="E87" s="50">
        <v>4.0599999999999996</v>
      </c>
      <c r="F87" s="50">
        <v>56.16</v>
      </c>
      <c r="G87" s="50">
        <v>81.63</v>
      </c>
      <c r="H87" s="50">
        <v>0.71699999999999997</v>
      </c>
      <c r="I87" s="50">
        <v>0.73499999999999999</v>
      </c>
      <c r="J87" s="50">
        <v>0.08</v>
      </c>
      <c r="K87" s="50">
        <v>6.5000000000000002E-2</v>
      </c>
    </row>
    <row r="88" spans="2:11" ht="14.25" customHeight="1" x14ac:dyDescent="0.3">
      <c r="B88" s="49" t="s">
        <v>253</v>
      </c>
      <c r="C88" s="49" t="s">
        <v>911</v>
      </c>
      <c r="D88" s="49">
        <v>1478.1</v>
      </c>
      <c r="E88" s="49">
        <v>5.19</v>
      </c>
      <c r="F88" s="49">
        <v>48.52</v>
      </c>
      <c r="G88" s="49">
        <v>79.27</v>
      </c>
      <c r="H88" s="49">
        <v>0.498</v>
      </c>
      <c r="I88" s="49">
        <v>0.56799999999999995</v>
      </c>
      <c r="J88" s="49">
        <v>9.4E-2</v>
      </c>
      <c r="K88" s="49">
        <v>6.4000000000000001E-2</v>
      </c>
    </row>
    <row r="89" spans="2:11" ht="14.25" customHeight="1" x14ac:dyDescent="0.3">
      <c r="B89" s="50" t="s">
        <v>254</v>
      </c>
      <c r="C89" s="50" t="s">
        <v>911</v>
      </c>
      <c r="D89" s="50">
        <v>1460.8</v>
      </c>
      <c r="E89" s="50">
        <v>4.74</v>
      </c>
      <c r="F89" s="50">
        <v>48.52</v>
      </c>
      <c r="G89" s="50">
        <v>78.83</v>
      </c>
      <c r="H89" s="50">
        <v>0.60499999999999998</v>
      </c>
      <c r="I89" s="50">
        <v>0.65300000000000002</v>
      </c>
      <c r="J89" s="50">
        <v>9.5000000000000001E-2</v>
      </c>
      <c r="K89" s="50">
        <v>6.7000000000000004E-2</v>
      </c>
    </row>
    <row r="90" spans="2:11" ht="14.25" customHeight="1" x14ac:dyDescent="0.3">
      <c r="B90" s="49" t="s">
        <v>257</v>
      </c>
      <c r="C90" s="49" t="s">
        <v>911</v>
      </c>
      <c r="D90" s="49">
        <v>1459.5</v>
      </c>
      <c r="E90" s="49">
        <v>3.92</v>
      </c>
      <c r="F90" s="49">
        <v>48.52</v>
      </c>
      <c r="G90" s="49">
        <v>79.67</v>
      </c>
      <c r="H90" s="49">
        <v>0.56499999999999995</v>
      </c>
      <c r="I90" s="49">
        <v>0.61199999999999999</v>
      </c>
      <c r="J90" s="49">
        <v>8.4000000000000005E-2</v>
      </c>
      <c r="K90" s="49">
        <v>5.6000000000000001E-2</v>
      </c>
    </row>
    <row r="91" spans="2:11" ht="14.25" customHeight="1" x14ac:dyDescent="0.3">
      <c r="B91" s="50" t="s">
        <v>474</v>
      </c>
      <c r="C91" s="50" t="s">
        <v>911</v>
      </c>
      <c r="D91" s="50">
        <v>1463.6</v>
      </c>
      <c r="E91" s="50">
        <v>6.35</v>
      </c>
      <c r="F91" s="50">
        <v>48.52</v>
      </c>
      <c r="G91" s="50">
        <v>76.73</v>
      </c>
      <c r="H91" s="50">
        <v>0.63800000000000001</v>
      </c>
      <c r="I91" s="50">
        <v>0.72</v>
      </c>
      <c r="J91" s="50">
        <v>0.122</v>
      </c>
      <c r="K91" s="50">
        <v>9.4E-2</v>
      </c>
    </row>
    <row r="92" spans="2:11" ht="14.25" customHeight="1" x14ac:dyDescent="0.3">
      <c r="B92" s="49" t="s">
        <v>475</v>
      </c>
      <c r="C92" s="49" t="s">
        <v>911</v>
      </c>
      <c r="D92" s="49">
        <v>1456.2</v>
      </c>
      <c r="E92" s="49">
        <v>4.8099999999999996</v>
      </c>
      <c r="F92" s="49">
        <v>48.52</v>
      </c>
      <c r="G92" s="49">
        <v>79.03</v>
      </c>
      <c r="H92" s="49">
        <v>0.63400000000000001</v>
      </c>
      <c r="I92" s="49">
        <v>0.68400000000000005</v>
      </c>
      <c r="J92" s="49">
        <v>9.9000000000000005E-2</v>
      </c>
      <c r="K92" s="49">
        <v>7.0999999999999994E-2</v>
      </c>
    </row>
    <row r="93" spans="2:11" ht="14.25" customHeight="1" x14ac:dyDescent="0.3">
      <c r="B93" s="50" t="s">
        <v>476</v>
      </c>
      <c r="C93" s="50" t="s">
        <v>911</v>
      </c>
      <c r="D93" s="50">
        <v>1436.2</v>
      </c>
      <c r="E93" s="50">
        <v>2.85</v>
      </c>
      <c r="F93" s="50">
        <v>48.52</v>
      </c>
      <c r="G93" s="50">
        <v>79.650000000000006</v>
      </c>
      <c r="H93" s="50">
        <v>0.67600000000000005</v>
      </c>
      <c r="I93" s="50">
        <v>0.69</v>
      </c>
      <c r="J93" s="50">
        <v>7.9000000000000001E-2</v>
      </c>
      <c r="K93" s="50">
        <v>5.1999999999999998E-2</v>
      </c>
    </row>
    <row r="94" spans="2:11" ht="14.25" customHeight="1" x14ac:dyDescent="0.3">
      <c r="B94" s="49" t="s">
        <v>528</v>
      </c>
      <c r="C94" s="49" t="s">
        <v>911</v>
      </c>
      <c r="D94" s="49">
        <v>1431.8</v>
      </c>
      <c r="E94" s="49">
        <v>3.68</v>
      </c>
      <c r="F94" s="49">
        <v>48.52</v>
      </c>
      <c r="G94" s="49">
        <v>76.2</v>
      </c>
      <c r="H94" s="49">
        <v>0.71399999999999997</v>
      </c>
      <c r="I94" s="49">
        <v>0.746</v>
      </c>
      <c r="J94" s="49">
        <v>9.2999999999999999E-2</v>
      </c>
      <c r="K94" s="49">
        <v>6.4000000000000001E-2</v>
      </c>
    </row>
    <row r="95" spans="2:11" ht="14.25" customHeight="1" x14ac:dyDescent="0.3">
      <c r="B95" s="50" t="s">
        <v>529</v>
      </c>
      <c r="C95" s="50" t="s">
        <v>911</v>
      </c>
      <c r="D95" s="50">
        <v>1420.2</v>
      </c>
      <c r="E95" s="50">
        <v>1.39</v>
      </c>
      <c r="F95" s="50">
        <v>48.52</v>
      </c>
      <c r="G95" s="50">
        <v>80.14</v>
      </c>
      <c r="H95" s="50">
        <v>0.71799999999999997</v>
      </c>
      <c r="I95" s="50">
        <v>0.70699999999999996</v>
      </c>
      <c r="J95" s="50">
        <v>6.6000000000000003E-2</v>
      </c>
      <c r="K95" s="50">
        <v>4.2000000000000003E-2</v>
      </c>
    </row>
    <row r="96" spans="2:11" ht="14.25" customHeight="1" x14ac:dyDescent="0.3">
      <c r="B96" s="49" t="s">
        <v>530</v>
      </c>
      <c r="C96" s="49" t="s">
        <v>911</v>
      </c>
      <c r="D96" s="49">
        <v>1428.8</v>
      </c>
      <c r="E96" s="49">
        <v>1.89</v>
      </c>
      <c r="F96" s="49">
        <v>48.52</v>
      </c>
      <c r="G96" s="49">
        <v>79.92</v>
      </c>
      <c r="H96" s="49">
        <v>0.68500000000000005</v>
      </c>
      <c r="I96" s="49">
        <v>0.66100000000000003</v>
      </c>
      <c r="J96" s="49">
        <v>6.9000000000000006E-2</v>
      </c>
      <c r="K96" s="49">
        <v>4.2999999999999997E-2</v>
      </c>
    </row>
    <row r="97" spans="2:11" ht="14.25" customHeight="1" x14ac:dyDescent="0.3">
      <c r="B97" s="50" t="s">
        <v>531</v>
      </c>
      <c r="C97" s="50" t="s">
        <v>911</v>
      </c>
      <c r="D97" s="50">
        <v>1460.1</v>
      </c>
      <c r="E97" s="50">
        <v>5</v>
      </c>
      <c r="F97" s="50">
        <v>48.52</v>
      </c>
      <c r="G97" s="50">
        <v>79.430000000000007</v>
      </c>
      <c r="H97" s="50">
        <v>0.62</v>
      </c>
      <c r="I97" s="50">
        <v>0.66800000000000004</v>
      </c>
      <c r="J97" s="50">
        <v>0.1</v>
      </c>
      <c r="K97" s="50">
        <v>7.0999999999999994E-2</v>
      </c>
    </row>
    <row r="98" spans="2:11" ht="14.25" customHeight="1" x14ac:dyDescent="0.3">
      <c r="B98" s="49" t="s">
        <v>532</v>
      </c>
      <c r="C98" s="49" t="s">
        <v>911</v>
      </c>
      <c r="D98" s="49">
        <v>1466.3</v>
      </c>
      <c r="E98" s="49">
        <v>6.13</v>
      </c>
      <c r="F98" s="49">
        <v>48.52</v>
      </c>
      <c r="G98" s="49">
        <v>78.650000000000006</v>
      </c>
      <c r="H98" s="49">
        <v>0.624</v>
      </c>
      <c r="I98" s="49">
        <v>0.70799999999999996</v>
      </c>
      <c r="J98" s="49">
        <v>0.11600000000000001</v>
      </c>
      <c r="K98" s="49">
        <v>8.7999999999999995E-2</v>
      </c>
    </row>
    <row r="99" spans="2:11" ht="14.25" customHeight="1" x14ac:dyDescent="0.3">
      <c r="B99" s="50" t="s">
        <v>255</v>
      </c>
      <c r="C99" s="50" t="s">
        <v>911</v>
      </c>
      <c r="D99" s="50">
        <v>1463.7</v>
      </c>
      <c r="E99" s="50">
        <v>6.07</v>
      </c>
      <c r="F99" s="50">
        <v>48.52</v>
      </c>
      <c r="G99" s="50">
        <v>74.099999999999994</v>
      </c>
      <c r="H99" s="50">
        <v>0.63500000000000001</v>
      </c>
      <c r="I99" s="50">
        <v>0.66700000000000004</v>
      </c>
      <c r="J99" s="50">
        <v>0.11700000000000001</v>
      </c>
      <c r="K99" s="50">
        <v>8.4000000000000005E-2</v>
      </c>
    </row>
    <row r="100" spans="2:11" ht="14.25" customHeight="1" x14ac:dyDescent="0.3">
      <c r="B100" s="49" t="s">
        <v>256</v>
      </c>
      <c r="C100" s="49" t="s">
        <v>911</v>
      </c>
      <c r="D100" s="49">
        <v>1465.5</v>
      </c>
      <c r="E100" s="49">
        <v>6.44</v>
      </c>
      <c r="F100" s="49">
        <v>48.52</v>
      </c>
      <c r="G100" s="49">
        <v>75.06</v>
      </c>
      <c r="H100" s="49">
        <v>0.63400000000000001</v>
      </c>
      <c r="I100" s="49">
        <v>0.68799999999999994</v>
      </c>
      <c r="J100" s="49">
        <v>0.123</v>
      </c>
      <c r="K100" s="49">
        <v>9.1999999999999998E-2</v>
      </c>
    </row>
    <row r="101" spans="2:11" ht="14.25" customHeight="1" x14ac:dyDescent="0.3">
      <c r="B101" s="50" t="s">
        <v>473</v>
      </c>
      <c r="C101" s="50" t="s">
        <v>911</v>
      </c>
      <c r="D101" s="50">
        <v>1460.6</v>
      </c>
      <c r="E101" s="50">
        <v>5.58</v>
      </c>
      <c r="F101" s="50">
        <v>48.52</v>
      </c>
      <c r="G101" s="50">
        <v>78.45</v>
      </c>
      <c r="H101" s="50">
        <v>0.63700000000000001</v>
      </c>
      <c r="I101" s="50">
        <v>0.67500000000000004</v>
      </c>
      <c r="J101" s="50">
        <v>0.11</v>
      </c>
      <c r="K101" s="50">
        <v>7.9000000000000001E-2</v>
      </c>
    </row>
    <row r="102" spans="2:11" ht="14.25" customHeight="1" x14ac:dyDescent="0.3">
      <c r="B102" s="49" t="s">
        <v>477</v>
      </c>
      <c r="C102" s="49" t="s">
        <v>911</v>
      </c>
      <c r="D102" s="49">
        <v>1435.1</v>
      </c>
      <c r="E102" s="49">
        <v>1.79</v>
      </c>
      <c r="F102" s="49">
        <v>48.52</v>
      </c>
      <c r="G102" s="49">
        <v>79.260000000000005</v>
      </c>
      <c r="H102" s="49">
        <v>0.63200000000000001</v>
      </c>
      <c r="I102" s="49">
        <v>0.60299999999999998</v>
      </c>
      <c r="J102" s="49">
        <v>6.6000000000000003E-2</v>
      </c>
      <c r="K102" s="49">
        <v>3.9E-2</v>
      </c>
    </row>
    <row r="103" spans="2:11" ht="14.25" customHeight="1" x14ac:dyDescent="0.3">
      <c r="B103" s="50" t="s">
        <v>478</v>
      </c>
      <c r="C103" s="50" t="s">
        <v>911</v>
      </c>
      <c r="D103" s="50">
        <v>1429.8</v>
      </c>
      <c r="E103" s="50">
        <v>3.19</v>
      </c>
      <c r="F103" s="50">
        <v>48.52</v>
      </c>
      <c r="G103" s="50">
        <v>77.819999999999993</v>
      </c>
      <c r="H103" s="50">
        <v>0.71699999999999997</v>
      </c>
      <c r="I103" s="50">
        <v>0.70699999999999996</v>
      </c>
      <c r="J103" s="50">
        <v>8.5999999999999993E-2</v>
      </c>
      <c r="K103" s="50">
        <v>5.6000000000000001E-2</v>
      </c>
    </row>
    <row r="104" spans="2:11" ht="14.25" customHeight="1" x14ac:dyDescent="0.3">
      <c r="B104" s="49" t="s">
        <v>479</v>
      </c>
      <c r="C104" s="49" t="s">
        <v>911</v>
      </c>
      <c r="D104" s="49">
        <v>1443.5</v>
      </c>
      <c r="E104" s="49">
        <v>4.26</v>
      </c>
      <c r="F104" s="49">
        <v>48.52</v>
      </c>
      <c r="G104" s="49">
        <v>74.03</v>
      </c>
      <c r="H104" s="49">
        <v>0.68</v>
      </c>
      <c r="I104" s="49">
        <v>0.70199999999999996</v>
      </c>
      <c r="J104" s="49">
        <v>9.6000000000000002E-2</v>
      </c>
      <c r="K104" s="49">
        <v>6.6000000000000003E-2</v>
      </c>
    </row>
    <row r="105" spans="2:11" ht="14.25" customHeight="1" x14ac:dyDescent="0.3">
      <c r="B105" s="50" t="s">
        <v>480</v>
      </c>
      <c r="C105" s="50" t="s">
        <v>911</v>
      </c>
      <c r="D105" s="50">
        <v>1427.6</v>
      </c>
      <c r="E105" s="50">
        <v>2.86</v>
      </c>
      <c r="F105" s="50">
        <v>48.52</v>
      </c>
      <c r="G105" s="50">
        <v>79.569999999999993</v>
      </c>
      <c r="H105" s="50">
        <v>0.72</v>
      </c>
      <c r="I105" s="50">
        <v>0.72299999999999998</v>
      </c>
      <c r="J105" s="50">
        <v>8.2000000000000003E-2</v>
      </c>
      <c r="K105" s="50">
        <v>5.3999999999999999E-2</v>
      </c>
    </row>
    <row r="106" spans="2:11" ht="14.25" customHeight="1" x14ac:dyDescent="0.3">
      <c r="B106" s="49" t="s">
        <v>481</v>
      </c>
      <c r="C106" s="49" t="s">
        <v>911</v>
      </c>
      <c r="D106" s="49">
        <v>1420.6</v>
      </c>
      <c r="E106" s="49">
        <v>2.65</v>
      </c>
      <c r="F106" s="49">
        <v>48.52</v>
      </c>
      <c r="G106" s="49">
        <v>78.069999999999993</v>
      </c>
      <c r="H106" s="49">
        <v>0.74399999999999999</v>
      </c>
      <c r="I106" s="49">
        <v>0.72199999999999998</v>
      </c>
      <c r="J106" s="49">
        <v>8.3000000000000004E-2</v>
      </c>
      <c r="K106" s="49">
        <v>5.2999999999999999E-2</v>
      </c>
    </row>
    <row r="107" spans="2:11" ht="14.25" customHeight="1" x14ac:dyDescent="0.3">
      <c r="B107" s="50" t="s">
        <v>482</v>
      </c>
      <c r="C107" s="50" t="s">
        <v>911</v>
      </c>
      <c r="D107" s="50">
        <v>1453.5</v>
      </c>
      <c r="E107" s="50">
        <v>5.0599999999999996</v>
      </c>
      <c r="F107" s="50">
        <v>48.52</v>
      </c>
      <c r="G107" s="50">
        <v>77.53</v>
      </c>
      <c r="H107" s="50">
        <v>0.65500000000000003</v>
      </c>
      <c r="I107" s="50">
        <v>0.68500000000000005</v>
      </c>
      <c r="J107" s="50">
        <v>0.104</v>
      </c>
      <c r="K107" s="50">
        <v>7.2999999999999995E-2</v>
      </c>
    </row>
    <row r="108" spans="2:11" ht="14.25" customHeight="1" x14ac:dyDescent="0.3">
      <c r="B108" s="49" t="s">
        <v>483</v>
      </c>
      <c r="C108" s="49" t="s">
        <v>911</v>
      </c>
      <c r="D108" s="49">
        <v>1434.1</v>
      </c>
      <c r="E108" s="49">
        <v>4.16</v>
      </c>
      <c r="F108" s="49">
        <v>48.52</v>
      </c>
      <c r="G108" s="49">
        <v>76.62</v>
      </c>
      <c r="H108" s="49">
        <v>0.71</v>
      </c>
      <c r="I108" s="49">
        <v>0.745</v>
      </c>
      <c r="J108" s="49">
        <v>0.1</v>
      </c>
      <c r="K108" s="49">
        <v>6.9000000000000006E-2</v>
      </c>
    </row>
    <row r="109" spans="2:11" ht="14.25" customHeight="1" x14ac:dyDescent="0.3">
      <c r="B109" s="50" t="s">
        <v>484</v>
      </c>
      <c r="C109" s="50" t="s">
        <v>911</v>
      </c>
      <c r="D109" s="50">
        <v>1447.5</v>
      </c>
      <c r="E109" s="50">
        <v>4.99</v>
      </c>
      <c r="F109" s="50">
        <v>48.52</v>
      </c>
      <c r="G109" s="50">
        <v>78.31</v>
      </c>
      <c r="H109" s="50">
        <v>0.67600000000000005</v>
      </c>
      <c r="I109" s="50">
        <v>0.72199999999999998</v>
      </c>
      <c r="J109" s="50">
        <v>0.107</v>
      </c>
      <c r="K109" s="50">
        <v>7.5999999999999998E-2</v>
      </c>
    </row>
    <row r="110" spans="2:11" ht="14.25" customHeight="1" x14ac:dyDescent="0.3">
      <c r="B110" s="49" t="s">
        <v>485</v>
      </c>
      <c r="C110" s="49" t="s">
        <v>911</v>
      </c>
      <c r="D110" s="49">
        <v>1429.9</v>
      </c>
      <c r="E110" s="49">
        <v>2.67</v>
      </c>
      <c r="F110" s="49">
        <v>48.52</v>
      </c>
      <c r="G110" s="49">
        <v>79.819999999999993</v>
      </c>
      <c r="H110" s="49">
        <v>0.70699999999999996</v>
      </c>
      <c r="I110" s="49">
        <v>0.67500000000000004</v>
      </c>
      <c r="J110" s="49">
        <v>7.9000000000000001E-2</v>
      </c>
      <c r="K110" s="49">
        <v>0.05</v>
      </c>
    </row>
    <row r="111" spans="2:11" ht="14.25" customHeight="1" x14ac:dyDescent="0.3">
      <c r="B111" s="50" t="s">
        <v>486</v>
      </c>
      <c r="C111" s="50" t="s">
        <v>911</v>
      </c>
      <c r="D111" s="50">
        <v>1466.9</v>
      </c>
      <c r="E111" s="50">
        <v>6.78</v>
      </c>
      <c r="F111" s="50">
        <v>48.52</v>
      </c>
      <c r="G111" s="50">
        <v>75.34</v>
      </c>
      <c r="H111" s="50">
        <v>0.63400000000000001</v>
      </c>
      <c r="I111" s="50">
        <v>0.7</v>
      </c>
      <c r="J111" s="50">
        <v>0.129</v>
      </c>
      <c r="K111" s="50">
        <v>9.9000000000000005E-2</v>
      </c>
    </row>
    <row r="112" spans="2:11" ht="14.25" customHeight="1" x14ac:dyDescent="0.3">
      <c r="B112" s="49" t="s">
        <v>487</v>
      </c>
      <c r="C112" s="49" t="s">
        <v>911</v>
      </c>
      <c r="D112" s="49">
        <v>1456.4</v>
      </c>
      <c r="E112" s="49">
        <v>5.08</v>
      </c>
      <c r="F112" s="49">
        <v>48.52</v>
      </c>
      <c r="G112" s="49">
        <v>76.34</v>
      </c>
      <c r="H112" s="49">
        <v>0.64400000000000002</v>
      </c>
      <c r="I112" s="49">
        <v>0.64900000000000002</v>
      </c>
      <c r="J112" s="49">
        <v>0.10299999999999999</v>
      </c>
      <c r="K112" s="49">
        <v>7.0999999999999994E-2</v>
      </c>
    </row>
    <row r="113" spans="2:11" ht="14.25" customHeight="1" x14ac:dyDescent="0.3">
      <c r="B113" s="50" t="s">
        <v>488</v>
      </c>
      <c r="C113" s="50" t="s">
        <v>911</v>
      </c>
      <c r="D113" s="50">
        <v>1457.6</v>
      </c>
      <c r="E113" s="50">
        <v>6.21</v>
      </c>
      <c r="F113" s="50">
        <v>48.52</v>
      </c>
      <c r="G113" s="50">
        <v>76.180000000000007</v>
      </c>
      <c r="H113" s="50">
        <v>0.65600000000000003</v>
      </c>
      <c r="I113" s="50">
        <v>0.72399999999999998</v>
      </c>
      <c r="J113" s="50">
        <v>0.123</v>
      </c>
      <c r="K113" s="50">
        <v>9.1999999999999998E-2</v>
      </c>
    </row>
    <row r="114" spans="2:11" ht="14.25" customHeight="1" x14ac:dyDescent="0.3">
      <c r="B114" s="49" t="s">
        <v>489</v>
      </c>
      <c r="C114" s="49" t="s">
        <v>911</v>
      </c>
      <c r="D114" s="49">
        <v>1461.9</v>
      </c>
      <c r="E114" s="49">
        <v>5.75</v>
      </c>
      <c r="F114" s="49">
        <v>48.52</v>
      </c>
      <c r="G114" s="49">
        <v>78.52</v>
      </c>
      <c r="H114" s="49">
        <v>0.63400000000000001</v>
      </c>
      <c r="I114" s="49">
        <v>0.69399999999999995</v>
      </c>
      <c r="J114" s="49">
        <v>0.112</v>
      </c>
      <c r="K114" s="49">
        <v>8.4000000000000005E-2</v>
      </c>
    </row>
    <row r="115" spans="2:11" ht="14.25" customHeight="1" x14ac:dyDescent="0.3">
      <c r="B115" s="50" t="s">
        <v>517</v>
      </c>
      <c r="C115" s="50" t="s">
        <v>911</v>
      </c>
      <c r="D115" s="50">
        <v>1443.6</v>
      </c>
      <c r="E115" s="50">
        <v>4.6100000000000003</v>
      </c>
      <c r="F115" s="50">
        <v>48.52</v>
      </c>
      <c r="G115" s="50">
        <v>76.8</v>
      </c>
      <c r="H115" s="50">
        <v>0.68500000000000005</v>
      </c>
      <c r="I115" s="50">
        <v>0.71499999999999997</v>
      </c>
      <c r="J115" s="50">
        <v>0.10199999999999999</v>
      </c>
      <c r="K115" s="50">
        <v>7.1999999999999995E-2</v>
      </c>
    </row>
    <row r="116" spans="2:11" ht="14.25" customHeight="1" x14ac:dyDescent="0.3">
      <c r="B116" s="49" t="s">
        <v>522</v>
      </c>
      <c r="C116" s="49" t="s">
        <v>911</v>
      </c>
      <c r="D116" s="49">
        <v>1453.9</v>
      </c>
      <c r="E116" s="49">
        <v>4.79</v>
      </c>
      <c r="F116" s="49">
        <v>48.52</v>
      </c>
      <c r="G116" s="49">
        <v>76.2</v>
      </c>
      <c r="H116" s="49">
        <v>0.64800000000000002</v>
      </c>
      <c r="I116" s="49">
        <v>0.66</v>
      </c>
      <c r="J116" s="49">
        <v>0.1</v>
      </c>
      <c r="K116" s="49">
        <v>6.8000000000000005E-2</v>
      </c>
    </row>
    <row r="117" spans="2:11" ht="14.25" customHeight="1" x14ac:dyDescent="0.3">
      <c r="B117" s="50" t="s">
        <v>523</v>
      </c>
      <c r="C117" s="50" t="s">
        <v>911</v>
      </c>
      <c r="D117" s="50">
        <v>1448.3</v>
      </c>
      <c r="E117" s="50">
        <v>4.1399999999999997</v>
      </c>
      <c r="F117" s="50">
        <v>48.52</v>
      </c>
      <c r="G117" s="50">
        <v>75.540000000000006</v>
      </c>
      <c r="H117" s="50">
        <v>0.65700000000000003</v>
      </c>
      <c r="I117" s="50">
        <v>0.64200000000000002</v>
      </c>
      <c r="J117" s="50">
        <v>9.1999999999999998E-2</v>
      </c>
      <c r="K117" s="50">
        <v>0.06</v>
      </c>
    </row>
    <row r="118" spans="2:11" ht="14.25" customHeight="1" x14ac:dyDescent="0.3">
      <c r="B118" s="49" t="s">
        <v>524</v>
      </c>
      <c r="C118" s="49" t="s">
        <v>911</v>
      </c>
      <c r="D118" s="49">
        <v>1414</v>
      </c>
      <c r="E118" s="49">
        <v>1.04</v>
      </c>
      <c r="F118" s="49">
        <v>48.52</v>
      </c>
      <c r="G118" s="49">
        <v>76.38</v>
      </c>
      <c r="H118" s="49">
        <v>0.745</v>
      </c>
      <c r="I118" s="49">
        <v>0.67900000000000005</v>
      </c>
      <c r="J118" s="49">
        <v>6.4000000000000001E-2</v>
      </c>
      <c r="K118" s="49">
        <v>3.7999999999999999E-2</v>
      </c>
    </row>
    <row r="119" spans="2:11" ht="14.25" customHeight="1" x14ac:dyDescent="0.3">
      <c r="B119" s="50" t="s">
        <v>525</v>
      </c>
      <c r="C119" s="50" t="s">
        <v>911</v>
      </c>
      <c r="D119" s="50">
        <v>1421.6</v>
      </c>
      <c r="E119" s="50">
        <v>2.17</v>
      </c>
      <c r="F119" s="50">
        <v>48.52</v>
      </c>
      <c r="G119" s="50">
        <v>78.91</v>
      </c>
      <c r="H119" s="50">
        <v>0.73399999999999999</v>
      </c>
      <c r="I119" s="50">
        <v>0.70399999999999996</v>
      </c>
      <c r="J119" s="50">
        <v>7.4999999999999997E-2</v>
      </c>
      <c r="K119" s="50">
        <v>4.8000000000000001E-2</v>
      </c>
    </row>
    <row r="120" spans="2:11" ht="14.25" customHeight="1" x14ac:dyDescent="0.3">
      <c r="B120" s="49" t="s">
        <v>526</v>
      </c>
      <c r="C120" s="49" t="s">
        <v>911</v>
      </c>
      <c r="D120" s="49">
        <v>1449.1</v>
      </c>
      <c r="E120" s="49">
        <v>4.58</v>
      </c>
      <c r="F120" s="49">
        <v>48.52</v>
      </c>
      <c r="G120" s="49">
        <v>76.31</v>
      </c>
      <c r="H120" s="49">
        <v>0.66400000000000003</v>
      </c>
      <c r="I120" s="49">
        <v>0.67800000000000005</v>
      </c>
      <c r="J120" s="49">
        <v>9.9000000000000005E-2</v>
      </c>
      <c r="K120" s="49">
        <v>6.8000000000000005E-2</v>
      </c>
    </row>
    <row r="121" spans="2:11" ht="14.25" customHeight="1" x14ac:dyDescent="0.3">
      <c r="B121" s="50" t="s">
        <v>527</v>
      </c>
      <c r="C121" s="50" t="s">
        <v>911</v>
      </c>
      <c r="D121" s="50">
        <v>1439.7</v>
      </c>
      <c r="E121" s="50">
        <v>3.99</v>
      </c>
      <c r="F121" s="50">
        <v>48.52</v>
      </c>
      <c r="G121" s="50">
        <v>76.239999999999995</v>
      </c>
      <c r="H121" s="50">
        <v>0.69099999999999995</v>
      </c>
      <c r="I121" s="50">
        <v>0.69499999999999995</v>
      </c>
      <c r="J121" s="50">
        <v>9.4E-2</v>
      </c>
      <c r="K121" s="50">
        <v>6.3E-2</v>
      </c>
    </row>
    <row r="122" spans="2:11" ht="14.25" customHeight="1" x14ac:dyDescent="0.3">
      <c r="B122" s="49" t="s">
        <v>259</v>
      </c>
      <c r="C122" s="49" t="s">
        <v>911</v>
      </c>
      <c r="D122" s="49">
        <v>1459.6</v>
      </c>
      <c r="E122" s="49">
        <v>5.99</v>
      </c>
      <c r="F122" s="49">
        <v>48.52</v>
      </c>
      <c r="G122" s="49">
        <v>76.819999999999993</v>
      </c>
      <c r="H122" s="49">
        <v>0.64800000000000002</v>
      </c>
      <c r="I122" s="49">
        <v>0.70699999999999996</v>
      </c>
      <c r="J122" s="49">
        <v>0.11799999999999999</v>
      </c>
      <c r="K122" s="49">
        <v>8.6999999999999994E-2</v>
      </c>
    </row>
    <row r="123" spans="2:11" ht="14.25" customHeight="1" x14ac:dyDescent="0.3">
      <c r="B123" s="50" t="s">
        <v>521</v>
      </c>
      <c r="C123" s="50" t="s">
        <v>911</v>
      </c>
      <c r="D123" s="50">
        <v>1464.6</v>
      </c>
      <c r="E123" s="50">
        <v>5.79</v>
      </c>
      <c r="F123" s="50">
        <v>48.52</v>
      </c>
      <c r="G123" s="50">
        <v>78.430000000000007</v>
      </c>
      <c r="H123" s="50">
        <v>0.625</v>
      </c>
      <c r="I123" s="50">
        <v>0.66700000000000004</v>
      </c>
      <c r="J123" s="50">
        <v>0.111</v>
      </c>
      <c r="K123" s="50">
        <v>8.1000000000000003E-2</v>
      </c>
    </row>
    <row r="124" spans="2:11" ht="14.25" customHeight="1" x14ac:dyDescent="0.3">
      <c r="B124" s="49" t="s">
        <v>501</v>
      </c>
      <c r="C124" s="49" t="s">
        <v>911</v>
      </c>
      <c r="D124" s="49">
        <v>1459.3</v>
      </c>
      <c r="E124" s="49">
        <v>5.33</v>
      </c>
      <c r="F124" s="49">
        <v>48.52</v>
      </c>
      <c r="G124" s="49">
        <v>73.760000000000005</v>
      </c>
      <c r="H124" s="49">
        <v>0.63700000000000001</v>
      </c>
      <c r="I124" s="49">
        <v>0.66</v>
      </c>
      <c r="J124" s="49">
        <v>0.106</v>
      </c>
      <c r="K124" s="49">
        <v>7.3999999999999996E-2</v>
      </c>
    </row>
    <row r="125" spans="2:11" ht="14.25" customHeight="1" x14ac:dyDescent="0.3">
      <c r="B125" s="50" t="s">
        <v>502</v>
      </c>
      <c r="C125" s="50" t="s">
        <v>911</v>
      </c>
      <c r="D125" s="50">
        <v>1473.7</v>
      </c>
      <c r="E125" s="50">
        <v>6.53</v>
      </c>
      <c r="F125" s="50">
        <v>48.52</v>
      </c>
      <c r="G125" s="50">
        <v>74.28</v>
      </c>
      <c r="H125" s="50">
        <v>0.60299999999999998</v>
      </c>
      <c r="I125" s="50">
        <v>0.66300000000000003</v>
      </c>
      <c r="J125" s="50">
        <v>0.11899999999999999</v>
      </c>
      <c r="K125" s="50">
        <v>8.8999999999999996E-2</v>
      </c>
    </row>
    <row r="126" spans="2:11" ht="14.25" customHeight="1" x14ac:dyDescent="0.3">
      <c r="B126" s="49" t="s">
        <v>503</v>
      </c>
      <c r="C126" s="49" t="s">
        <v>911</v>
      </c>
      <c r="D126" s="49">
        <v>1455.4</v>
      </c>
      <c r="E126" s="49">
        <v>3.78</v>
      </c>
      <c r="F126" s="49">
        <v>48.52</v>
      </c>
      <c r="G126" s="49">
        <v>75.150000000000006</v>
      </c>
      <c r="H126" s="49">
        <v>0.59499999999999997</v>
      </c>
      <c r="I126" s="49">
        <v>0.57899999999999996</v>
      </c>
      <c r="J126" s="49">
        <v>8.3000000000000004E-2</v>
      </c>
      <c r="K126" s="49">
        <v>5.1999999999999998E-2</v>
      </c>
    </row>
    <row r="127" spans="2:11" ht="14.25" customHeight="1" x14ac:dyDescent="0.3">
      <c r="B127" s="50" t="s">
        <v>512</v>
      </c>
      <c r="C127" s="50" t="s">
        <v>911</v>
      </c>
      <c r="D127" s="50">
        <v>1448.7</v>
      </c>
      <c r="E127" s="50">
        <v>2.86</v>
      </c>
      <c r="F127" s="50">
        <v>48.52</v>
      </c>
      <c r="G127" s="50">
        <v>77.89</v>
      </c>
      <c r="H127" s="50">
        <v>0.58899999999999997</v>
      </c>
      <c r="I127" s="50">
        <v>0.55800000000000005</v>
      </c>
      <c r="J127" s="50">
        <v>7.3999999999999996E-2</v>
      </c>
      <c r="K127" s="50">
        <v>4.3999999999999997E-2</v>
      </c>
    </row>
    <row r="128" spans="2:11" ht="14.25" customHeight="1" x14ac:dyDescent="0.3">
      <c r="B128" s="49" t="s">
        <v>519</v>
      </c>
      <c r="C128" s="49" t="s">
        <v>911</v>
      </c>
      <c r="D128" s="49">
        <v>1443</v>
      </c>
      <c r="E128" s="49">
        <v>3.93</v>
      </c>
      <c r="F128" s="49">
        <v>48.52</v>
      </c>
      <c r="G128" s="49">
        <v>77.239999999999995</v>
      </c>
      <c r="H128" s="49">
        <v>0.67700000000000005</v>
      </c>
      <c r="I128" s="49">
        <v>0.65600000000000003</v>
      </c>
      <c r="J128" s="49">
        <v>9.0999999999999998E-2</v>
      </c>
      <c r="K128" s="49">
        <v>0.06</v>
      </c>
    </row>
    <row r="129" spans="2:11" ht="14.25" customHeight="1" x14ac:dyDescent="0.3">
      <c r="B129" s="50" t="s">
        <v>246</v>
      </c>
      <c r="C129" s="50" t="s">
        <v>911</v>
      </c>
      <c r="D129" s="50">
        <v>1462.3</v>
      </c>
      <c r="E129" s="50">
        <v>6.67</v>
      </c>
      <c r="F129" s="50">
        <v>48.52</v>
      </c>
      <c r="G129" s="50">
        <v>76.45</v>
      </c>
      <c r="H129" s="50">
        <v>0.64600000000000002</v>
      </c>
      <c r="I129" s="50">
        <v>0.72199999999999998</v>
      </c>
      <c r="J129" s="50">
        <v>0.13</v>
      </c>
      <c r="K129" s="50">
        <v>9.9000000000000005E-2</v>
      </c>
    </row>
    <row r="130" spans="2:11" ht="14.25" customHeight="1" x14ac:dyDescent="0.3">
      <c r="B130" s="49" t="s">
        <v>247</v>
      </c>
      <c r="C130" s="49" t="s">
        <v>911</v>
      </c>
      <c r="D130" s="49">
        <v>1480.4</v>
      </c>
      <c r="E130" s="49">
        <v>6.92</v>
      </c>
      <c r="F130" s="49">
        <v>48.52</v>
      </c>
      <c r="G130" s="49">
        <v>73.849999999999994</v>
      </c>
      <c r="H130" s="49">
        <v>0.58499999999999996</v>
      </c>
      <c r="I130" s="49">
        <v>0.61699999999999999</v>
      </c>
      <c r="J130" s="49">
        <v>0.122</v>
      </c>
      <c r="K130" s="49">
        <v>8.8999999999999996E-2</v>
      </c>
    </row>
    <row r="131" spans="2:11" ht="14.25" customHeight="1" x14ac:dyDescent="0.3">
      <c r="B131" s="50" t="s">
        <v>250</v>
      </c>
      <c r="C131" s="50" t="s">
        <v>911</v>
      </c>
      <c r="D131" s="50">
        <v>1462.1</v>
      </c>
      <c r="E131" s="50">
        <v>5.42</v>
      </c>
      <c r="F131" s="50">
        <v>48.52</v>
      </c>
      <c r="G131" s="50">
        <v>75.7</v>
      </c>
      <c r="H131" s="50">
        <v>0.626</v>
      </c>
      <c r="I131" s="50">
        <v>0.65600000000000003</v>
      </c>
      <c r="J131" s="50">
        <v>0.106</v>
      </c>
      <c r="K131" s="50">
        <v>7.4999999999999997E-2</v>
      </c>
    </row>
    <row r="132" spans="2:11" ht="14.25" customHeight="1" x14ac:dyDescent="0.3">
      <c r="B132" s="49" t="s">
        <v>251</v>
      </c>
      <c r="C132" s="49" t="s">
        <v>911</v>
      </c>
      <c r="D132" s="49">
        <v>1454.3</v>
      </c>
      <c r="E132" s="49">
        <v>5.14</v>
      </c>
      <c r="F132" s="49">
        <v>48.52</v>
      </c>
      <c r="G132" s="49">
        <v>76.319999999999993</v>
      </c>
      <c r="H132" s="49">
        <v>0.65300000000000002</v>
      </c>
      <c r="I132" s="49">
        <v>0.69599999999999995</v>
      </c>
      <c r="J132" s="49">
        <v>0.105</v>
      </c>
      <c r="K132" s="49">
        <v>7.3999999999999996E-2</v>
      </c>
    </row>
    <row r="133" spans="2:11" ht="14.25" customHeight="1" x14ac:dyDescent="0.3">
      <c r="B133" s="50" t="s">
        <v>492</v>
      </c>
      <c r="C133" s="50" t="s">
        <v>911</v>
      </c>
      <c r="D133" s="50">
        <v>1470</v>
      </c>
      <c r="E133" s="50">
        <v>6.69</v>
      </c>
      <c r="F133" s="50">
        <v>48.52</v>
      </c>
      <c r="G133" s="50">
        <v>75.010000000000005</v>
      </c>
      <c r="H133" s="50">
        <v>0.624</v>
      </c>
      <c r="I133" s="50">
        <v>0.64900000000000002</v>
      </c>
      <c r="J133" s="50">
        <v>0.125</v>
      </c>
      <c r="K133" s="50">
        <v>9.0999999999999998E-2</v>
      </c>
    </row>
    <row r="134" spans="2:11" ht="14.25" customHeight="1" x14ac:dyDescent="0.3">
      <c r="B134" s="49" t="s">
        <v>493</v>
      </c>
      <c r="C134" s="49" t="s">
        <v>911</v>
      </c>
      <c r="D134" s="49">
        <v>1477.3</v>
      </c>
      <c r="E134" s="49">
        <v>7.46</v>
      </c>
      <c r="F134" s="49">
        <v>48.52</v>
      </c>
      <c r="G134" s="49">
        <v>74.53</v>
      </c>
      <c r="H134" s="49">
        <v>0.61</v>
      </c>
      <c r="I134" s="49">
        <v>0.68100000000000005</v>
      </c>
      <c r="J134" s="49">
        <v>0.13600000000000001</v>
      </c>
      <c r="K134" s="49">
        <v>0.105</v>
      </c>
    </row>
    <row r="135" spans="2:11" ht="14.25" customHeight="1" x14ac:dyDescent="0.3">
      <c r="B135" s="50" t="s">
        <v>510</v>
      </c>
      <c r="C135" s="50" t="s">
        <v>911</v>
      </c>
      <c r="D135" s="50">
        <v>1432.4</v>
      </c>
      <c r="E135" s="50">
        <v>3.56</v>
      </c>
      <c r="F135" s="50">
        <v>48.52</v>
      </c>
      <c r="G135" s="50">
        <v>75.180000000000007</v>
      </c>
      <c r="H135" s="50">
        <v>0.71099999999999997</v>
      </c>
      <c r="I135" s="50">
        <v>0.745</v>
      </c>
      <c r="J135" s="50">
        <v>9.0999999999999998E-2</v>
      </c>
      <c r="K135" s="50">
        <v>6.2E-2</v>
      </c>
    </row>
    <row r="136" spans="2:11" ht="14.25" customHeight="1" x14ac:dyDescent="0.3">
      <c r="B136" s="49" t="s">
        <v>511</v>
      </c>
      <c r="C136" s="49" t="s">
        <v>911</v>
      </c>
      <c r="D136" s="49">
        <v>1459.5</v>
      </c>
      <c r="E136" s="49">
        <v>4.83</v>
      </c>
      <c r="F136" s="49">
        <v>48.52</v>
      </c>
      <c r="G136" s="49">
        <v>78.36</v>
      </c>
      <c r="H136" s="49">
        <v>0.61699999999999999</v>
      </c>
      <c r="I136" s="49">
        <v>0.66900000000000004</v>
      </c>
      <c r="J136" s="49">
        <v>9.7000000000000003E-2</v>
      </c>
      <c r="K136" s="49">
        <v>6.9000000000000006E-2</v>
      </c>
    </row>
    <row r="137" spans="2:11" ht="14.25" customHeight="1" x14ac:dyDescent="0.3">
      <c r="B137" s="50" t="s">
        <v>245</v>
      </c>
      <c r="C137" s="50" t="s">
        <v>911</v>
      </c>
      <c r="D137" s="50">
        <v>1460.8</v>
      </c>
      <c r="E137" s="50">
        <v>6.09</v>
      </c>
      <c r="F137" s="50">
        <v>48.52</v>
      </c>
      <c r="G137" s="50">
        <v>75.41</v>
      </c>
      <c r="H137" s="50">
        <v>0.64500000000000002</v>
      </c>
      <c r="I137" s="50">
        <v>0.71099999999999997</v>
      </c>
      <c r="J137" s="50">
        <v>0.11899999999999999</v>
      </c>
      <c r="K137" s="50">
        <v>8.7999999999999995E-2</v>
      </c>
    </row>
    <row r="138" spans="2:11" ht="14.25" customHeight="1" x14ac:dyDescent="0.3">
      <c r="B138" s="49" t="s">
        <v>248</v>
      </c>
      <c r="C138" s="49" t="s">
        <v>911</v>
      </c>
      <c r="D138" s="49">
        <v>1474.1</v>
      </c>
      <c r="E138" s="49">
        <v>6.75</v>
      </c>
      <c r="F138" s="49">
        <v>48.52</v>
      </c>
      <c r="G138" s="49">
        <v>75.819999999999993</v>
      </c>
      <c r="H138" s="49">
        <v>0.60799999999999998</v>
      </c>
      <c r="I138" s="49">
        <v>0.66600000000000004</v>
      </c>
      <c r="J138" s="49">
        <v>0.123</v>
      </c>
      <c r="K138" s="49">
        <v>9.1999999999999998E-2</v>
      </c>
    </row>
    <row r="139" spans="2:11" ht="14.25" customHeight="1" x14ac:dyDescent="0.3">
      <c r="B139" s="50" t="s">
        <v>249</v>
      </c>
      <c r="C139" s="50" t="s">
        <v>911</v>
      </c>
      <c r="D139" s="50">
        <v>1439.8</v>
      </c>
      <c r="E139" s="50">
        <v>3.87</v>
      </c>
      <c r="F139" s="50">
        <v>48.52</v>
      </c>
      <c r="G139" s="50">
        <v>76.260000000000005</v>
      </c>
      <c r="H139" s="50">
        <v>0.68700000000000006</v>
      </c>
      <c r="I139" s="50">
        <v>0.71199999999999997</v>
      </c>
      <c r="J139" s="50">
        <v>9.1999999999999998E-2</v>
      </c>
      <c r="K139" s="50">
        <v>6.3E-2</v>
      </c>
    </row>
    <row r="140" spans="2:11" ht="14.25" customHeight="1" x14ac:dyDescent="0.3">
      <c r="B140" s="49" t="s">
        <v>252</v>
      </c>
      <c r="C140" s="49" t="s">
        <v>911</v>
      </c>
      <c r="D140" s="49">
        <v>1463.8</v>
      </c>
      <c r="E140" s="49">
        <v>6.14</v>
      </c>
      <c r="F140" s="49">
        <v>48.52</v>
      </c>
      <c r="G140" s="49">
        <v>74.59</v>
      </c>
      <c r="H140" s="49">
        <v>0.63500000000000001</v>
      </c>
      <c r="I140" s="49">
        <v>0.68500000000000005</v>
      </c>
      <c r="J140" s="49">
        <v>0.11799999999999999</v>
      </c>
      <c r="K140" s="49">
        <v>8.6999999999999994E-2</v>
      </c>
    </row>
    <row r="141" spans="2:11" ht="14.25" customHeight="1" x14ac:dyDescent="0.3">
      <c r="B141" s="50" t="s">
        <v>494</v>
      </c>
      <c r="C141" s="50" t="s">
        <v>911</v>
      </c>
      <c r="D141" s="50">
        <v>1436.9</v>
      </c>
      <c r="E141" s="50">
        <v>4.1500000000000004</v>
      </c>
      <c r="F141" s="50">
        <v>48.52</v>
      </c>
      <c r="G141" s="50">
        <v>76.77</v>
      </c>
      <c r="H141" s="50">
        <v>0.70199999999999996</v>
      </c>
      <c r="I141" s="50">
        <v>0.72499999999999998</v>
      </c>
      <c r="J141" s="50">
        <v>9.8000000000000004E-2</v>
      </c>
      <c r="K141" s="50">
        <v>6.7000000000000004E-2</v>
      </c>
    </row>
    <row r="142" spans="2:11" ht="14.25" customHeight="1" x14ac:dyDescent="0.3">
      <c r="B142" s="49" t="s">
        <v>495</v>
      </c>
      <c r="C142" s="49" t="s">
        <v>911</v>
      </c>
      <c r="D142" s="49">
        <v>1450.5</v>
      </c>
      <c r="E142" s="49">
        <v>4.6399999999999997</v>
      </c>
      <c r="F142" s="49">
        <v>48.52</v>
      </c>
      <c r="G142" s="49">
        <v>77.650000000000006</v>
      </c>
      <c r="H142" s="49">
        <v>0.65800000000000003</v>
      </c>
      <c r="I142" s="49">
        <v>0.69</v>
      </c>
      <c r="J142" s="49">
        <v>9.9000000000000005E-2</v>
      </c>
      <c r="K142" s="49">
        <v>6.9000000000000006E-2</v>
      </c>
    </row>
    <row r="143" spans="2:11" ht="14.25" customHeight="1" x14ac:dyDescent="0.3">
      <c r="B143" s="50" t="s">
        <v>496</v>
      </c>
      <c r="C143" s="50" t="s">
        <v>911</v>
      </c>
      <c r="D143" s="50">
        <v>1439.8</v>
      </c>
      <c r="E143" s="50">
        <v>3.84</v>
      </c>
      <c r="F143" s="50">
        <v>48.52</v>
      </c>
      <c r="G143" s="50">
        <v>78.27</v>
      </c>
      <c r="H143" s="50">
        <v>0.68700000000000006</v>
      </c>
      <c r="I143" s="50">
        <v>0.69599999999999995</v>
      </c>
      <c r="J143" s="50">
        <v>9.0999999999999998E-2</v>
      </c>
      <c r="K143" s="50">
        <v>6.2E-2</v>
      </c>
    </row>
    <row r="144" spans="2:11" ht="14.25" customHeight="1" x14ac:dyDescent="0.3">
      <c r="B144" s="49" t="s">
        <v>497</v>
      </c>
      <c r="C144" s="49" t="s">
        <v>911</v>
      </c>
      <c r="D144" s="49">
        <v>1461.8</v>
      </c>
      <c r="E144" s="49">
        <v>5.87</v>
      </c>
      <c r="F144" s="49">
        <v>48.52</v>
      </c>
      <c r="G144" s="49">
        <v>76.28</v>
      </c>
      <c r="H144" s="49">
        <v>0.63800000000000001</v>
      </c>
      <c r="I144" s="49">
        <v>0.68500000000000005</v>
      </c>
      <c r="J144" s="49">
        <v>0.114</v>
      </c>
      <c r="K144" s="49">
        <v>8.4000000000000005E-2</v>
      </c>
    </row>
    <row r="145" spans="2:11" ht="14.25" customHeight="1" x14ac:dyDescent="0.3">
      <c r="B145" s="50" t="s">
        <v>498</v>
      </c>
      <c r="C145" s="50" t="s">
        <v>911</v>
      </c>
      <c r="D145" s="50">
        <v>1437.7</v>
      </c>
      <c r="E145" s="50">
        <v>3.07</v>
      </c>
      <c r="F145" s="50">
        <v>48.52</v>
      </c>
      <c r="G145" s="50">
        <v>76.88</v>
      </c>
      <c r="H145" s="50">
        <v>0.67800000000000005</v>
      </c>
      <c r="I145" s="50">
        <v>0.66500000000000004</v>
      </c>
      <c r="J145" s="50">
        <v>8.1000000000000003E-2</v>
      </c>
      <c r="K145" s="50">
        <v>5.1999999999999998E-2</v>
      </c>
    </row>
    <row r="146" spans="2:11" ht="14.25" customHeight="1" x14ac:dyDescent="0.3">
      <c r="B146" s="49" t="s">
        <v>499</v>
      </c>
      <c r="C146" s="49" t="s">
        <v>911</v>
      </c>
      <c r="D146" s="49">
        <v>1466.2</v>
      </c>
      <c r="E146" s="49">
        <v>5.88</v>
      </c>
      <c r="F146" s="49">
        <v>48.52</v>
      </c>
      <c r="G146" s="49">
        <v>74.069999999999993</v>
      </c>
      <c r="H146" s="49">
        <v>0.61899999999999999</v>
      </c>
      <c r="I146" s="49">
        <v>0.67600000000000005</v>
      </c>
      <c r="J146" s="49">
        <v>0.112</v>
      </c>
      <c r="K146" s="49">
        <v>0.08</v>
      </c>
    </row>
    <row r="147" spans="2:11" ht="14.25" customHeight="1" x14ac:dyDescent="0.3">
      <c r="B147" s="50" t="s">
        <v>504</v>
      </c>
      <c r="C147" s="50" t="s">
        <v>911</v>
      </c>
      <c r="D147" s="50">
        <v>1471.8</v>
      </c>
      <c r="E147" s="50">
        <v>6.85</v>
      </c>
      <c r="F147" s="50">
        <v>48.52</v>
      </c>
      <c r="G147" s="50">
        <v>73.760000000000005</v>
      </c>
      <c r="H147" s="50">
        <v>0.61899999999999999</v>
      </c>
      <c r="I147" s="50">
        <v>0.68</v>
      </c>
      <c r="J147" s="50">
        <v>0.127</v>
      </c>
      <c r="K147" s="50">
        <v>9.5000000000000001E-2</v>
      </c>
    </row>
    <row r="148" spans="2:11" ht="14.25" customHeight="1" x14ac:dyDescent="0.3">
      <c r="B148" s="49" t="s">
        <v>505</v>
      </c>
      <c r="C148" s="49" t="s">
        <v>911</v>
      </c>
      <c r="D148" s="49">
        <v>1440.5</v>
      </c>
      <c r="E148" s="49">
        <v>3.62</v>
      </c>
      <c r="F148" s="49">
        <v>48.52</v>
      </c>
      <c r="G148" s="49">
        <v>76.84</v>
      </c>
      <c r="H148" s="49">
        <v>0.68</v>
      </c>
      <c r="I148" s="49">
        <v>0.66800000000000004</v>
      </c>
      <c r="J148" s="49">
        <v>8.7999999999999995E-2</v>
      </c>
      <c r="K148" s="49">
        <v>5.7000000000000002E-2</v>
      </c>
    </row>
    <row r="149" spans="2:11" ht="14.25" customHeight="1" x14ac:dyDescent="0.3">
      <c r="B149" s="50" t="s">
        <v>506</v>
      </c>
      <c r="C149" s="50" t="s">
        <v>911</v>
      </c>
      <c r="D149" s="50">
        <v>1441.5</v>
      </c>
      <c r="E149" s="50">
        <v>4.1500000000000004</v>
      </c>
      <c r="F149" s="50">
        <v>48.52</v>
      </c>
      <c r="G149" s="50">
        <v>75.66</v>
      </c>
      <c r="H149" s="50">
        <v>0.68700000000000006</v>
      </c>
      <c r="I149" s="50">
        <v>0.69699999999999995</v>
      </c>
      <c r="J149" s="50">
        <v>9.6000000000000002E-2</v>
      </c>
      <c r="K149" s="50">
        <v>6.4000000000000001E-2</v>
      </c>
    </row>
    <row r="150" spans="2:11" ht="14.25" customHeight="1" x14ac:dyDescent="0.3">
      <c r="B150" s="49" t="s">
        <v>507</v>
      </c>
      <c r="C150" s="49" t="s">
        <v>911</v>
      </c>
      <c r="D150" s="49">
        <v>1432.8</v>
      </c>
      <c r="E150" s="49">
        <v>3.25</v>
      </c>
      <c r="F150" s="49">
        <v>48.52</v>
      </c>
      <c r="G150" s="49">
        <v>77.459999999999994</v>
      </c>
      <c r="H150" s="49">
        <v>0.70599999999999996</v>
      </c>
      <c r="I150" s="49">
        <v>0.71099999999999997</v>
      </c>
      <c r="J150" s="49">
        <v>8.5999999999999993E-2</v>
      </c>
      <c r="K150" s="49">
        <v>5.7000000000000002E-2</v>
      </c>
    </row>
    <row r="151" spans="2:11" ht="14.25" customHeight="1" x14ac:dyDescent="0.3">
      <c r="B151" s="50" t="s">
        <v>508</v>
      </c>
      <c r="C151" s="50" t="s">
        <v>911</v>
      </c>
      <c r="D151" s="50">
        <v>1452.8</v>
      </c>
      <c r="E151" s="50">
        <v>5.26</v>
      </c>
      <c r="F151" s="50">
        <v>48.52</v>
      </c>
      <c r="G151" s="50">
        <v>76.63</v>
      </c>
      <c r="H151" s="50">
        <v>0.66100000000000003</v>
      </c>
      <c r="I151" s="50">
        <v>0.70699999999999996</v>
      </c>
      <c r="J151" s="50">
        <v>0.108</v>
      </c>
      <c r="K151" s="50">
        <v>7.8E-2</v>
      </c>
    </row>
    <row r="152" spans="2:11" ht="14.25" customHeight="1" x14ac:dyDescent="0.3">
      <c r="B152" s="49" t="s">
        <v>509</v>
      </c>
      <c r="C152" s="49" t="s">
        <v>911</v>
      </c>
      <c r="D152" s="49">
        <v>1418.8</v>
      </c>
      <c r="E152" s="49">
        <v>1.96</v>
      </c>
      <c r="F152" s="49">
        <v>48.52</v>
      </c>
      <c r="G152" s="49">
        <v>76.989999999999995</v>
      </c>
      <c r="H152" s="49">
        <v>0.74199999999999999</v>
      </c>
      <c r="I152" s="49">
        <v>0.70699999999999996</v>
      </c>
      <c r="J152" s="49">
        <v>7.3999999999999996E-2</v>
      </c>
      <c r="K152" s="49">
        <v>4.5999999999999999E-2</v>
      </c>
    </row>
    <row r="153" spans="2:11" ht="14.25" customHeight="1" x14ac:dyDescent="0.3">
      <c r="B153" s="50" t="s">
        <v>513</v>
      </c>
      <c r="C153" s="50" t="s">
        <v>911</v>
      </c>
      <c r="D153" s="50">
        <v>1482.2</v>
      </c>
      <c r="E153" s="50">
        <v>8.25</v>
      </c>
      <c r="F153" s="50">
        <v>48.52</v>
      </c>
      <c r="G153" s="50">
        <v>73.75</v>
      </c>
      <c r="H153" s="50">
        <v>0.60499999999999998</v>
      </c>
      <c r="I153" s="50">
        <v>0.69699999999999995</v>
      </c>
      <c r="J153" s="50">
        <v>0.15</v>
      </c>
      <c r="K153" s="50">
        <v>0.122</v>
      </c>
    </row>
    <row r="154" spans="2:11" ht="14.25" customHeight="1" x14ac:dyDescent="0.3">
      <c r="B154" s="49" t="s">
        <v>514</v>
      </c>
      <c r="C154" s="49" t="s">
        <v>911</v>
      </c>
      <c r="D154" s="49">
        <v>1458.4</v>
      </c>
      <c r="E154" s="49">
        <v>5.77</v>
      </c>
      <c r="F154" s="49">
        <v>48.52</v>
      </c>
      <c r="G154" s="49">
        <v>77.42</v>
      </c>
      <c r="H154" s="49">
        <v>0.64900000000000002</v>
      </c>
      <c r="I154" s="49">
        <v>0.69399999999999995</v>
      </c>
      <c r="J154" s="49">
        <v>0.114</v>
      </c>
      <c r="K154" s="49">
        <v>8.3000000000000004E-2</v>
      </c>
    </row>
    <row r="155" spans="2:11" ht="14.25" customHeight="1" x14ac:dyDescent="0.3">
      <c r="B155" s="50" t="s">
        <v>515</v>
      </c>
      <c r="C155" s="50" t="s">
        <v>911</v>
      </c>
      <c r="D155" s="50">
        <v>1442.3</v>
      </c>
      <c r="E155" s="50">
        <v>4.17</v>
      </c>
      <c r="F155" s="50">
        <v>48.52</v>
      </c>
      <c r="G155" s="50">
        <v>76.52</v>
      </c>
      <c r="H155" s="50">
        <v>0.68400000000000005</v>
      </c>
      <c r="I155" s="50">
        <v>0.68799999999999994</v>
      </c>
      <c r="J155" s="50">
        <v>9.5000000000000001E-2</v>
      </c>
      <c r="K155" s="50">
        <v>6.4000000000000001E-2</v>
      </c>
    </row>
    <row r="156" spans="2:11" ht="14.25" customHeight="1" x14ac:dyDescent="0.3">
      <c r="B156" s="49" t="s">
        <v>516</v>
      </c>
      <c r="C156" s="49" t="s">
        <v>911</v>
      </c>
      <c r="D156" s="49">
        <v>1450.5</v>
      </c>
      <c r="E156" s="49">
        <v>5.13</v>
      </c>
      <c r="F156" s="49">
        <v>48.52</v>
      </c>
      <c r="G156" s="49">
        <v>75.010000000000005</v>
      </c>
      <c r="H156" s="49">
        <v>0.66700000000000004</v>
      </c>
      <c r="I156" s="49">
        <v>0.71299999999999997</v>
      </c>
      <c r="J156" s="49">
        <v>0.107</v>
      </c>
      <c r="K156" s="49">
        <v>7.6999999999999999E-2</v>
      </c>
    </row>
    <row r="157" spans="2:11" ht="14.25" customHeight="1" x14ac:dyDescent="0.3">
      <c r="B157" s="50" t="s">
        <v>518</v>
      </c>
      <c r="C157" s="50" t="s">
        <v>911</v>
      </c>
      <c r="D157" s="50">
        <v>1446.2</v>
      </c>
      <c r="E157" s="50">
        <v>4.8600000000000003</v>
      </c>
      <c r="F157" s="50">
        <v>48.52</v>
      </c>
      <c r="G157" s="50">
        <v>76.48</v>
      </c>
      <c r="H157" s="50">
        <v>0.67900000000000005</v>
      </c>
      <c r="I157" s="50">
        <v>0.71699999999999997</v>
      </c>
      <c r="J157" s="50">
        <v>0.105</v>
      </c>
      <c r="K157" s="50">
        <v>7.3999999999999996E-2</v>
      </c>
    </row>
    <row r="158" spans="2:11" ht="14.25" customHeight="1" x14ac:dyDescent="0.3">
      <c r="B158" s="49" t="s">
        <v>442</v>
      </c>
      <c r="C158" s="49" t="s">
        <v>882</v>
      </c>
      <c r="D158" s="49">
        <v>1414.7</v>
      </c>
      <c r="E158" s="49">
        <v>2.2000000000000002</v>
      </c>
      <c r="F158" s="49">
        <v>43.22</v>
      </c>
      <c r="G158" s="49">
        <v>76.959999999999994</v>
      </c>
      <c r="H158" s="49">
        <v>0.73199999999999998</v>
      </c>
      <c r="I158" s="49">
        <v>0.752</v>
      </c>
      <c r="J158" s="49">
        <v>7.9000000000000001E-2</v>
      </c>
      <c r="K158" s="49">
        <v>5.6000000000000001E-2</v>
      </c>
    </row>
    <row r="159" spans="2:11" ht="14.25" customHeight="1" x14ac:dyDescent="0.3">
      <c r="B159" s="50" t="s">
        <v>228</v>
      </c>
      <c r="C159" s="50" t="s">
        <v>882</v>
      </c>
      <c r="D159" s="50">
        <v>1436.9</v>
      </c>
      <c r="E159" s="50">
        <v>3.9</v>
      </c>
      <c r="F159" s="50">
        <v>43.22</v>
      </c>
      <c r="G159" s="50">
        <v>79.459999999999994</v>
      </c>
      <c r="H159" s="50">
        <v>0.67400000000000004</v>
      </c>
      <c r="I159" s="50">
        <v>0.69699999999999995</v>
      </c>
      <c r="J159" s="50">
        <v>9.4E-2</v>
      </c>
      <c r="K159" s="50">
        <v>6.8000000000000005E-2</v>
      </c>
    </row>
    <row r="160" spans="2:11" ht="14.25" customHeight="1" x14ac:dyDescent="0.3">
      <c r="B160" s="49" t="s">
        <v>237</v>
      </c>
      <c r="C160" s="49" t="s">
        <v>882</v>
      </c>
      <c r="D160" s="49">
        <v>1448.1</v>
      </c>
      <c r="E160" s="49">
        <v>4.49</v>
      </c>
      <c r="F160" s="49">
        <v>43.22</v>
      </c>
      <c r="G160" s="49">
        <v>77.180000000000007</v>
      </c>
      <c r="H160" s="49">
        <v>0.64200000000000002</v>
      </c>
      <c r="I160" s="49">
        <v>0.65700000000000003</v>
      </c>
      <c r="J160" s="49">
        <v>9.8000000000000004E-2</v>
      </c>
      <c r="K160" s="49">
        <v>7.0000000000000007E-2</v>
      </c>
    </row>
    <row r="161" spans="2:11" ht="14.25" customHeight="1" x14ac:dyDescent="0.3">
      <c r="B161" s="50" t="s">
        <v>240</v>
      </c>
      <c r="C161" s="50" t="s">
        <v>882</v>
      </c>
      <c r="D161" s="50">
        <v>1449.5</v>
      </c>
      <c r="E161" s="50">
        <v>4.78</v>
      </c>
      <c r="F161" s="50">
        <v>43.22</v>
      </c>
      <c r="G161" s="50">
        <v>79.39</v>
      </c>
      <c r="H161" s="50">
        <v>0.64100000000000001</v>
      </c>
      <c r="I161" s="50">
        <v>0.68600000000000005</v>
      </c>
      <c r="J161" s="50">
        <v>0.10199999999999999</v>
      </c>
      <c r="K161" s="50">
        <v>7.6999999999999999E-2</v>
      </c>
    </row>
    <row r="162" spans="2:11" ht="14.25" customHeight="1" x14ac:dyDescent="0.3">
      <c r="B162" s="49" t="s">
        <v>415</v>
      </c>
      <c r="C162" s="49" t="s">
        <v>882</v>
      </c>
      <c r="D162" s="49">
        <v>1439.4</v>
      </c>
      <c r="E162" s="49">
        <v>3.49</v>
      </c>
      <c r="F162" s="49">
        <v>43.22</v>
      </c>
      <c r="G162" s="49">
        <v>74.97</v>
      </c>
      <c r="H162" s="49">
        <v>0.65900000000000003</v>
      </c>
      <c r="I162" s="49">
        <v>0.625</v>
      </c>
      <c r="J162" s="49">
        <v>8.5999999999999993E-2</v>
      </c>
      <c r="K162" s="49">
        <v>0.06</v>
      </c>
    </row>
    <row r="163" spans="2:11" ht="14.25" customHeight="1" x14ac:dyDescent="0.3">
      <c r="B163" s="50" t="s">
        <v>416</v>
      </c>
      <c r="C163" s="50" t="s">
        <v>882</v>
      </c>
      <c r="D163" s="50">
        <v>1441.9</v>
      </c>
      <c r="E163" s="50">
        <v>3.97</v>
      </c>
      <c r="F163" s="50">
        <v>43.22</v>
      </c>
      <c r="G163" s="50">
        <v>78.709999999999994</v>
      </c>
      <c r="H163" s="50">
        <v>0.65700000000000003</v>
      </c>
      <c r="I163" s="50">
        <v>0.65700000000000003</v>
      </c>
      <c r="J163" s="50">
        <v>9.1999999999999998E-2</v>
      </c>
      <c r="K163" s="50">
        <v>6.6000000000000003E-2</v>
      </c>
    </row>
    <row r="164" spans="2:11" ht="14.25" customHeight="1" x14ac:dyDescent="0.3">
      <c r="B164" s="49" t="s">
        <v>422</v>
      </c>
      <c r="C164" s="49" t="s">
        <v>882</v>
      </c>
      <c r="D164" s="49">
        <v>1411.3</v>
      </c>
      <c r="E164" s="49">
        <v>1.56</v>
      </c>
      <c r="F164" s="49">
        <v>43.22</v>
      </c>
      <c r="G164" s="49">
        <v>78.17</v>
      </c>
      <c r="H164" s="49">
        <v>0.74</v>
      </c>
      <c r="I164" s="49">
        <v>0.69499999999999995</v>
      </c>
      <c r="J164" s="49">
        <v>7.0999999999999994E-2</v>
      </c>
      <c r="K164" s="49">
        <v>4.7E-2</v>
      </c>
    </row>
    <row r="165" spans="2:11" ht="14.25" customHeight="1" x14ac:dyDescent="0.3">
      <c r="B165" s="50" t="s">
        <v>426</v>
      </c>
      <c r="C165" s="50" t="s">
        <v>882</v>
      </c>
      <c r="D165" s="50">
        <v>1434.3</v>
      </c>
      <c r="E165" s="50">
        <v>3.5</v>
      </c>
      <c r="F165" s="50">
        <v>43.22</v>
      </c>
      <c r="G165" s="50">
        <v>76.25</v>
      </c>
      <c r="H165" s="50">
        <v>0.67800000000000005</v>
      </c>
      <c r="I165" s="50">
        <v>0.69299999999999995</v>
      </c>
      <c r="J165" s="50">
        <v>8.8999999999999996E-2</v>
      </c>
      <c r="K165" s="50">
        <v>6.4000000000000001E-2</v>
      </c>
    </row>
    <row r="166" spans="2:11" ht="14.25" customHeight="1" x14ac:dyDescent="0.3">
      <c r="B166" s="49" t="s">
        <v>224</v>
      </c>
      <c r="C166" s="49" t="s">
        <v>882</v>
      </c>
      <c r="D166" s="49">
        <v>1415.5</v>
      </c>
      <c r="E166" s="49">
        <v>0.21</v>
      </c>
      <c r="F166" s="49">
        <v>43.22</v>
      </c>
      <c r="G166" s="49">
        <v>78.16</v>
      </c>
      <c r="H166" s="49">
        <v>0.66600000000000004</v>
      </c>
      <c r="I166" s="49">
        <v>0.65900000000000003</v>
      </c>
      <c r="J166" s="49">
        <v>5.5E-2</v>
      </c>
      <c r="K166" s="49">
        <v>3.5000000000000003E-2</v>
      </c>
    </row>
    <row r="167" spans="2:11" ht="14.25" customHeight="1" x14ac:dyDescent="0.3">
      <c r="B167" s="50" t="s">
        <v>448</v>
      </c>
      <c r="C167" s="50" t="s">
        <v>882</v>
      </c>
      <c r="D167" s="50">
        <v>1431.2</v>
      </c>
      <c r="E167" s="50">
        <v>3.64</v>
      </c>
      <c r="F167" s="50">
        <v>43.22</v>
      </c>
      <c r="G167" s="50">
        <v>79.38</v>
      </c>
      <c r="H167" s="50">
        <v>0.69099999999999995</v>
      </c>
      <c r="I167" s="50">
        <v>0.69299999999999995</v>
      </c>
      <c r="J167" s="50">
        <v>9.2999999999999999E-2</v>
      </c>
      <c r="K167" s="50">
        <v>6.6000000000000003E-2</v>
      </c>
    </row>
    <row r="168" spans="2:11" ht="14.25" customHeight="1" x14ac:dyDescent="0.3">
      <c r="B168" s="49" t="s">
        <v>241</v>
      </c>
      <c r="C168" s="49" t="s">
        <v>882</v>
      </c>
      <c r="D168" s="49">
        <v>1433.4</v>
      </c>
      <c r="E168" s="49">
        <v>3.68</v>
      </c>
      <c r="F168" s="49">
        <v>43.22</v>
      </c>
      <c r="G168" s="49">
        <v>71.3</v>
      </c>
      <c r="H168" s="49">
        <v>0.68300000000000005</v>
      </c>
      <c r="I168" s="49">
        <v>0.71199999999999997</v>
      </c>
      <c r="J168" s="49">
        <v>9.1999999999999998E-2</v>
      </c>
      <c r="K168" s="49">
        <v>6.6000000000000003E-2</v>
      </c>
    </row>
    <row r="169" spans="2:11" ht="14.25" customHeight="1" x14ac:dyDescent="0.3">
      <c r="B169" s="50" t="s">
        <v>242</v>
      </c>
      <c r="C169" s="50" t="s">
        <v>882</v>
      </c>
      <c r="D169" s="50">
        <v>1431.5</v>
      </c>
      <c r="E169" s="50">
        <v>3.29</v>
      </c>
      <c r="F169" s="50">
        <v>43.22</v>
      </c>
      <c r="G169" s="50">
        <v>72.819999999999993</v>
      </c>
      <c r="H169" s="50">
        <v>0.68600000000000005</v>
      </c>
      <c r="I169" s="50">
        <v>0.70099999999999996</v>
      </c>
      <c r="J169" s="50">
        <v>8.6999999999999994E-2</v>
      </c>
      <c r="K169" s="50">
        <v>6.0999999999999999E-2</v>
      </c>
    </row>
    <row r="170" spans="2:11" ht="14.25" customHeight="1" x14ac:dyDescent="0.3">
      <c r="B170" s="49" t="s">
        <v>243</v>
      </c>
      <c r="C170" s="49" t="s">
        <v>882</v>
      </c>
      <c r="D170" s="49">
        <v>1462.3</v>
      </c>
      <c r="E170" s="49">
        <v>5.67</v>
      </c>
      <c r="F170" s="49">
        <v>43.22</v>
      </c>
      <c r="G170" s="49">
        <v>67.599999999999994</v>
      </c>
      <c r="H170" s="49">
        <v>0.60699999999999998</v>
      </c>
      <c r="I170" s="49">
        <v>0.67800000000000005</v>
      </c>
      <c r="J170" s="49">
        <v>0.11</v>
      </c>
      <c r="K170" s="49">
        <v>8.5000000000000006E-2</v>
      </c>
    </row>
    <row r="171" spans="2:11" ht="14.25" customHeight="1" x14ac:dyDescent="0.3">
      <c r="B171" s="50" t="s">
        <v>244</v>
      </c>
      <c r="C171" s="50" t="s">
        <v>882</v>
      </c>
      <c r="D171" s="50">
        <v>1435.9</v>
      </c>
      <c r="E171" s="50">
        <v>3.8</v>
      </c>
      <c r="F171" s="50">
        <v>43.22</v>
      </c>
      <c r="G171" s="50">
        <v>72.89</v>
      </c>
      <c r="H171" s="50">
        <v>0.67700000000000005</v>
      </c>
      <c r="I171" s="50">
        <v>0.70599999999999996</v>
      </c>
      <c r="J171" s="50">
        <v>9.2999999999999999E-2</v>
      </c>
      <c r="K171" s="50">
        <v>6.7000000000000004E-2</v>
      </c>
    </row>
    <row r="172" spans="2:11" ht="14.25" customHeight="1" x14ac:dyDescent="0.3">
      <c r="B172" s="49" t="s">
        <v>260</v>
      </c>
      <c r="C172" s="49" t="s">
        <v>905</v>
      </c>
      <c r="D172" s="49">
        <v>1441.6</v>
      </c>
      <c r="E172" s="49">
        <v>2.46</v>
      </c>
      <c r="F172" s="49">
        <v>53.38</v>
      </c>
      <c r="G172" s="49">
        <v>79.709999999999994</v>
      </c>
      <c r="H172" s="49">
        <v>0.68500000000000005</v>
      </c>
      <c r="I172" s="49">
        <v>0.72599999999999998</v>
      </c>
      <c r="J172" s="49">
        <v>7.0999999999999994E-2</v>
      </c>
      <c r="K172" s="49">
        <v>4.8000000000000001E-2</v>
      </c>
    </row>
    <row r="173" spans="2:11" ht="14.25" customHeight="1" x14ac:dyDescent="0.3">
      <c r="B173" s="50" t="s">
        <v>261</v>
      </c>
      <c r="C173" s="50" t="s">
        <v>905</v>
      </c>
      <c r="D173" s="50">
        <v>1437.7</v>
      </c>
      <c r="E173" s="50">
        <v>1.41</v>
      </c>
      <c r="F173" s="50">
        <v>53.38</v>
      </c>
      <c r="G173" s="50">
        <v>80.040000000000006</v>
      </c>
      <c r="H173" s="50">
        <v>0.66800000000000004</v>
      </c>
      <c r="I173" s="50">
        <v>0.68700000000000006</v>
      </c>
      <c r="J173" s="50">
        <v>0.06</v>
      </c>
      <c r="K173" s="50">
        <v>5.0999999999999997E-2</v>
      </c>
    </row>
    <row r="174" spans="2:11" ht="14.25" customHeight="1" x14ac:dyDescent="0.3">
      <c r="B174" s="49" t="s">
        <v>265</v>
      </c>
      <c r="C174" s="49" t="s">
        <v>905</v>
      </c>
      <c r="D174" s="49">
        <v>1454.5</v>
      </c>
      <c r="E174" s="49">
        <v>3.12</v>
      </c>
      <c r="F174" s="49">
        <v>53.38</v>
      </c>
      <c r="G174" s="49">
        <v>80.39</v>
      </c>
      <c r="H174" s="49">
        <v>0.63900000000000001</v>
      </c>
      <c r="I174" s="49">
        <v>0.66900000000000004</v>
      </c>
      <c r="J174" s="49">
        <v>7.4999999999999997E-2</v>
      </c>
      <c r="K174" s="49">
        <v>0.05</v>
      </c>
    </row>
    <row r="175" spans="2:11" ht="14.25" customHeight="1" x14ac:dyDescent="0.3">
      <c r="B175" s="50" t="s">
        <v>266</v>
      </c>
      <c r="C175" s="50" t="s">
        <v>905</v>
      </c>
      <c r="D175" s="50">
        <v>1432.4</v>
      </c>
      <c r="E175" s="50">
        <v>0.79</v>
      </c>
      <c r="F175" s="50">
        <v>53.38</v>
      </c>
      <c r="G175" s="50">
        <v>77.78</v>
      </c>
      <c r="H175" s="50">
        <v>0.67600000000000005</v>
      </c>
      <c r="I175" s="50">
        <v>0.67100000000000004</v>
      </c>
      <c r="J175" s="50">
        <v>5.6000000000000001E-2</v>
      </c>
      <c r="K175" s="50">
        <v>3.4000000000000002E-2</v>
      </c>
    </row>
    <row r="176" spans="2:11" ht="14.25" customHeight="1" x14ac:dyDescent="0.3">
      <c r="B176" s="49" t="s">
        <v>271</v>
      </c>
      <c r="C176" s="49" t="s">
        <v>905</v>
      </c>
      <c r="D176" s="49">
        <v>1432.4</v>
      </c>
      <c r="E176" s="49">
        <v>1.37</v>
      </c>
      <c r="F176" s="49">
        <v>53.38</v>
      </c>
      <c r="G176" s="49">
        <v>79.349999999999994</v>
      </c>
      <c r="H176" s="49">
        <v>0.7</v>
      </c>
      <c r="I176" s="49">
        <v>0.72</v>
      </c>
      <c r="J176" s="49">
        <v>6.2E-2</v>
      </c>
      <c r="K176" s="49">
        <v>0.04</v>
      </c>
    </row>
    <row r="177" spans="2:11" ht="14.25" customHeight="1" x14ac:dyDescent="0.3">
      <c r="B177" s="50" t="s">
        <v>272</v>
      </c>
      <c r="C177" s="50" t="s">
        <v>905</v>
      </c>
      <c r="D177" s="50">
        <v>1444.2</v>
      </c>
      <c r="E177" s="50">
        <v>2.39</v>
      </c>
      <c r="F177" s="50">
        <v>53.38</v>
      </c>
      <c r="G177" s="50">
        <v>80.959999999999994</v>
      </c>
      <c r="H177" s="50">
        <v>0.66900000000000004</v>
      </c>
      <c r="I177" s="50">
        <v>0.70699999999999996</v>
      </c>
      <c r="J177" s="50">
        <v>6.9000000000000006E-2</v>
      </c>
      <c r="K177" s="50">
        <v>4.7E-2</v>
      </c>
    </row>
    <row r="178" spans="2:11" ht="14.25" customHeight="1" x14ac:dyDescent="0.3">
      <c r="B178" s="49" t="s">
        <v>276</v>
      </c>
      <c r="C178" s="49" t="s">
        <v>905</v>
      </c>
      <c r="D178" s="49">
        <v>1432.3</v>
      </c>
      <c r="E178" s="49">
        <v>0.6</v>
      </c>
      <c r="F178" s="49">
        <v>53.38</v>
      </c>
      <c r="G178" s="49">
        <v>80.349999999999994</v>
      </c>
      <c r="H178" s="49">
        <v>0.66600000000000004</v>
      </c>
      <c r="I178" s="49">
        <v>0.66800000000000004</v>
      </c>
      <c r="J178" s="49">
        <v>5.3999999999999999E-2</v>
      </c>
      <c r="K178" s="49">
        <v>3.3000000000000002E-2</v>
      </c>
    </row>
    <row r="179" spans="2:11" ht="14.25" customHeight="1" x14ac:dyDescent="0.3">
      <c r="B179" s="50" t="s">
        <v>281</v>
      </c>
      <c r="C179" s="50" t="s">
        <v>905</v>
      </c>
      <c r="D179" s="50">
        <v>1440.9</v>
      </c>
      <c r="E179" s="50">
        <v>1.6</v>
      </c>
      <c r="F179" s="50">
        <v>53.38</v>
      </c>
      <c r="G179" s="50">
        <v>80.31</v>
      </c>
      <c r="H179" s="50">
        <v>0.65500000000000003</v>
      </c>
      <c r="I179" s="50">
        <v>0.68300000000000005</v>
      </c>
      <c r="J179" s="50">
        <v>6.2E-2</v>
      </c>
      <c r="K179" s="50">
        <v>0.04</v>
      </c>
    </row>
    <row r="180" spans="2:11" ht="14.25" customHeight="1" x14ac:dyDescent="0.3">
      <c r="B180" s="49" t="s">
        <v>282</v>
      </c>
      <c r="C180" s="49" t="s">
        <v>905</v>
      </c>
      <c r="D180" s="49">
        <v>1440.4</v>
      </c>
      <c r="E180" s="49">
        <v>3.11</v>
      </c>
      <c r="F180" s="49">
        <v>53.38</v>
      </c>
      <c r="G180" s="49">
        <v>79.709999999999994</v>
      </c>
      <c r="H180" s="49">
        <v>0.70199999999999996</v>
      </c>
      <c r="I180" s="49">
        <v>0.74399999999999999</v>
      </c>
      <c r="J180" s="49">
        <v>0.08</v>
      </c>
      <c r="K180" s="49">
        <v>5.5E-2</v>
      </c>
    </row>
    <row r="181" spans="2:11" ht="14.25" customHeight="1" x14ac:dyDescent="0.3">
      <c r="B181" s="50" t="s">
        <v>283</v>
      </c>
      <c r="C181" s="50" t="s">
        <v>905</v>
      </c>
      <c r="D181" s="50">
        <v>1431.9</v>
      </c>
      <c r="E181" s="50">
        <v>0.74</v>
      </c>
      <c r="F181" s="50">
        <v>53.38</v>
      </c>
      <c r="G181" s="50">
        <v>78.760000000000005</v>
      </c>
      <c r="H181" s="50">
        <v>0.67700000000000005</v>
      </c>
      <c r="I181" s="50">
        <v>0.67500000000000004</v>
      </c>
      <c r="J181" s="50">
        <v>5.5E-2</v>
      </c>
      <c r="K181" s="50">
        <v>3.4000000000000002E-2</v>
      </c>
    </row>
    <row r="182" spans="2:11" ht="14.25" customHeight="1" x14ac:dyDescent="0.3">
      <c r="B182" s="49" t="s">
        <v>454</v>
      </c>
      <c r="C182" s="49" t="s">
        <v>905</v>
      </c>
      <c r="D182" s="49">
        <v>1432.5</v>
      </c>
      <c r="E182" s="49">
        <v>0.82</v>
      </c>
      <c r="F182" s="49">
        <v>53.38</v>
      </c>
      <c r="G182" s="49">
        <v>81.56</v>
      </c>
      <c r="H182" s="49">
        <v>0.67900000000000005</v>
      </c>
      <c r="I182" s="49">
        <v>0.64800000000000002</v>
      </c>
      <c r="J182" s="49">
        <v>5.6000000000000001E-2</v>
      </c>
      <c r="K182" s="49">
        <v>3.4000000000000002E-2</v>
      </c>
    </row>
    <row r="183" spans="2:11" ht="14.25" customHeight="1" x14ac:dyDescent="0.3">
      <c r="B183" s="50" t="s">
        <v>455</v>
      </c>
      <c r="C183" s="50" t="s">
        <v>905</v>
      </c>
      <c r="D183" s="50">
        <v>1454.3</v>
      </c>
      <c r="E183" s="50">
        <v>2.76</v>
      </c>
      <c r="F183" s="50">
        <v>53.38</v>
      </c>
      <c r="G183" s="50">
        <v>83.65</v>
      </c>
      <c r="H183" s="50">
        <v>0.625</v>
      </c>
      <c r="I183" s="50">
        <v>0.622</v>
      </c>
      <c r="J183" s="50">
        <v>7.0000000000000007E-2</v>
      </c>
      <c r="K183" s="50">
        <v>4.4999999999999998E-2</v>
      </c>
    </row>
    <row r="184" spans="2:11" ht="14.25" customHeight="1" x14ac:dyDescent="0.3">
      <c r="B184" s="49" t="s">
        <v>934</v>
      </c>
      <c r="C184" s="49" t="s">
        <v>905</v>
      </c>
      <c r="D184" s="49">
        <v>1442</v>
      </c>
      <c r="E184" s="49">
        <v>2.4700000000000002</v>
      </c>
      <c r="F184" s="49">
        <v>53.38</v>
      </c>
      <c r="G184" s="49">
        <v>83.2</v>
      </c>
      <c r="H184" s="49">
        <v>0.68500000000000005</v>
      </c>
      <c r="I184" s="49">
        <v>0.68899999999999995</v>
      </c>
      <c r="J184" s="49">
        <v>7.0999999999999994E-2</v>
      </c>
      <c r="K184" s="49">
        <v>4.7E-2</v>
      </c>
    </row>
    <row r="185" spans="2:11" ht="14.25" customHeight="1" x14ac:dyDescent="0.3">
      <c r="B185" s="50" t="s">
        <v>458</v>
      </c>
      <c r="C185" s="50" t="s">
        <v>905</v>
      </c>
      <c r="D185" s="50">
        <v>1447.7</v>
      </c>
      <c r="E185" s="50">
        <v>1.58</v>
      </c>
      <c r="F185" s="50">
        <v>53.38</v>
      </c>
      <c r="G185" s="50">
        <v>82.53</v>
      </c>
      <c r="H185" s="50">
        <v>0.60699999999999998</v>
      </c>
      <c r="I185" s="50">
        <v>0.57299999999999995</v>
      </c>
      <c r="J185" s="50">
        <v>5.8999999999999997E-2</v>
      </c>
      <c r="K185" s="50">
        <v>3.4000000000000002E-2</v>
      </c>
    </row>
    <row r="186" spans="2:11" ht="14.25" customHeight="1" x14ac:dyDescent="0.3">
      <c r="B186" s="49" t="s">
        <v>459</v>
      </c>
      <c r="C186" s="49" t="s">
        <v>905</v>
      </c>
      <c r="D186" s="49">
        <v>1454.5</v>
      </c>
      <c r="E186" s="49">
        <v>3.72</v>
      </c>
      <c r="F186" s="49">
        <v>53.38</v>
      </c>
      <c r="G186" s="49">
        <v>82.98</v>
      </c>
      <c r="H186" s="49">
        <v>0.65900000000000003</v>
      </c>
      <c r="I186" s="49">
        <v>0.67100000000000004</v>
      </c>
      <c r="J186" s="49">
        <v>8.3000000000000004E-2</v>
      </c>
      <c r="K186" s="49">
        <v>5.6000000000000001E-2</v>
      </c>
    </row>
    <row r="187" spans="2:11" ht="14.25" customHeight="1" x14ac:dyDescent="0.3">
      <c r="B187" s="50" t="s">
        <v>464</v>
      </c>
      <c r="C187" s="50" t="s">
        <v>905</v>
      </c>
      <c r="D187" s="50">
        <v>1453.2</v>
      </c>
      <c r="E187" s="50">
        <v>3</v>
      </c>
      <c r="F187" s="50">
        <v>53.38</v>
      </c>
      <c r="G187" s="50">
        <v>77.52</v>
      </c>
      <c r="H187" s="50">
        <v>0.64</v>
      </c>
      <c r="I187" s="50">
        <v>0.68799999999999994</v>
      </c>
      <c r="J187" s="50">
        <v>7.3999999999999996E-2</v>
      </c>
      <c r="K187" s="50">
        <v>0.05</v>
      </c>
    </row>
    <row r="188" spans="2:11" ht="14.25" customHeight="1" x14ac:dyDescent="0.3">
      <c r="B188" s="49" t="s">
        <v>468</v>
      </c>
      <c r="C188" s="49" t="s">
        <v>905</v>
      </c>
      <c r="D188" s="49">
        <v>1478.1</v>
      </c>
      <c r="E188" s="49">
        <v>2.71</v>
      </c>
      <c r="F188" s="49">
        <v>53.38</v>
      </c>
      <c r="G188" s="49">
        <v>79.11</v>
      </c>
      <c r="H188" s="49">
        <v>0.39500000000000002</v>
      </c>
      <c r="I188" s="49">
        <v>0.42899999999999999</v>
      </c>
      <c r="J188" s="49">
        <v>6.2E-2</v>
      </c>
      <c r="K188" s="49">
        <v>3.3000000000000002E-2</v>
      </c>
    </row>
    <row r="189" spans="2:11" ht="14.25" customHeight="1" x14ac:dyDescent="0.3">
      <c r="B189" s="50" t="s">
        <v>470</v>
      </c>
      <c r="C189" s="50" t="s">
        <v>905</v>
      </c>
      <c r="D189" s="50">
        <v>1443.9</v>
      </c>
      <c r="E189" s="50">
        <v>2.92</v>
      </c>
      <c r="F189" s="50">
        <v>53.38</v>
      </c>
      <c r="G189" s="50">
        <v>82.57</v>
      </c>
      <c r="H189" s="50">
        <v>0.68600000000000005</v>
      </c>
      <c r="I189" s="50">
        <v>0.71199999999999997</v>
      </c>
      <c r="J189" s="50">
        <v>7.5999999999999998E-2</v>
      </c>
      <c r="K189" s="50">
        <v>5.1999999999999998E-2</v>
      </c>
    </row>
    <row r="190" spans="2:11" ht="14.25" customHeight="1" x14ac:dyDescent="0.3">
      <c r="B190" s="49" t="s">
        <v>935</v>
      </c>
      <c r="C190" s="49" t="s">
        <v>905</v>
      </c>
      <c r="D190" s="49">
        <v>1453</v>
      </c>
      <c r="E190" s="49">
        <v>2.25</v>
      </c>
      <c r="F190" s="49">
        <v>53.38</v>
      </c>
      <c r="G190" s="49">
        <v>82.96</v>
      </c>
      <c r="H190" s="49">
        <v>0.60399999999999998</v>
      </c>
      <c r="I190" s="49">
        <v>0.61699999999999999</v>
      </c>
      <c r="J190" s="49">
        <v>6.5000000000000002E-2</v>
      </c>
      <c r="K190" s="49">
        <v>0.04</v>
      </c>
    </row>
    <row r="191" spans="2:11" ht="14.25" customHeight="1" x14ac:dyDescent="0.3">
      <c r="B191" s="50" t="s">
        <v>363</v>
      </c>
      <c r="C191" s="50" t="s">
        <v>911</v>
      </c>
      <c r="D191" s="50">
        <v>1419.6</v>
      </c>
      <c r="E191" s="50">
        <v>2.35</v>
      </c>
      <c r="F191" s="50">
        <v>48.52</v>
      </c>
      <c r="G191" s="50">
        <v>77.2</v>
      </c>
      <c r="H191" s="50">
        <v>0.74399999999999999</v>
      </c>
      <c r="I191" s="50">
        <v>0.73</v>
      </c>
      <c r="J191" s="50">
        <v>7.9000000000000001E-2</v>
      </c>
      <c r="K191" s="50">
        <v>5.1999999999999998E-2</v>
      </c>
    </row>
    <row r="192" spans="2:11" ht="14.25" customHeight="1" x14ac:dyDescent="0.3">
      <c r="B192" s="49" t="s">
        <v>393</v>
      </c>
      <c r="C192" s="49" t="s">
        <v>911</v>
      </c>
      <c r="D192" s="49">
        <v>1427</v>
      </c>
      <c r="E192" s="49">
        <v>2.77</v>
      </c>
      <c r="F192" s="49">
        <v>48.52</v>
      </c>
      <c r="G192" s="49">
        <v>76.44</v>
      </c>
      <c r="H192" s="49">
        <v>0.72</v>
      </c>
      <c r="I192" s="49">
        <v>0.747</v>
      </c>
      <c r="J192" s="49">
        <v>8.1000000000000003E-2</v>
      </c>
      <c r="K192" s="49">
        <v>5.5E-2</v>
      </c>
    </row>
    <row r="193" spans="2:11" ht="14.25" customHeight="1" x14ac:dyDescent="0.3">
      <c r="B193" s="50" t="s">
        <v>395</v>
      </c>
      <c r="C193" s="50" t="s">
        <v>911</v>
      </c>
      <c r="D193" s="50">
        <v>1444.5</v>
      </c>
      <c r="E193" s="50">
        <v>3.92</v>
      </c>
      <c r="F193" s="50">
        <v>48.52</v>
      </c>
      <c r="G193" s="50">
        <v>74.55</v>
      </c>
      <c r="H193" s="50">
        <v>0.66700000000000004</v>
      </c>
      <c r="I193" s="50">
        <v>0.7</v>
      </c>
      <c r="J193" s="50">
        <v>0.09</v>
      </c>
      <c r="K193" s="50">
        <v>6.2E-2</v>
      </c>
    </row>
    <row r="194" spans="2:11" ht="14.25" customHeight="1" x14ac:dyDescent="0.3">
      <c r="B194" s="49" t="s">
        <v>405</v>
      </c>
      <c r="C194" s="49" t="s">
        <v>911</v>
      </c>
      <c r="D194" s="49">
        <v>1455.5</v>
      </c>
      <c r="E194" s="49">
        <v>5.12</v>
      </c>
      <c r="F194" s="49">
        <v>48.52</v>
      </c>
      <c r="G194" s="49">
        <v>74.87</v>
      </c>
      <c r="H194" s="49">
        <v>0.64600000000000002</v>
      </c>
      <c r="I194" s="49">
        <v>0.71799999999999997</v>
      </c>
      <c r="J194" s="49">
        <v>0.104</v>
      </c>
      <c r="K194" s="49">
        <v>7.6999999999999999E-2</v>
      </c>
    </row>
    <row r="195" spans="2:11" ht="14.25" customHeight="1" x14ac:dyDescent="0.3">
      <c r="B195" s="50" t="s">
        <v>406</v>
      </c>
      <c r="C195" s="50" t="s">
        <v>911</v>
      </c>
      <c r="D195" s="50">
        <v>1442.6</v>
      </c>
      <c r="E195" s="50">
        <v>3.88</v>
      </c>
      <c r="F195" s="50">
        <v>48.52</v>
      </c>
      <c r="G195" s="50">
        <v>74.819999999999993</v>
      </c>
      <c r="H195" s="50">
        <v>0.67500000000000004</v>
      </c>
      <c r="I195" s="50">
        <v>0.70899999999999996</v>
      </c>
      <c r="J195" s="50">
        <v>9.0999999999999998E-2</v>
      </c>
      <c r="K195" s="50">
        <v>6.3E-2</v>
      </c>
    </row>
    <row r="196" spans="2:11" ht="14.25" customHeight="1" x14ac:dyDescent="0.3">
      <c r="B196" s="49" t="s">
        <v>347</v>
      </c>
      <c r="C196" s="49" t="s">
        <v>911</v>
      </c>
      <c r="D196" s="49">
        <v>1435.8</v>
      </c>
      <c r="E196" s="49">
        <v>3.58</v>
      </c>
      <c r="F196" s="49">
        <v>48.52</v>
      </c>
      <c r="G196" s="49">
        <v>74.790000000000006</v>
      </c>
      <c r="H196" s="49">
        <v>0.69899999999999995</v>
      </c>
      <c r="I196" s="49">
        <v>0.71399999999999997</v>
      </c>
      <c r="J196" s="49">
        <v>8.8999999999999996E-2</v>
      </c>
      <c r="K196" s="49">
        <v>6.0999999999999999E-2</v>
      </c>
    </row>
    <row r="197" spans="2:11" ht="14.25" customHeight="1" x14ac:dyDescent="0.3">
      <c r="B197" s="50" t="s">
        <v>396</v>
      </c>
      <c r="C197" s="50" t="s">
        <v>911</v>
      </c>
      <c r="D197" s="50">
        <v>1428.6</v>
      </c>
      <c r="E197" s="50">
        <v>2.35</v>
      </c>
      <c r="F197" s="50">
        <v>48.52</v>
      </c>
      <c r="G197" s="50">
        <v>73.290000000000006</v>
      </c>
      <c r="H197" s="50">
        <v>0.70199999999999996</v>
      </c>
      <c r="I197" s="50">
        <v>0.72</v>
      </c>
      <c r="J197" s="50">
        <v>7.4999999999999997E-2</v>
      </c>
      <c r="K197" s="50">
        <v>5.0999999999999997E-2</v>
      </c>
    </row>
    <row r="198" spans="2:11" ht="14.25" customHeight="1" x14ac:dyDescent="0.3">
      <c r="B198" s="49" t="s">
        <v>407</v>
      </c>
      <c r="C198" s="49" t="s">
        <v>911</v>
      </c>
      <c r="D198" s="49">
        <v>1434.5</v>
      </c>
      <c r="E198" s="49">
        <v>2.87</v>
      </c>
      <c r="F198" s="49">
        <v>48.52</v>
      </c>
      <c r="G198" s="49">
        <v>75.739999999999995</v>
      </c>
      <c r="H198" s="49">
        <v>0.68700000000000006</v>
      </c>
      <c r="I198" s="49">
        <v>0.70399999999999996</v>
      </c>
      <c r="J198" s="49">
        <v>0.08</v>
      </c>
      <c r="K198" s="49">
        <v>5.2999999999999999E-2</v>
      </c>
    </row>
    <row r="199" spans="2:11" ht="14.25" customHeight="1" x14ac:dyDescent="0.3">
      <c r="B199" s="50" t="s">
        <v>408</v>
      </c>
      <c r="C199" s="50" t="s">
        <v>911</v>
      </c>
      <c r="D199" s="50">
        <v>1460</v>
      </c>
      <c r="E199" s="50">
        <v>5.25</v>
      </c>
      <c r="F199" s="50">
        <v>48.52</v>
      </c>
      <c r="G199" s="50">
        <v>73.78</v>
      </c>
      <c r="H199" s="50">
        <v>0.63</v>
      </c>
      <c r="I199" s="50">
        <v>0.68600000000000005</v>
      </c>
      <c r="J199" s="50">
        <v>0.104</v>
      </c>
      <c r="K199" s="50">
        <v>7.4999999999999997E-2</v>
      </c>
    </row>
    <row r="200" spans="2:11" ht="14.25" customHeight="1" x14ac:dyDescent="0.3">
      <c r="B200" s="49" t="s">
        <v>209</v>
      </c>
      <c r="C200" s="49" t="s">
        <v>911</v>
      </c>
      <c r="D200" s="49">
        <v>1413.3</v>
      </c>
      <c r="E200" s="49">
        <v>1.48</v>
      </c>
      <c r="F200" s="49">
        <v>48.52</v>
      </c>
      <c r="G200" s="49">
        <v>73.900000000000006</v>
      </c>
      <c r="H200" s="49">
        <v>0.75600000000000001</v>
      </c>
      <c r="I200" s="49">
        <v>0.75800000000000001</v>
      </c>
      <c r="J200" s="49">
        <v>7.0000000000000007E-2</v>
      </c>
      <c r="K200" s="49">
        <v>7.1999999999999995E-2</v>
      </c>
    </row>
    <row r="201" spans="2:11" ht="14.25" customHeight="1" x14ac:dyDescent="0.3">
      <c r="B201" s="50" t="s">
        <v>370</v>
      </c>
      <c r="C201" s="50" t="s">
        <v>911</v>
      </c>
      <c r="D201" s="50">
        <v>1445</v>
      </c>
      <c r="E201" s="50">
        <v>4.47</v>
      </c>
      <c r="F201" s="50">
        <v>48.52</v>
      </c>
      <c r="G201" s="50">
        <v>75.78</v>
      </c>
      <c r="H201" s="50">
        <v>0.67600000000000005</v>
      </c>
      <c r="I201" s="50">
        <v>0.73799999999999999</v>
      </c>
      <c r="J201" s="50">
        <v>9.9000000000000005E-2</v>
      </c>
      <c r="K201" s="50">
        <v>7.0999999999999994E-2</v>
      </c>
    </row>
    <row r="202" spans="2:11" ht="14.25" customHeight="1" x14ac:dyDescent="0.3">
      <c r="B202" s="49" t="s">
        <v>392</v>
      </c>
      <c r="C202" s="49" t="s">
        <v>911</v>
      </c>
      <c r="D202" s="49">
        <v>1422.7</v>
      </c>
      <c r="E202" s="49">
        <v>2.35</v>
      </c>
      <c r="F202" s="49">
        <v>48.52</v>
      </c>
      <c r="G202" s="49">
        <v>75.459999999999994</v>
      </c>
      <c r="H202" s="49">
        <v>0.73199999999999998</v>
      </c>
      <c r="I202" s="49">
        <v>0.72399999999999998</v>
      </c>
      <c r="J202" s="49">
        <v>7.6999999999999999E-2</v>
      </c>
      <c r="K202" s="49">
        <v>0.05</v>
      </c>
    </row>
    <row r="203" spans="2:11" ht="14.25" customHeight="1" x14ac:dyDescent="0.3">
      <c r="B203" s="50" t="s">
        <v>185</v>
      </c>
      <c r="C203" s="50" t="s">
        <v>911</v>
      </c>
      <c r="D203" s="50">
        <v>1424.1</v>
      </c>
      <c r="E203" s="50">
        <v>2.62</v>
      </c>
      <c r="F203" s="50">
        <v>48.52</v>
      </c>
      <c r="G203" s="50">
        <v>77.5</v>
      </c>
      <c r="H203" s="50">
        <v>0.72899999999999998</v>
      </c>
      <c r="I203" s="50">
        <v>0.76100000000000001</v>
      </c>
      <c r="J203" s="50">
        <v>0.08</v>
      </c>
      <c r="K203" s="50">
        <v>6.0999999999999999E-2</v>
      </c>
    </row>
    <row r="204" spans="2:11" ht="14.25" customHeight="1" x14ac:dyDescent="0.3">
      <c r="B204" s="49" t="s">
        <v>187</v>
      </c>
      <c r="C204" s="49" t="s">
        <v>911</v>
      </c>
      <c r="D204" s="49">
        <v>1412.5</v>
      </c>
      <c r="E204" s="49">
        <v>1.64</v>
      </c>
      <c r="F204" s="49">
        <v>48.52</v>
      </c>
      <c r="G204" s="49">
        <v>77.3</v>
      </c>
      <c r="H204" s="49">
        <v>0.76200000000000001</v>
      </c>
      <c r="I204" s="49">
        <v>0.76800000000000002</v>
      </c>
      <c r="J204" s="49">
        <v>7.1999999999999995E-2</v>
      </c>
      <c r="K204" s="49">
        <v>4.5999999999999999E-2</v>
      </c>
    </row>
    <row r="205" spans="2:11" ht="14.25" customHeight="1" x14ac:dyDescent="0.3">
      <c r="B205" s="50" t="s">
        <v>293</v>
      </c>
      <c r="C205" s="50" t="s">
        <v>911</v>
      </c>
      <c r="D205" s="50">
        <v>1433.9</v>
      </c>
      <c r="E205" s="50">
        <v>3.96</v>
      </c>
      <c r="F205" s="50">
        <v>48.52</v>
      </c>
      <c r="G205" s="50">
        <v>73.03</v>
      </c>
      <c r="H205" s="50">
        <v>0.70899999999999996</v>
      </c>
      <c r="I205" s="50">
        <v>0.75600000000000001</v>
      </c>
      <c r="J205" s="50">
        <v>9.6000000000000002E-2</v>
      </c>
      <c r="K205" s="50">
        <v>6.7000000000000004E-2</v>
      </c>
    </row>
    <row r="206" spans="2:11" ht="14.25" customHeight="1" x14ac:dyDescent="0.3">
      <c r="B206" s="49" t="s">
        <v>300</v>
      </c>
      <c r="C206" s="49" t="s">
        <v>911</v>
      </c>
      <c r="D206" s="49">
        <v>1445.8</v>
      </c>
      <c r="E206" s="49">
        <v>4.41</v>
      </c>
      <c r="F206" s="49">
        <v>48.52</v>
      </c>
      <c r="G206" s="49">
        <v>73</v>
      </c>
      <c r="H206" s="49">
        <v>0.67200000000000004</v>
      </c>
      <c r="I206" s="49">
        <v>0.74299999999999999</v>
      </c>
      <c r="J206" s="49">
        <v>9.8000000000000004E-2</v>
      </c>
      <c r="K206" s="49">
        <v>7.0000000000000007E-2</v>
      </c>
    </row>
    <row r="207" spans="2:11" ht="14.25" customHeight="1" x14ac:dyDescent="0.3">
      <c r="B207" s="50" t="s">
        <v>303</v>
      </c>
      <c r="C207" s="50" t="s">
        <v>911</v>
      </c>
      <c r="D207" s="50">
        <v>1416.2</v>
      </c>
      <c r="E207" s="50">
        <v>1.74</v>
      </c>
      <c r="F207" s="50">
        <v>48.52</v>
      </c>
      <c r="G207" s="50">
        <v>72.59</v>
      </c>
      <c r="H207" s="50">
        <v>0.749</v>
      </c>
      <c r="I207" s="50">
        <v>0.72399999999999998</v>
      </c>
      <c r="J207" s="50">
        <v>7.1999999999999995E-2</v>
      </c>
      <c r="K207" s="50">
        <v>4.4999999999999998E-2</v>
      </c>
    </row>
    <row r="208" spans="2:11" ht="14.25" customHeight="1" x14ac:dyDescent="0.3">
      <c r="B208" s="49" t="s">
        <v>400</v>
      </c>
      <c r="C208" s="49" t="s">
        <v>911</v>
      </c>
      <c r="D208" s="49">
        <v>1445.6</v>
      </c>
      <c r="E208" s="49">
        <v>4.21</v>
      </c>
      <c r="F208" s="49">
        <v>48.52</v>
      </c>
      <c r="G208" s="49">
        <v>77.069999999999993</v>
      </c>
      <c r="H208" s="49">
        <v>0.67100000000000004</v>
      </c>
      <c r="I208" s="49">
        <v>0.68300000000000005</v>
      </c>
      <c r="J208" s="49">
        <v>9.4E-2</v>
      </c>
      <c r="K208" s="49">
        <v>6.5000000000000002E-2</v>
      </c>
    </row>
    <row r="209" spans="2:11" ht="14.25" customHeight="1" x14ac:dyDescent="0.3">
      <c r="B209" s="50" t="s">
        <v>357</v>
      </c>
      <c r="C209" s="50" t="s">
        <v>911</v>
      </c>
      <c r="D209" s="50">
        <v>1458.3</v>
      </c>
      <c r="E209" s="50">
        <v>5.23</v>
      </c>
      <c r="F209" s="50">
        <v>48.52</v>
      </c>
      <c r="G209" s="50">
        <v>73.81</v>
      </c>
      <c r="H209" s="50">
        <v>0.63900000000000001</v>
      </c>
      <c r="I209" s="50">
        <v>0.65500000000000003</v>
      </c>
      <c r="J209" s="50">
        <v>0.105</v>
      </c>
      <c r="K209" s="50">
        <v>7.3999999999999996E-2</v>
      </c>
    </row>
    <row r="210" spans="2:11" ht="14.25" customHeight="1" x14ac:dyDescent="0.3">
      <c r="B210" s="49" t="s">
        <v>211</v>
      </c>
      <c r="C210" s="49" t="s">
        <v>911</v>
      </c>
      <c r="D210" s="49">
        <v>1425.4</v>
      </c>
      <c r="E210" s="49">
        <v>2.98</v>
      </c>
      <c r="F210" s="49">
        <v>48.52</v>
      </c>
      <c r="G210" s="49">
        <v>77.27</v>
      </c>
      <c r="H210" s="49">
        <v>0.72799999999999998</v>
      </c>
      <c r="I210" s="49">
        <v>0.77300000000000002</v>
      </c>
      <c r="J210" s="49">
        <v>8.5000000000000006E-2</v>
      </c>
      <c r="K210" s="49">
        <v>6.8000000000000005E-2</v>
      </c>
    </row>
    <row r="211" spans="2:11" ht="14.25" customHeight="1" x14ac:dyDescent="0.3">
      <c r="B211" s="50" t="s">
        <v>214</v>
      </c>
      <c r="C211" s="50" t="s">
        <v>911</v>
      </c>
      <c r="D211" s="50">
        <v>1442</v>
      </c>
      <c r="E211" s="50">
        <v>4.0199999999999996</v>
      </c>
      <c r="F211" s="50">
        <v>48.52</v>
      </c>
      <c r="G211" s="50">
        <v>75.040000000000006</v>
      </c>
      <c r="H211" s="50">
        <v>0.68</v>
      </c>
      <c r="I211" s="50">
        <v>0.73199999999999998</v>
      </c>
      <c r="J211" s="50">
        <v>9.2999999999999999E-2</v>
      </c>
      <c r="K211" s="50">
        <v>6.6000000000000003E-2</v>
      </c>
    </row>
    <row r="212" spans="2:11" ht="14.25" customHeight="1" x14ac:dyDescent="0.3">
      <c r="B212" s="49" t="s">
        <v>218</v>
      </c>
      <c r="C212" s="49" t="s">
        <v>911</v>
      </c>
      <c r="D212" s="49">
        <v>1485.3</v>
      </c>
      <c r="E212" s="49">
        <v>4.1100000000000003</v>
      </c>
      <c r="F212" s="49">
        <v>48.52</v>
      </c>
      <c r="G212" s="49">
        <v>74.290000000000006</v>
      </c>
      <c r="H212" s="49">
        <v>0.315</v>
      </c>
      <c r="I212" s="49">
        <v>0.371</v>
      </c>
      <c r="J212" s="49">
        <v>7.4999999999999997E-2</v>
      </c>
      <c r="K212" s="49">
        <v>3.7999999999999999E-2</v>
      </c>
    </row>
    <row r="213" spans="2:11" ht="14.25" customHeight="1" x14ac:dyDescent="0.3">
      <c r="B213" s="50" t="s">
        <v>219</v>
      </c>
      <c r="C213" s="50" t="s">
        <v>911</v>
      </c>
      <c r="D213" s="50">
        <v>1444.3</v>
      </c>
      <c r="E213" s="50">
        <v>3.21</v>
      </c>
      <c r="F213" s="50">
        <v>48.52</v>
      </c>
      <c r="G213" s="50">
        <v>77.11</v>
      </c>
      <c r="H213" s="50">
        <v>0.64</v>
      </c>
      <c r="I213" s="50">
        <v>0.66500000000000004</v>
      </c>
      <c r="J213" s="50">
        <v>0.08</v>
      </c>
      <c r="K213" s="50">
        <v>8.6999999999999994E-2</v>
      </c>
    </row>
    <row r="214" spans="2:11" ht="14.25" customHeight="1" x14ac:dyDescent="0.3">
      <c r="B214" s="49" t="s">
        <v>338</v>
      </c>
      <c r="C214" s="49" t="s">
        <v>911</v>
      </c>
      <c r="D214" s="49">
        <v>1430.8</v>
      </c>
      <c r="E214" s="49">
        <v>3.86</v>
      </c>
      <c r="F214" s="49">
        <v>48.52</v>
      </c>
      <c r="G214" s="49">
        <v>73.84</v>
      </c>
      <c r="H214" s="49">
        <v>0.71799999999999997</v>
      </c>
      <c r="I214" s="49">
        <v>0.76200000000000001</v>
      </c>
      <c r="J214" s="49">
        <v>9.6000000000000002E-2</v>
      </c>
      <c r="K214" s="49">
        <v>6.6000000000000003E-2</v>
      </c>
    </row>
    <row r="215" spans="2:11" ht="14.25" customHeight="1" x14ac:dyDescent="0.3">
      <c r="B215" s="50" t="s">
        <v>344</v>
      </c>
      <c r="C215" s="50" t="s">
        <v>911</v>
      </c>
      <c r="D215" s="50">
        <v>1416.8</v>
      </c>
      <c r="E215" s="50">
        <v>2.44</v>
      </c>
      <c r="F215" s="50">
        <v>48.52</v>
      </c>
      <c r="G215" s="50">
        <v>74.430000000000007</v>
      </c>
      <c r="H215" s="50">
        <v>0.752</v>
      </c>
      <c r="I215" s="50">
        <v>0.79500000000000004</v>
      </c>
      <c r="J215" s="50">
        <v>8.1000000000000003E-2</v>
      </c>
      <c r="K215" s="50">
        <v>5.5E-2</v>
      </c>
    </row>
    <row r="216" spans="2:11" ht="14.25" customHeight="1" x14ac:dyDescent="0.3">
      <c r="B216" s="49" t="s">
        <v>346</v>
      </c>
      <c r="C216" s="49" t="s">
        <v>911</v>
      </c>
      <c r="D216" s="49">
        <v>1440</v>
      </c>
      <c r="E216" s="49">
        <v>4.1500000000000004</v>
      </c>
      <c r="F216" s="49">
        <v>48.52</v>
      </c>
      <c r="G216" s="49">
        <v>75.540000000000006</v>
      </c>
      <c r="H216" s="49">
        <v>0.69</v>
      </c>
      <c r="I216" s="49">
        <v>0.73699999999999999</v>
      </c>
      <c r="J216" s="49">
        <v>9.6000000000000002E-2</v>
      </c>
      <c r="K216" s="49">
        <v>6.8000000000000005E-2</v>
      </c>
    </row>
    <row r="217" spans="2:11" ht="14.25" customHeight="1" x14ac:dyDescent="0.3">
      <c r="B217" s="50" t="s">
        <v>220</v>
      </c>
      <c r="C217" s="50" t="s">
        <v>905</v>
      </c>
      <c r="D217" s="50">
        <v>1450.1</v>
      </c>
      <c r="E217" s="50">
        <v>3.11</v>
      </c>
      <c r="F217" s="50">
        <v>53.38</v>
      </c>
      <c r="G217" s="50">
        <v>84.38</v>
      </c>
      <c r="H217" s="50">
        <v>0.66100000000000003</v>
      </c>
      <c r="I217" s="50">
        <v>0.71599999999999997</v>
      </c>
      <c r="J217" s="50">
        <v>7.5999999999999998E-2</v>
      </c>
      <c r="K217" s="50">
        <v>5.2999999999999999E-2</v>
      </c>
    </row>
    <row r="218" spans="2:11" ht="14.25" customHeight="1" x14ac:dyDescent="0.3">
      <c r="B218" s="49" t="s">
        <v>223</v>
      </c>
      <c r="C218" s="49" t="s">
        <v>905</v>
      </c>
      <c r="D218" s="49">
        <v>1459.9</v>
      </c>
      <c r="E218" s="49">
        <v>4.87</v>
      </c>
      <c r="F218" s="49">
        <v>53.38</v>
      </c>
      <c r="G218" s="49">
        <v>80.63</v>
      </c>
      <c r="H218" s="49">
        <v>0.65800000000000003</v>
      </c>
      <c r="I218" s="49">
        <v>0.70699999999999996</v>
      </c>
      <c r="J218" s="49">
        <v>9.8000000000000004E-2</v>
      </c>
      <c r="K218" s="49">
        <v>7.0000000000000007E-2</v>
      </c>
    </row>
    <row r="219" spans="2:11" ht="14.25" customHeight="1" x14ac:dyDescent="0.3">
      <c r="B219" s="50" t="s">
        <v>226</v>
      </c>
      <c r="C219" s="50" t="s">
        <v>905</v>
      </c>
      <c r="D219" s="50">
        <v>1419.8</v>
      </c>
      <c r="E219" s="50">
        <v>0.43</v>
      </c>
      <c r="F219" s="50">
        <v>53.38</v>
      </c>
      <c r="G219" s="50">
        <v>82.97</v>
      </c>
      <c r="H219" s="50">
        <v>0.74099999999999999</v>
      </c>
      <c r="I219" s="50">
        <v>0.71899999999999997</v>
      </c>
      <c r="J219" s="50">
        <v>5.6000000000000001E-2</v>
      </c>
      <c r="K219" s="50">
        <v>3.4000000000000002E-2</v>
      </c>
    </row>
    <row r="220" spans="2:11" ht="14.25" customHeight="1" x14ac:dyDescent="0.3">
      <c r="B220" s="49" t="s">
        <v>229</v>
      </c>
      <c r="C220" s="49" t="s">
        <v>905</v>
      </c>
      <c r="D220" s="49">
        <v>1440.3</v>
      </c>
      <c r="E220" s="49">
        <v>2.64</v>
      </c>
      <c r="F220" s="49">
        <v>53.38</v>
      </c>
      <c r="G220" s="49">
        <v>83.24</v>
      </c>
      <c r="H220" s="49">
        <v>0.69599999999999995</v>
      </c>
      <c r="I220" s="49">
        <v>0.71699999999999997</v>
      </c>
      <c r="J220" s="49">
        <v>7.3999999999999996E-2</v>
      </c>
      <c r="K220" s="49">
        <v>0.05</v>
      </c>
    </row>
    <row r="221" spans="2:11" ht="14.25" customHeight="1" x14ac:dyDescent="0.3">
      <c r="B221" s="50" t="s">
        <v>232</v>
      </c>
      <c r="C221" s="50" t="s">
        <v>905</v>
      </c>
      <c r="D221" s="50">
        <v>1445.1</v>
      </c>
      <c r="E221" s="50">
        <v>3.39</v>
      </c>
      <c r="F221" s="50">
        <v>53.38</v>
      </c>
      <c r="G221" s="50">
        <v>81.73</v>
      </c>
      <c r="H221" s="50">
        <v>0.69</v>
      </c>
      <c r="I221" s="50">
        <v>0.7</v>
      </c>
      <c r="J221" s="50">
        <v>8.2000000000000003E-2</v>
      </c>
      <c r="K221" s="50">
        <v>5.5E-2</v>
      </c>
    </row>
    <row r="222" spans="2:11" ht="14.25" customHeight="1" x14ac:dyDescent="0.3">
      <c r="B222" s="49" t="s">
        <v>233</v>
      </c>
      <c r="C222" s="49" t="s">
        <v>905</v>
      </c>
      <c r="D222" s="49">
        <v>1458.5</v>
      </c>
      <c r="E222" s="49">
        <v>4.25</v>
      </c>
      <c r="F222" s="49">
        <v>53.38</v>
      </c>
      <c r="G222" s="49">
        <v>83.33</v>
      </c>
      <c r="H222" s="49">
        <v>0.65200000000000002</v>
      </c>
      <c r="I222" s="49">
        <v>0.72499999999999998</v>
      </c>
      <c r="J222" s="49">
        <v>8.8999999999999996E-2</v>
      </c>
      <c r="K222" s="49">
        <v>6.5000000000000002E-2</v>
      </c>
    </row>
    <row r="223" spans="2:11" ht="14.25" customHeight="1" x14ac:dyDescent="0.3">
      <c r="B223" s="50" t="s">
        <v>234</v>
      </c>
      <c r="C223" s="50" t="s">
        <v>905</v>
      </c>
      <c r="D223" s="50">
        <v>1451.6</v>
      </c>
      <c r="E223" s="50">
        <v>3.82</v>
      </c>
      <c r="F223" s="50">
        <v>53.38</v>
      </c>
      <c r="G223" s="50">
        <v>82.67</v>
      </c>
      <c r="H223" s="50">
        <v>0.67100000000000004</v>
      </c>
      <c r="I223" s="50">
        <v>0.73499999999999999</v>
      </c>
      <c r="J223" s="50">
        <v>8.5999999999999993E-2</v>
      </c>
      <c r="K223" s="50">
        <v>6.0999999999999999E-2</v>
      </c>
    </row>
    <row r="224" spans="2:11" ht="14.25" customHeight="1" x14ac:dyDescent="0.3">
      <c r="B224" s="49" t="s">
        <v>239</v>
      </c>
      <c r="C224" s="49" t="s">
        <v>905</v>
      </c>
      <c r="D224" s="49">
        <v>1464</v>
      </c>
      <c r="E224" s="49">
        <v>4.8099999999999996</v>
      </c>
      <c r="F224" s="49">
        <v>53.38</v>
      </c>
      <c r="G224" s="49">
        <v>81.95</v>
      </c>
      <c r="H224" s="49">
        <v>0.64200000000000002</v>
      </c>
      <c r="I224" s="49">
        <v>0.71499999999999997</v>
      </c>
      <c r="J224" s="49">
        <v>9.5000000000000001E-2</v>
      </c>
      <c r="K224" s="49">
        <v>7.0000000000000007E-2</v>
      </c>
    </row>
    <row r="225" spans="2:11" ht="14.25" customHeight="1" x14ac:dyDescent="0.3">
      <c r="B225" s="50" t="s">
        <v>418</v>
      </c>
      <c r="C225" s="50" t="s">
        <v>905</v>
      </c>
      <c r="D225" s="50">
        <v>1430.7</v>
      </c>
      <c r="E225" s="50">
        <v>2.94</v>
      </c>
      <c r="F225" s="50">
        <v>53.38</v>
      </c>
      <c r="G225" s="50">
        <v>83.01</v>
      </c>
      <c r="H225" s="50">
        <v>0.72799999999999998</v>
      </c>
      <c r="I225" s="50">
        <v>0.77100000000000002</v>
      </c>
      <c r="J225" s="50">
        <v>8.2000000000000003E-2</v>
      </c>
      <c r="K225" s="50">
        <v>5.6000000000000001E-2</v>
      </c>
    </row>
    <row r="226" spans="2:11" ht="14.25" customHeight="1" x14ac:dyDescent="0.3">
      <c r="B226" s="49" t="s">
        <v>419</v>
      </c>
      <c r="C226" s="49" t="s">
        <v>905</v>
      </c>
      <c r="D226" s="49">
        <v>1434.2</v>
      </c>
      <c r="E226" s="49">
        <v>2.52</v>
      </c>
      <c r="F226" s="49">
        <v>53.38</v>
      </c>
      <c r="G226" s="49">
        <v>84.39</v>
      </c>
      <c r="H226" s="49">
        <v>0.71699999999999997</v>
      </c>
      <c r="I226" s="49">
        <v>0.747</v>
      </c>
      <c r="J226" s="49">
        <v>7.4999999999999997E-2</v>
      </c>
      <c r="K226" s="49">
        <v>5.0999999999999997E-2</v>
      </c>
    </row>
    <row r="227" spans="2:11" ht="14.25" customHeight="1" x14ac:dyDescent="0.3">
      <c r="B227" s="50" t="s">
        <v>420</v>
      </c>
      <c r="C227" s="50" t="s">
        <v>905</v>
      </c>
      <c r="D227" s="50">
        <v>1442.6</v>
      </c>
      <c r="E227" s="50">
        <v>3.19</v>
      </c>
      <c r="F227" s="50">
        <v>53.38</v>
      </c>
      <c r="G227" s="50">
        <v>84.08</v>
      </c>
      <c r="H227" s="50">
        <v>0.69499999999999995</v>
      </c>
      <c r="I227" s="50">
        <v>0.745</v>
      </c>
      <c r="J227" s="50">
        <v>8.1000000000000003E-2</v>
      </c>
      <c r="K227" s="50">
        <v>5.7000000000000002E-2</v>
      </c>
    </row>
    <row r="228" spans="2:11" ht="14.25" customHeight="1" x14ac:dyDescent="0.3">
      <c r="B228" s="49" t="s">
        <v>427</v>
      </c>
      <c r="C228" s="49" t="s">
        <v>905</v>
      </c>
      <c r="D228" s="49">
        <v>1440.1</v>
      </c>
      <c r="E228" s="49">
        <v>3.2</v>
      </c>
      <c r="F228" s="49">
        <v>53.38</v>
      </c>
      <c r="G228" s="49">
        <v>82.62</v>
      </c>
      <c r="H228" s="49">
        <v>0.70399999999999996</v>
      </c>
      <c r="I228" s="49">
        <v>0.72899999999999998</v>
      </c>
      <c r="J228" s="49">
        <v>8.2000000000000003E-2</v>
      </c>
      <c r="K228" s="49">
        <v>5.6000000000000001E-2</v>
      </c>
    </row>
    <row r="229" spans="2:11" ht="14.25" customHeight="1" x14ac:dyDescent="0.3">
      <c r="B229" s="50" t="s">
        <v>428</v>
      </c>
      <c r="C229" s="50" t="s">
        <v>905</v>
      </c>
      <c r="D229" s="50">
        <v>1448.7</v>
      </c>
      <c r="E229" s="50">
        <v>3.58</v>
      </c>
      <c r="F229" s="50">
        <v>53.38</v>
      </c>
      <c r="G229" s="50">
        <v>82.62</v>
      </c>
      <c r="H229" s="50">
        <v>0.67900000000000005</v>
      </c>
      <c r="I229" s="50">
        <v>0.71299999999999997</v>
      </c>
      <c r="J229" s="50">
        <v>8.4000000000000005E-2</v>
      </c>
      <c r="K229" s="50">
        <v>5.8000000000000003E-2</v>
      </c>
    </row>
    <row r="230" spans="2:11" ht="14.25" customHeight="1" x14ac:dyDescent="0.3">
      <c r="B230" s="49" t="s">
        <v>431</v>
      </c>
      <c r="C230" s="49" t="s">
        <v>905</v>
      </c>
      <c r="D230" s="49">
        <v>1456.5</v>
      </c>
      <c r="E230" s="49">
        <v>4.45</v>
      </c>
      <c r="F230" s="49">
        <v>53.38</v>
      </c>
      <c r="G230" s="49">
        <v>80.63</v>
      </c>
      <c r="H230" s="49">
        <v>0.66400000000000003</v>
      </c>
      <c r="I230" s="49">
        <v>0.70699999999999996</v>
      </c>
      <c r="J230" s="49">
        <v>9.2999999999999999E-2</v>
      </c>
      <c r="K230" s="49">
        <v>6.7000000000000004E-2</v>
      </c>
    </row>
    <row r="231" spans="2:11" ht="14.25" customHeight="1" x14ac:dyDescent="0.3">
      <c r="B231" s="50" t="s">
        <v>432</v>
      </c>
      <c r="C231" s="50" t="s">
        <v>905</v>
      </c>
      <c r="D231" s="50">
        <v>1448</v>
      </c>
      <c r="E231" s="50">
        <v>3.06</v>
      </c>
      <c r="F231" s="50">
        <v>53.38</v>
      </c>
      <c r="G231" s="50">
        <v>84.06</v>
      </c>
      <c r="H231" s="50">
        <v>0.67200000000000004</v>
      </c>
      <c r="I231" s="50">
        <v>0.69099999999999995</v>
      </c>
      <c r="J231" s="50">
        <v>7.6999999999999999E-2</v>
      </c>
      <c r="K231" s="50">
        <v>5.1999999999999998E-2</v>
      </c>
    </row>
    <row r="232" spans="2:11" ht="14.25" customHeight="1" x14ac:dyDescent="0.3">
      <c r="B232" s="49" t="s">
        <v>434</v>
      </c>
      <c r="C232" s="49" t="s">
        <v>905</v>
      </c>
      <c r="D232" s="49">
        <v>1448.4</v>
      </c>
      <c r="E232" s="49">
        <v>4.1399999999999997</v>
      </c>
      <c r="F232" s="49">
        <v>53.38</v>
      </c>
      <c r="G232" s="49">
        <v>81.98</v>
      </c>
      <c r="H232" s="49">
        <v>0.68500000000000005</v>
      </c>
      <c r="I232" s="49">
        <v>0.74</v>
      </c>
      <c r="J232" s="49">
        <v>9.1999999999999998E-2</v>
      </c>
      <c r="K232" s="49">
        <v>6.6000000000000003E-2</v>
      </c>
    </row>
    <row r="233" spans="2:11" ht="14.25" customHeight="1" x14ac:dyDescent="0.3">
      <c r="B233" s="50" t="s">
        <v>435</v>
      </c>
      <c r="C233" s="50" t="s">
        <v>905</v>
      </c>
      <c r="D233" s="50">
        <v>1424</v>
      </c>
      <c r="E233" s="50">
        <v>0.98</v>
      </c>
      <c r="F233" s="50">
        <v>53.38</v>
      </c>
      <c r="G233" s="50">
        <v>83.42</v>
      </c>
      <c r="H233" s="50">
        <v>0.73399999999999999</v>
      </c>
      <c r="I233" s="50">
        <v>0.71799999999999997</v>
      </c>
      <c r="J233" s="50">
        <v>0.06</v>
      </c>
      <c r="K233" s="50">
        <v>3.7999999999999999E-2</v>
      </c>
    </row>
    <row r="234" spans="2:11" ht="14.25" customHeight="1" x14ac:dyDescent="0.3">
      <c r="B234" s="49" t="s">
        <v>436</v>
      </c>
      <c r="C234" s="49" t="s">
        <v>905</v>
      </c>
      <c r="D234" s="49">
        <v>1428.2</v>
      </c>
      <c r="E234" s="49">
        <v>1.32</v>
      </c>
      <c r="F234" s="49">
        <v>53.38</v>
      </c>
      <c r="G234" s="49">
        <v>83.4</v>
      </c>
      <c r="H234" s="49">
        <v>0.72099999999999997</v>
      </c>
      <c r="I234" s="49">
        <v>0.71799999999999997</v>
      </c>
      <c r="J234" s="49">
        <v>6.2E-2</v>
      </c>
      <c r="K234" s="49">
        <v>4.1000000000000002E-2</v>
      </c>
    </row>
    <row r="235" spans="2:11" ht="14.25" customHeight="1" x14ac:dyDescent="0.3">
      <c r="B235" s="50" t="s">
        <v>443</v>
      </c>
      <c r="C235" s="50" t="s">
        <v>905</v>
      </c>
      <c r="D235" s="50">
        <v>1429.2</v>
      </c>
      <c r="E235" s="50">
        <v>1.04</v>
      </c>
      <c r="F235" s="50">
        <v>53.38</v>
      </c>
      <c r="G235" s="50">
        <v>83.16</v>
      </c>
      <c r="H235" s="50">
        <v>0.70799999999999996</v>
      </c>
      <c r="I235" s="50">
        <v>0.70199999999999996</v>
      </c>
      <c r="J235" s="50">
        <v>5.8999999999999997E-2</v>
      </c>
      <c r="K235" s="50">
        <v>3.7999999999999999E-2</v>
      </c>
    </row>
    <row r="236" spans="2:11" ht="14.25" customHeight="1" x14ac:dyDescent="0.3">
      <c r="B236" s="49" t="s">
        <v>221</v>
      </c>
      <c r="C236" s="49" t="s">
        <v>905</v>
      </c>
      <c r="D236" s="49">
        <v>1443.4</v>
      </c>
      <c r="E236" s="49">
        <v>3.53</v>
      </c>
      <c r="F236" s="49">
        <v>53.38</v>
      </c>
      <c r="G236" s="49">
        <v>81.010000000000005</v>
      </c>
      <c r="H236" s="49">
        <v>0.69699999999999995</v>
      </c>
      <c r="I236" s="49">
        <v>0.71399999999999997</v>
      </c>
      <c r="J236" s="49">
        <v>8.5000000000000006E-2</v>
      </c>
      <c r="K236" s="49">
        <v>5.7000000000000002E-2</v>
      </c>
    </row>
    <row r="237" spans="2:11" ht="14.25" customHeight="1" x14ac:dyDescent="0.3">
      <c r="B237" s="50" t="s">
        <v>222</v>
      </c>
      <c r="C237" s="50" t="s">
        <v>905</v>
      </c>
      <c r="D237" s="50">
        <v>1441.3</v>
      </c>
      <c r="E237" s="50">
        <v>3.18</v>
      </c>
      <c r="F237" s="50">
        <v>53.38</v>
      </c>
      <c r="G237" s="50">
        <v>80.489999999999995</v>
      </c>
      <c r="H237" s="50">
        <v>0.70099999999999996</v>
      </c>
      <c r="I237" s="50">
        <v>0.70599999999999996</v>
      </c>
      <c r="J237" s="50">
        <v>8.1000000000000003E-2</v>
      </c>
      <c r="K237" s="50">
        <v>5.3999999999999999E-2</v>
      </c>
    </row>
    <row r="238" spans="2:11" ht="14.25" customHeight="1" x14ac:dyDescent="0.3">
      <c r="B238" s="49" t="s">
        <v>227</v>
      </c>
      <c r="C238" s="49" t="s">
        <v>905</v>
      </c>
      <c r="D238" s="49">
        <v>1456.8</v>
      </c>
      <c r="E238" s="49">
        <v>4.72</v>
      </c>
      <c r="F238" s="49">
        <v>53.38</v>
      </c>
      <c r="G238" s="49">
        <v>80.48</v>
      </c>
      <c r="H238" s="49">
        <v>0.66600000000000004</v>
      </c>
      <c r="I238" s="49">
        <v>0.70899999999999996</v>
      </c>
      <c r="J238" s="49">
        <v>9.7000000000000003E-2</v>
      </c>
      <c r="K238" s="49">
        <v>6.9000000000000006E-2</v>
      </c>
    </row>
    <row r="239" spans="2:11" ht="14.25" customHeight="1" x14ac:dyDescent="0.3">
      <c r="B239" s="50" t="s">
        <v>230</v>
      </c>
      <c r="C239" s="50" t="s">
        <v>905</v>
      </c>
      <c r="D239" s="50">
        <v>1432.9</v>
      </c>
      <c r="E239" s="50">
        <v>2.6</v>
      </c>
      <c r="F239" s="50">
        <v>53.38</v>
      </c>
      <c r="G239" s="50">
        <v>81.180000000000007</v>
      </c>
      <c r="H239" s="50">
        <v>0.72199999999999998</v>
      </c>
      <c r="I239" s="50">
        <v>0.72799999999999998</v>
      </c>
      <c r="J239" s="50">
        <v>7.6999999999999999E-2</v>
      </c>
      <c r="K239" s="50">
        <v>0.05</v>
      </c>
    </row>
    <row r="240" spans="2:11" ht="14.25" customHeight="1" x14ac:dyDescent="0.3">
      <c r="B240" s="49" t="s">
        <v>231</v>
      </c>
      <c r="C240" s="49" t="s">
        <v>905</v>
      </c>
      <c r="D240" s="49">
        <v>1455.1</v>
      </c>
      <c r="E240" s="49">
        <v>4.2300000000000004</v>
      </c>
      <c r="F240" s="49">
        <v>53.38</v>
      </c>
      <c r="G240" s="49">
        <v>80.739999999999995</v>
      </c>
      <c r="H240" s="49">
        <v>0.66700000000000004</v>
      </c>
      <c r="I240" s="49">
        <v>0.67900000000000005</v>
      </c>
      <c r="J240" s="49">
        <v>0.09</v>
      </c>
      <c r="K240" s="49">
        <v>6.2E-2</v>
      </c>
    </row>
    <row r="241" spans="2:11" ht="14.25" customHeight="1" x14ac:dyDescent="0.3">
      <c r="B241" s="50" t="s">
        <v>235</v>
      </c>
      <c r="C241" s="50" t="s">
        <v>905</v>
      </c>
      <c r="D241" s="50">
        <v>1456.9</v>
      </c>
      <c r="E241" s="50">
        <v>4.74</v>
      </c>
      <c r="F241" s="50">
        <v>53.38</v>
      </c>
      <c r="G241" s="50">
        <v>80.81</v>
      </c>
      <c r="H241" s="50">
        <v>0.66600000000000004</v>
      </c>
      <c r="I241" s="50">
        <v>0.71599999999999997</v>
      </c>
      <c r="J241" s="50">
        <v>9.7000000000000003E-2</v>
      </c>
      <c r="K241" s="50">
        <v>6.9000000000000006E-2</v>
      </c>
    </row>
    <row r="242" spans="2:11" ht="14.25" customHeight="1" x14ac:dyDescent="0.3">
      <c r="B242" s="49" t="s">
        <v>236</v>
      </c>
      <c r="C242" s="49" t="s">
        <v>905</v>
      </c>
      <c r="D242" s="49">
        <v>1443.1</v>
      </c>
      <c r="E242" s="49">
        <v>3.04</v>
      </c>
      <c r="F242" s="49">
        <v>53.38</v>
      </c>
      <c r="G242" s="49">
        <v>81.94</v>
      </c>
      <c r="H242" s="49">
        <v>0.69299999999999995</v>
      </c>
      <c r="I242" s="49">
        <v>0.69399999999999995</v>
      </c>
      <c r="J242" s="49">
        <v>7.8E-2</v>
      </c>
      <c r="K242" s="49">
        <v>5.0999999999999997E-2</v>
      </c>
    </row>
    <row r="243" spans="2:11" ht="14.25" customHeight="1" x14ac:dyDescent="0.3">
      <c r="B243" s="50" t="s">
        <v>417</v>
      </c>
      <c r="C243" s="50" t="s">
        <v>905</v>
      </c>
      <c r="D243" s="50">
        <v>1465.7</v>
      </c>
      <c r="E243" s="50">
        <v>4.83</v>
      </c>
      <c r="F243" s="50">
        <v>53.38</v>
      </c>
      <c r="G243" s="50">
        <v>81.96</v>
      </c>
      <c r="H243" s="50">
        <v>0.63700000000000001</v>
      </c>
      <c r="I243" s="50">
        <v>0.67400000000000004</v>
      </c>
      <c r="J243" s="50">
        <v>9.4E-2</v>
      </c>
      <c r="K243" s="50">
        <v>6.8000000000000005E-2</v>
      </c>
    </row>
    <row r="244" spans="2:11" ht="14.25" customHeight="1" x14ac:dyDescent="0.3">
      <c r="B244" s="49" t="s">
        <v>423</v>
      </c>
      <c r="C244" s="49" t="s">
        <v>905</v>
      </c>
      <c r="D244" s="49">
        <v>1445.9</v>
      </c>
      <c r="E244" s="49">
        <v>3.83</v>
      </c>
      <c r="F244" s="49">
        <v>53.38</v>
      </c>
      <c r="G244" s="49">
        <v>82.54</v>
      </c>
      <c r="H244" s="49">
        <v>0.69199999999999995</v>
      </c>
      <c r="I244" s="49">
        <v>0.71599999999999997</v>
      </c>
      <c r="J244" s="49">
        <v>8.7999999999999995E-2</v>
      </c>
      <c r="K244" s="49">
        <v>6.0999999999999999E-2</v>
      </c>
    </row>
    <row r="245" spans="2:11" ht="14.25" customHeight="1" x14ac:dyDescent="0.3">
      <c r="B245" s="50" t="s">
        <v>429</v>
      </c>
      <c r="C245" s="50" t="s">
        <v>905</v>
      </c>
      <c r="D245" s="50">
        <v>1438.6</v>
      </c>
      <c r="E245" s="50">
        <v>1.06</v>
      </c>
      <c r="F245" s="50">
        <v>53.38</v>
      </c>
      <c r="G245" s="50">
        <v>82.54</v>
      </c>
      <c r="H245" s="50">
        <v>0.64800000000000002</v>
      </c>
      <c r="I245" s="50">
        <v>0.60399999999999998</v>
      </c>
      <c r="J245" s="50">
        <v>5.7000000000000002E-2</v>
      </c>
      <c r="K245" s="50">
        <v>3.4000000000000002E-2</v>
      </c>
    </row>
    <row r="246" spans="2:11" ht="14.25" customHeight="1" x14ac:dyDescent="0.3">
      <c r="B246" s="49" t="s">
        <v>430</v>
      </c>
      <c r="C246" s="49" t="s">
        <v>905</v>
      </c>
      <c r="D246" s="49">
        <v>1451.3</v>
      </c>
      <c r="E246" s="49">
        <v>3.68</v>
      </c>
      <c r="F246" s="49">
        <v>53.38</v>
      </c>
      <c r="G246" s="49">
        <v>80.98</v>
      </c>
      <c r="H246" s="49">
        <v>0.67200000000000004</v>
      </c>
      <c r="I246" s="49">
        <v>0.67200000000000004</v>
      </c>
      <c r="J246" s="49">
        <v>8.4000000000000005E-2</v>
      </c>
      <c r="K246" s="49">
        <v>5.6000000000000001E-2</v>
      </c>
    </row>
    <row r="247" spans="2:11" ht="14.25" customHeight="1" x14ac:dyDescent="0.3">
      <c r="B247" s="50" t="s">
        <v>433</v>
      </c>
      <c r="C247" s="50" t="s">
        <v>905</v>
      </c>
      <c r="D247" s="50">
        <v>1482.1</v>
      </c>
      <c r="E247" s="50">
        <v>6.61</v>
      </c>
      <c r="F247" s="50">
        <v>53.38</v>
      </c>
      <c r="G247" s="50">
        <v>80.05</v>
      </c>
      <c r="H247" s="50">
        <v>0.61</v>
      </c>
      <c r="I247" s="50">
        <v>0.68200000000000005</v>
      </c>
      <c r="J247" s="50">
        <v>0.115</v>
      </c>
      <c r="K247" s="50">
        <v>0.09</v>
      </c>
    </row>
    <row r="248" spans="2:11" ht="14.25" customHeight="1" x14ac:dyDescent="0.3">
      <c r="B248" s="49" t="s">
        <v>437</v>
      </c>
      <c r="C248" s="49" t="s">
        <v>905</v>
      </c>
      <c r="D248" s="49">
        <v>1437.5</v>
      </c>
      <c r="E248" s="49">
        <v>0.9</v>
      </c>
      <c r="F248" s="49">
        <v>53.38</v>
      </c>
      <c r="G248" s="49">
        <v>82.88</v>
      </c>
      <c r="H248" s="49">
        <v>0.64700000000000002</v>
      </c>
      <c r="I248" s="49">
        <v>0.60199999999999998</v>
      </c>
      <c r="J248" s="49">
        <v>5.5E-2</v>
      </c>
      <c r="K248" s="49">
        <v>3.3000000000000002E-2</v>
      </c>
    </row>
    <row r="249" spans="2:11" ht="14.25" customHeight="1" x14ac:dyDescent="0.3">
      <c r="B249" s="50" t="s">
        <v>440</v>
      </c>
      <c r="C249" s="50" t="s">
        <v>905</v>
      </c>
      <c r="D249" s="50">
        <v>1431.2</v>
      </c>
      <c r="E249" s="50">
        <v>1.95</v>
      </c>
      <c r="F249" s="50">
        <v>53.38</v>
      </c>
      <c r="G249" s="50">
        <v>81.7</v>
      </c>
      <c r="H249" s="50">
        <v>0.72299999999999998</v>
      </c>
      <c r="I249" s="50">
        <v>0.68300000000000005</v>
      </c>
      <c r="J249" s="50">
        <v>6.9000000000000006E-2</v>
      </c>
      <c r="K249" s="50">
        <v>4.3999999999999997E-2</v>
      </c>
    </row>
    <row r="250" spans="2:11" ht="14.25" customHeight="1" x14ac:dyDescent="0.3">
      <c r="B250" s="49" t="s">
        <v>445</v>
      </c>
      <c r="C250" s="49" t="s">
        <v>905</v>
      </c>
      <c r="D250" s="49">
        <v>1443.7</v>
      </c>
      <c r="E250" s="49">
        <v>2.94</v>
      </c>
      <c r="F250" s="49">
        <v>53.38</v>
      </c>
      <c r="G250" s="49">
        <v>82.21</v>
      </c>
      <c r="H250" s="49">
        <v>0.68799999999999994</v>
      </c>
      <c r="I250" s="49">
        <v>0.69499999999999995</v>
      </c>
      <c r="J250" s="49">
        <v>7.6999999999999999E-2</v>
      </c>
      <c r="K250" s="49">
        <v>5.0999999999999997E-2</v>
      </c>
    </row>
    <row r="251" spans="2:11" ht="14.25" customHeight="1" x14ac:dyDescent="0.3">
      <c r="B251" s="50" t="s">
        <v>446</v>
      </c>
      <c r="C251" s="50" t="s">
        <v>905</v>
      </c>
      <c r="D251" s="50">
        <v>1458.7</v>
      </c>
      <c r="E251" s="50">
        <v>4.68</v>
      </c>
      <c r="F251" s="50">
        <v>53.38</v>
      </c>
      <c r="G251" s="50">
        <v>82.91</v>
      </c>
      <c r="H251" s="50">
        <v>0.66100000000000003</v>
      </c>
      <c r="I251" s="50">
        <v>0.68</v>
      </c>
      <c r="J251" s="50">
        <v>9.5000000000000001E-2</v>
      </c>
      <c r="K251" s="50">
        <v>6.7000000000000004E-2</v>
      </c>
    </row>
    <row r="252" spans="2:11" ht="14.25" customHeight="1" x14ac:dyDescent="0.3">
      <c r="B252" s="49" t="s">
        <v>421</v>
      </c>
      <c r="C252" s="49" t="s">
        <v>905</v>
      </c>
      <c r="D252" s="49">
        <v>1435</v>
      </c>
      <c r="E252" s="49">
        <v>1.48</v>
      </c>
      <c r="F252" s="49">
        <v>53.38</v>
      </c>
      <c r="G252" s="49">
        <v>84.79</v>
      </c>
      <c r="H252" s="49">
        <v>0.69299999999999995</v>
      </c>
      <c r="I252" s="49">
        <v>0.65100000000000002</v>
      </c>
      <c r="J252" s="49">
        <v>6.2E-2</v>
      </c>
      <c r="K252" s="49">
        <v>3.7999999999999999E-2</v>
      </c>
    </row>
    <row r="253" spans="2:11" ht="14.25" customHeight="1" x14ac:dyDescent="0.3">
      <c r="B253" s="50" t="s">
        <v>424</v>
      </c>
      <c r="C253" s="50" t="s">
        <v>905</v>
      </c>
      <c r="D253" s="50">
        <v>1440.6</v>
      </c>
      <c r="E253" s="50">
        <v>3.14</v>
      </c>
      <c r="F253" s="50">
        <v>53.38</v>
      </c>
      <c r="G253" s="50">
        <v>82.47</v>
      </c>
      <c r="H253" s="50">
        <v>0.70299999999999996</v>
      </c>
      <c r="I253" s="50">
        <v>0.69799999999999995</v>
      </c>
      <c r="J253" s="50">
        <v>8.1000000000000003E-2</v>
      </c>
      <c r="K253" s="50">
        <v>5.3999999999999999E-2</v>
      </c>
    </row>
    <row r="254" spans="2:11" ht="14.25" customHeight="1" x14ac:dyDescent="0.3">
      <c r="B254" s="49" t="s">
        <v>425</v>
      </c>
      <c r="C254" s="49" t="s">
        <v>905</v>
      </c>
      <c r="D254" s="49">
        <v>1459.1</v>
      </c>
      <c r="E254" s="49">
        <v>4.7</v>
      </c>
      <c r="F254" s="49">
        <v>53.38</v>
      </c>
      <c r="G254" s="49">
        <v>80.069999999999993</v>
      </c>
      <c r="H254" s="49">
        <v>0.65900000000000003</v>
      </c>
      <c r="I254" s="49">
        <v>0.7</v>
      </c>
      <c r="J254" s="49">
        <v>9.5000000000000001E-2</v>
      </c>
      <c r="K254" s="49">
        <v>6.8000000000000005E-2</v>
      </c>
    </row>
    <row r="255" spans="2:11" ht="14.25" customHeight="1" x14ac:dyDescent="0.3">
      <c r="B255" s="50" t="s">
        <v>441</v>
      </c>
      <c r="C255" s="50" t="s">
        <v>905</v>
      </c>
      <c r="D255" s="50">
        <v>1451.5</v>
      </c>
      <c r="E255" s="50">
        <v>4.5</v>
      </c>
      <c r="F255" s="50">
        <v>53.38</v>
      </c>
      <c r="G255" s="50">
        <v>80.45</v>
      </c>
      <c r="H255" s="50">
        <v>0.67900000000000005</v>
      </c>
      <c r="I255" s="50">
        <v>0.73499999999999999</v>
      </c>
      <c r="J255" s="50">
        <v>9.6000000000000002E-2</v>
      </c>
      <c r="K255" s="50">
        <v>6.9000000000000006E-2</v>
      </c>
    </row>
    <row r="256" spans="2:11" ht="14.25" customHeight="1" x14ac:dyDescent="0.3">
      <c r="B256" s="49" t="s">
        <v>444</v>
      </c>
      <c r="C256" s="49" t="s">
        <v>905</v>
      </c>
      <c r="D256" s="49">
        <v>1433.3</v>
      </c>
      <c r="E256" s="49">
        <v>1.6</v>
      </c>
      <c r="F256" s="49">
        <v>53.38</v>
      </c>
      <c r="G256" s="49">
        <v>83.4</v>
      </c>
      <c r="H256" s="49">
        <v>0.70399999999999996</v>
      </c>
      <c r="I256" s="49">
        <v>0.68700000000000006</v>
      </c>
      <c r="J256" s="49">
        <v>6.4000000000000001E-2</v>
      </c>
      <c r="K256" s="49">
        <v>4.1000000000000002E-2</v>
      </c>
    </row>
    <row r="257" spans="2:11" ht="14.25" customHeight="1" x14ac:dyDescent="0.3">
      <c r="B257" s="50" t="s">
        <v>449</v>
      </c>
      <c r="C257" s="50" t="s">
        <v>905</v>
      </c>
      <c r="D257" s="50">
        <v>1475.9</v>
      </c>
      <c r="E257" s="50">
        <v>5.97</v>
      </c>
      <c r="F257" s="50">
        <v>53.38</v>
      </c>
      <c r="G257" s="50">
        <v>80.349999999999994</v>
      </c>
      <c r="H257" s="50">
        <v>0.62</v>
      </c>
      <c r="I257" s="50">
        <v>0.69499999999999995</v>
      </c>
      <c r="J257" s="50">
        <v>0.108</v>
      </c>
      <c r="K257" s="50">
        <v>8.2000000000000003E-2</v>
      </c>
    </row>
    <row r="258" spans="2:11" ht="14.25" customHeight="1" x14ac:dyDescent="0.3">
      <c r="B258" s="49" t="s">
        <v>450</v>
      </c>
      <c r="C258" s="49" t="s">
        <v>905</v>
      </c>
      <c r="D258" s="49">
        <v>1442.4</v>
      </c>
      <c r="E258" s="49">
        <v>3.32</v>
      </c>
      <c r="F258" s="49">
        <v>53.38</v>
      </c>
      <c r="G258" s="49">
        <v>81.55</v>
      </c>
      <c r="H258" s="49">
        <v>0.69799999999999995</v>
      </c>
      <c r="I258" s="49">
        <v>0.72</v>
      </c>
      <c r="J258" s="49">
        <v>8.2000000000000003E-2</v>
      </c>
      <c r="K258" s="49">
        <v>5.6000000000000001E-2</v>
      </c>
    </row>
    <row r="259" spans="2:11" ht="14.25" customHeight="1" x14ac:dyDescent="0.3">
      <c r="B259" s="50" t="s">
        <v>438</v>
      </c>
      <c r="C259" s="50" t="s">
        <v>905</v>
      </c>
      <c r="D259" s="50">
        <v>1433.2</v>
      </c>
      <c r="E259" s="50">
        <v>2.61</v>
      </c>
      <c r="F259" s="50">
        <v>53.38</v>
      </c>
      <c r="G259" s="50">
        <v>81.400000000000006</v>
      </c>
      <c r="H259" s="50">
        <v>0.72</v>
      </c>
      <c r="I259" s="50">
        <v>0.76100000000000001</v>
      </c>
      <c r="J259" s="50">
        <v>7.5999999999999998E-2</v>
      </c>
      <c r="K259" s="50">
        <v>5.0999999999999997E-2</v>
      </c>
    </row>
    <row r="260" spans="2:11" ht="14.25" customHeight="1" x14ac:dyDescent="0.3">
      <c r="B260" s="49" t="s">
        <v>280</v>
      </c>
      <c r="C260" s="49" t="s">
        <v>882</v>
      </c>
      <c r="D260" s="49">
        <v>1433.3</v>
      </c>
      <c r="E260" s="49">
        <v>1.53</v>
      </c>
      <c r="F260" s="49">
        <v>43.22</v>
      </c>
      <c r="G260" s="49">
        <v>73.900000000000006</v>
      </c>
      <c r="H260" s="49">
        <v>0.59799999999999998</v>
      </c>
      <c r="I260" s="49">
        <v>0.625</v>
      </c>
      <c r="J260" s="49">
        <v>6.3E-2</v>
      </c>
      <c r="K260" s="49">
        <v>4.2000000000000003E-2</v>
      </c>
    </row>
    <row r="261" spans="2:11" ht="14.25" customHeight="1" x14ac:dyDescent="0.3">
      <c r="B261" s="50" t="s">
        <v>456</v>
      </c>
      <c r="C261" s="50" t="s">
        <v>882</v>
      </c>
      <c r="D261" s="50">
        <v>1414.3</v>
      </c>
      <c r="E261" s="50">
        <v>0.23</v>
      </c>
      <c r="F261" s="50">
        <v>43.22</v>
      </c>
      <c r="G261" s="50">
        <v>68.989999999999995</v>
      </c>
      <c r="H261" s="50">
        <v>0.68</v>
      </c>
      <c r="I261" s="50">
        <v>0.63400000000000001</v>
      </c>
      <c r="J261" s="50">
        <v>5.5E-2</v>
      </c>
      <c r="K261" s="50">
        <v>3.4000000000000002E-2</v>
      </c>
    </row>
    <row r="262" spans="2:11" ht="14.25" customHeight="1" x14ac:dyDescent="0.3">
      <c r="B262" s="48" t="s">
        <v>465</v>
      </c>
      <c r="C262" s="48" t="s">
        <v>882</v>
      </c>
      <c r="D262" s="48">
        <v>1428.9</v>
      </c>
      <c r="E262" s="48">
        <v>7.0000000000000007E-2</v>
      </c>
      <c r="F262" s="48">
        <v>43.22</v>
      </c>
      <c r="G262" s="48">
        <v>74.849999999999994</v>
      </c>
      <c r="H262" s="48">
        <v>0.51400000000000001</v>
      </c>
      <c r="I262" s="48">
        <v>0.50900000000000001</v>
      </c>
      <c r="J262" s="48">
        <v>0.05</v>
      </c>
      <c r="K262" s="48">
        <v>2.7E-2</v>
      </c>
    </row>
    <row r="263" spans="2:11" ht="14.25" customHeight="1" x14ac:dyDescent="0.3"/>
    <row r="264" spans="2:11" ht="14.25" customHeight="1" x14ac:dyDescent="0.3"/>
    <row r="265" spans="2:11" ht="14.25" customHeight="1" x14ac:dyDescent="0.3"/>
    <row r="266" spans="2:11" ht="14.25" customHeight="1" x14ac:dyDescent="0.3"/>
    <row r="267" spans="2:11" ht="14.25" customHeight="1" x14ac:dyDescent="0.3"/>
    <row r="268" spans="2:11" ht="14.25" customHeight="1" x14ac:dyDescent="0.3"/>
    <row r="269" spans="2:11" ht="14.25" customHeight="1" x14ac:dyDescent="0.3"/>
    <row r="270" spans="2:11" ht="14.25" customHeight="1" x14ac:dyDescent="0.3"/>
    <row r="271" spans="2:11" ht="14.25" customHeight="1" x14ac:dyDescent="0.3"/>
    <row r="272" spans="2:11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B2:K2"/>
  </mergeCells>
  <pageMargins left="0.511811024" right="0.511811024" top="0.78740157499999996" bottom="0.78740157499999996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000"/>
  <sheetViews>
    <sheetView tabSelected="1" workbookViewId="0">
      <pane xSplit="2" ySplit="3" topLeftCell="C20" activePane="bottomRight" state="frozen"/>
      <selection pane="topRight" activeCell="C1" sqref="C1"/>
      <selection pane="bottomLeft" activeCell="A4" sqref="A4"/>
      <selection pane="bottomRight" activeCell="C34" sqref="C34"/>
    </sheetView>
  </sheetViews>
  <sheetFormatPr defaultColWidth="14.44140625" defaultRowHeight="15" customHeight="1" x14ac:dyDescent="0.3"/>
  <cols>
    <col min="1" max="1" width="8.6640625" customWidth="1"/>
    <col min="2" max="2" width="14.109375" customWidth="1"/>
    <col min="3" max="7" width="8.6640625" customWidth="1"/>
    <col min="8" max="8" width="28.44140625" customWidth="1"/>
    <col min="9" max="12" width="8.6640625" customWidth="1"/>
    <col min="13" max="13" width="17.6640625" customWidth="1"/>
    <col min="14" max="14" width="16" customWidth="1"/>
    <col min="15" max="15" width="11.44140625" customWidth="1"/>
    <col min="16" max="16" width="12.33203125" customWidth="1"/>
    <col min="17" max="26" width="8.6640625" customWidth="1"/>
  </cols>
  <sheetData>
    <row r="1" spans="2:16" ht="14.25" customHeight="1" x14ac:dyDescent="0.3"/>
    <row r="2" spans="2:16" ht="14.25" customHeight="1" x14ac:dyDescent="0.3">
      <c r="B2" s="70" t="s">
        <v>936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14.25" customHeight="1" x14ac:dyDescent="0.3">
      <c r="B3" s="14" t="s">
        <v>0</v>
      </c>
      <c r="C3" s="14" t="s">
        <v>937</v>
      </c>
      <c r="D3" s="14" t="s">
        <v>938</v>
      </c>
      <c r="E3" s="14" t="s">
        <v>939</v>
      </c>
      <c r="F3" s="14" t="s">
        <v>66</v>
      </c>
      <c r="G3" s="14" t="s">
        <v>65</v>
      </c>
      <c r="H3" s="14" t="s">
        <v>1024</v>
      </c>
      <c r="I3" s="14" t="s">
        <v>940</v>
      </c>
      <c r="J3" s="14" t="s">
        <v>941</v>
      </c>
      <c r="K3" s="14" t="s">
        <v>942</v>
      </c>
      <c r="L3" s="14" t="s">
        <v>177</v>
      </c>
      <c r="M3" s="14" t="s">
        <v>943</v>
      </c>
      <c r="N3" s="14" t="s">
        <v>944</v>
      </c>
      <c r="O3" s="14" t="s">
        <v>945</v>
      </c>
      <c r="P3" s="14" t="s">
        <v>946</v>
      </c>
    </row>
    <row r="4" spans="2:16" ht="14.25" customHeight="1" x14ac:dyDescent="0.3">
      <c r="B4" s="14">
        <v>203</v>
      </c>
      <c r="C4" s="12" t="s">
        <v>50</v>
      </c>
      <c r="D4" s="12">
        <v>1.1399999999999999</v>
      </c>
      <c r="E4" s="12">
        <v>14.29</v>
      </c>
      <c r="F4" s="12">
        <v>13.53</v>
      </c>
      <c r="G4" s="12">
        <v>8.44</v>
      </c>
      <c r="H4" s="14" t="s">
        <v>947</v>
      </c>
      <c r="I4" s="11"/>
      <c r="J4" s="11"/>
      <c r="K4" s="11"/>
      <c r="L4" s="11"/>
      <c r="M4" s="11"/>
      <c r="N4" s="11"/>
      <c r="O4" s="11"/>
      <c r="P4" s="11"/>
    </row>
    <row r="5" spans="2:16" ht="14.25" customHeight="1" x14ac:dyDescent="0.3">
      <c r="B5" s="14">
        <v>208</v>
      </c>
      <c r="C5" s="12" t="s">
        <v>50</v>
      </c>
      <c r="D5" s="12">
        <v>1.1399999999999999</v>
      </c>
      <c r="E5" s="12">
        <v>14.69</v>
      </c>
      <c r="F5" s="12">
        <v>12.69</v>
      </c>
      <c r="G5" s="12">
        <v>8.14</v>
      </c>
      <c r="H5" s="12">
        <v>203</v>
      </c>
      <c r="I5" s="12">
        <v>100</v>
      </c>
      <c r="J5" s="11"/>
      <c r="K5" s="11"/>
      <c r="L5" s="12">
        <v>100</v>
      </c>
      <c r="M5" s="12">
        <v>5.0999999999999996</v>
      </c>
      <c r="N5" s="12">
        <v>0.49</v>
      </c>
      <c r="O5" s="12">
        <v>0.14000000000000001</v>
      </c>
      <c r="P5" s="12">
        <v>0.02</v>
      </c>
    </row>
    <row r="6" spans="2:16" ht="14.25" customHeight="1" x14ac:dyDescent="0.3">
      <c r="B6" s="14" t="s">
        <v>948</v>
      </c>
      <c r="C6" s="12" t="s">
        <v>50</v>
      </c>
      <c r="D6" s="12">
        <v>1.1299999999999999</v>
      </c>
      <c r="E6" s="12">
        <v>14.12</v>
      </c>
      <c r="F6" s="12">
        <v>13.15</v>
      </c>
      <c r="G6" s="12">
        <v>8.06</v>
      </c>
      <c r="H6" s="12">
        <v>203</v>
      </c>
      <c r="I6" s="12">
        <v>100</v>
      </c>
      <c r="J6" s="11"/>
      <c r="K6" s="11"/>
      <c r="L6" s="12">
        <v>100</v>
      </c>
      <c r="M6" s="12">
        <v>1.45</v>
      </c>
      <c r="N6" s="12">
        <v>0.41</v>
      </c>
      <c r="O6" s="12">
        <v>-0.15</v>
      </c>
      <c r="P6" s="12">
        <v>-0.1</v>
      </c>
    </row>
    <row r="7" spans="2:16" ht="14.25" customHeight="1" x14ac:dyDescent="0.3">
      <c r="B7" s="14">
        <v>182</v>
      </c>
      <c r="C7" s="12" t="s">
        <v>50</v>
      </c>
      <c r="D7" s="12">
        <v>0.98</v>
      </c>
      <c r="E7" s="12">
        <v>14.47</v>
      </c>
      <c r="F7" s="12">
        <v>12.52</v>
      </c>
      <c r="G7" s="51">
        <v>7.8940000000000001</v>
      </c>
      <c r="H7" s="12" t="s">
        <v>949</v>
      </c>
      <c r="I7" s="12">
        <v>100</v>
      </c>
      <c r="J7" s="11"/>
      <c r="K7" s="11"/>
      <c r="L7" s="12">
        <v>100</v>
      </c>
      <c r="M7" s="12">
        <v>5.24</v>
      </c>
      <c r="N7" s="12">
        <v>0.36</v>
      </c>
      <c r="O7" s="12">
        <v>0.1</v>
      </c>
      <c r="P7" s="12">
        <v>-0.18</v>
      </c>
    </row>
    <row r="8" spans="2:16" ht="14.25" customHeight="1" x14ac:dyDescent="0.3">
      <c r="B8" s="14">
        <v>150</v>
      </c>
      <c r="C8" s="12" t="s">
        <v>50</v>
      </c>
      <c r="D8" s="12">
        <v>1.21</v>
      </c>
      <c r="E8" s="12">
        <v>14.94</v>
      </c>
      <c r="F8" s="12">
        <v>13.34</v>
      </c>
      <c r="G8" s="51">
        <v>7.891</v>
      </c>
      <c r="H8" s="12">
        <v>203</v>
      </c>
      <c r="I8" s="12">
        <v>100</v>
      </c>
      <c r="J8" s="11"/>
      <c r="K8" s="11"/>
      <c r="L8" s="12">
        <v>100</v>
      </c>
      <c r="M8" s="12">
        <v>5.67</v>
      </c>
      <c r="N8" s="12">
        <v>0.08</v>
      </c>
      <c r="O8" s="12">
        <v>0.14000000000000001</v>
      </c>
      <c r="P8" s="12">
        <v>-0.04</v>
      </c>
    </row>
    <row r="9" spans="2:16" ht="14.25" customHeight="1" x14ac:dyDescent="0.3">
      <c r="B9" s="14" t="s">
        <v>950</v>
      </c>
      <c r="C9" s="12" t="s">
        <v>50</v>
      </c>
      <c r="D9" s="12">
        <v>1.238</v>
      </c>
      <c r="E9" s="12">
        <v>14.47</v>
      </c>
      <c r="F9" s="12">
        <v>13.02</v>
      </c>
      <c r="G9" s="12">
        <v>7.77</v>
      </c>
      <c r="H9" s="12">
        <v>203</v>
      </c>
      <c r="I9" s="12">
        <v>100</v>
      </c>
      <c r="J9" s="11"/>
      <c r="K9" s="11"/>
      <c r="L9" s="12">
        <v>100</v>
      </c>
      <c r="M9" s="12">
        <v>4.26</v>
      </c>
      <c r="N9" s="12">
        <v>0.51</v>
      </c>
      <c r="O9" s="12">
        <v>0.1</v>
      </c>
      <c r="P9" s="12">
        <v>-0.19</v>
      </c>
    </row>
    <row r="10" spans="2:16" ht="14.25" customHeight="1" x14ac:dyDescent="0.3">
      <c r="B10" s="14" t="s">
        <v>55</v>
      </c>
      <c r="C10" s="12" t="s">
        <v>50</v>
      </c>
      <c r="D10" s="12">
        <v>1.49</v>
      </c>
      <c r="E10" s="12">
        <v>15.01</v>
      </c>
      <c r="F10" s="12">
        <v>12</v>
      </c>
      <c r="G10" s="12">
        <v>7.71</v>
      </c>
      <c r="H10" s="12" t="s">
        <v>949</v>
      </c>
      <c r="I10" s="12">
        <v>100</v>
      </c>
      <c r="J10" s="11"/>
      <c r="K10" s="11"/>
      <c r="L10" s="12">
        <v>100</v>
      </c>
      <c r="M10" s="12">
        <v>8.67</v>
      </c>
      <c r="N10" s="12">
        <v>0.2</v>
      </c>
      <c r="O10" s="12">
        <v>0.08</v>
      </c>
      <c r="P10" s="12">
        <v>-0.17</v>
      </c>
    </row>
    <row r="11" spans="2:16" ht="14.25" customHeight="1" x14ac:dyDescent="0.3">
      <c r="B11" s="14" t="s">
        <v>951</v>
      </c>
      <c r="C11" s="12" t="s">
        <v>50</v>
      </c>
      <c r="D11" s="12">
        <v>1.1299999999999999</v>
      </c>
      <c r="E11" s="12">
        <v>14.48</v>
      </c>
      <c r="F11" s="12">
        <v>13.57</v>
      </c>
      <c r="G11" s="12">
        <v>7.57</v>
      </c>
      <c r="H11" s="14" t="s">
        <v>947</v>
      </c>
      <c r="I11" s="11"/>
      <c r="J11" s="11"/>
      <c r="K11" s="11"/>
      <c r="L11" s="11"/>
      <c r="M11" s="11"/>
      <c r="N11" s="11"/>
      <c r="O11" s="11"/>
      <c r="P11" s="11"/>
    </row>
    <row r="12" spans="2:16" ht="14.25" customHeight="1" x14ac:dyDescent="0.3">
      <c r="B12" s="14">
        <v>204</v>
      </c>
      <c r="C12" s="12" t="s">
        <v>50</v>
      </c>
      <c r="D12" s="12">
        <v>1.57</v>
      </c>
      <c r="E12" s="12">
        <v>14.62</v>
      </c>
      <c r="F12" s="12">
        <v>12.63</v>
      </c>
      <c r="G12" s="12">
        <v>7.41</v>
      </c>
      <c r="H12" s="12" t="s">
        <v>952</v>
      </c>
      <c r="I12" s="12">
        <v>87.86</v>
      </c>
      <c r="J12" s="12">
        <v>12.14</v>
      </c>
      <c r="K12" s="11"/>
      <c r="L12" s="12">
        <v>100</v>
      </c>
      <c r="M12" s="12">
        <v>2.82</v>
      </c>
      <c r="N12" s="12">
        <v>0.68</v>
      </c>
      <c r="O12" s="12">
        <v>0.01</v>
      </c>
      <c r="P12" s="12">
        <v>0.02</v>
      </c>
    </row>
    <row r="13" spans="2:16" ht="14.25" customHeight="1" x14ac:dyDescent="0.3">
      <c r="B13" s="14">
        <v>206</v>
      </c>
      <c r="C13" s="12" t="s">
        <v>50</v>
      </c>
      <c r="D13" s="12">
        <v>1.45</v>
      </c>
      <c r="E13" s="12">
        <v>14.52</v>
      </c>
      <c r="F13" s="12">
        <v>13.03</v>
      </c>
      <c r="G13" s="12">
        <v>7.23</v>
      </c>
      <c r="H13" s="12" t="s">
        <v>951</v>
      </c>
      <c r="I13" s="12">
        <v>57.12</v>
      </c>
      <c r="J13" s="12">
        <v>42.88</v>
      </c>
      <c r="K13" s="11"/>
      <c r="L13" s="12">
        <v>100</v>
      </c>
      <c r="M13" s="12">
        <v>19.91</v>
      </c>
      <c r="N13" s="12">
        <v>0.34</v>
      </c>
      <c r="O13" s="12">
        <v>0.03</v>
      </c>
      <c r="P13" s="12">
        <v>0.03</v>
      </c>
    </row>
    <row r="14" spans="2:16" ht="14.25" customHeight="1" x14ac:dyDescent="0.3">
      <c r="B14" s="14">
        <v>158</v>
      </c>
      <c r="C14" s="12" t="s">
        <v>50</v>
      </c>
      <c r="D14" s="12">
        <v>1.92</v>
      </c>
      <c r="E14" s="12">
        <v>13.13</v>
      </c>
      <c r="F14" s="12">
        <v>11.52</v>
      </c>
      <c r="G14" s="12">
        <v>7.11</v>
      </c>
      <c r="H14" s="12" t="s">
        <v>951</v>
      </c>
      <c r="I14" s="12">
        <v>50.7</v>
      </c>
      <c r="J14" s="12">
        <v>49.3</v>
      </c>
      <c r="K14" s="11"/>
      <c r="L14" s="12">
        <v>100</v>
      </c>
      <c r="M14" s="12">
        <v>34.35</v>
      </c>
      <c r="N14" s="12">
        <v>0.45</v>
      </c>
      <c r="O14" s="12">
        <v>-0.05</v>
      </c>
      <c r="P14" s="12">
        <v>0.14000000000000001</v>
      </c>
    </row>
    <row r="15" spans="2:16" ht="14.25" customHeight="1" x14ac:dyDescent="0.3">
      <c r="B15" s="14" t="s">
        <v>56</v>
      </c>
      <c r="C15" s="12" t="s">
        <v>50</v>
      </c>
      <c r="D15" s="12">
        <v>1.1399999999999999</v>
      </c>
      <c r="E15" s="12">
        <v>14.67</v>
      </c>
      <c r="F15" s="12">
        <v>12.8</v>
      </c>
      <c r="G15" s="12">
        <v>7.08</v>
      </c>
      <c r="H15" s="12" t="s">
        <v>951</v>
      </c>
      <c r="I15" s="12">
        <v>66.819999999999993</v>
      </c>
      <c r="J15" s="12">
        <v>33.18</v>
      </c>
      <c r="K15" s="11"/>
      <c r="L15" s="12">
        <v>100</v>
      </c>
      <c r="M15" s="12">
        <v>11.96</v>
      </c>
      <c r="N15" s="12">
        <v>0.21</v>
      </c>
      <c r="O15" s="12">
        <v>0.14000000000000001</v>
      </c>
      <c r="P15" s="12">
        <v>-0.05</v>
      </c>
    </row>
    <row r="16" spans="2:16" ht="14.25" customHeight="1" x14ac:dyDescent="0.3">
      <c r="B16" s="14">
        <v>205</v>
      </c>
      <c r="C16" s="12" t="s">
        <v>50</v>
      </c>
      <c r="D16" s="12">
        <v>1.36</v>
      </c>
      <c r="E16" s="12">
        <v>14.14</v>
      </c>
      <c r="F16" s="12">
        <v>12.22</v>
      </c>
      <c r="G16" s="12">
        <v>7.05</v>
      </c>
      <c r="H16" s="12" t="s">
        <v>951</v>
      </c>
      <c r="I16" s="12">
        <v>55.8</v>
      </c>
      <c r="J16" s="12">
        <v>44.21</v>
      </c>
      <c r="K16" s="11"/>
      <c r="L16" s="12">
        <v>100</v>
      </c>
      <c r="M16" s="12">
        <v>26.48</v>
      </c>
      <c r="N16" s="12">
        <v>0.08</v>
      </c>
      <c r="O16" s="12">
        <v>0.06</v>
      </c>
      <c r="P16" s="12">
        <v>0.19</v>
      </c>
    </row>
    <row r="17" spans="2:16" ht="14.25" customHeight="1" x14ac:dyDescent="0.3">
      <c r="B17" s="14" t="s">
        <v>953</v>
      </c>
      <c r="C17" s="12" t="s">
        <v>50</v>
      </c>
      <c r="D17" s="12">
        <v>1.1399999999999999</v>
      </c>
      <c r="E17" s="12">
        <v>14.58</v>
      </c>
      <c r="F17" s="12">
        <v>12.48</v>
      </c>
      <c r="G17" s="12">
        <v>6.99</v>
      </c>
      <c r="H17" s="12" t="s">
        <v>954</v>
      </c>
      <c r="I17" s="12">
        <v>61.53</v>
      </c>
      <c r="J17" s="12">
        <v>38.479999999999997</v>
      </c>
      <c r="K17" s="11"/>
      <c r="L17" s="12">
        <v>100</v>
      </c>
      <c r="M17" s="12">
        <v>16.04</v>
      </c>
      <c r="N17" s="12">
        <v>0.94</v>
      </c>
      <c r="O17" s="12">
        <v>-0.11</v>
      </c>
      <c r="P17" s="12">
        <v>0.21</v>
      </c>
    </row>
    <row r="18" spans="2:16" ht="14.25" customHeight="1" x14ac:dyDescent="0.3">
      <c r="B18" s="14">
        <v>4</v>
      </c>
      <c r="C18" s="12" t="s">
        <v>50</v>
      </c>
      <c r="D18" s="12">
        <v>1.37</v>
      </c>
      <c r="E18" s="12">
        <v>14.34</v>
      </c>
      <c r="F18" s="12">
        <v>12.12</v>
      </c>
      <c r="G18" s="12">
        <v>6.98</v>
      </c>
      <c r="H18" s="12" t="s">
        <v>951</v>
      </c>
      <c r="I18" s="12">
        <v>58.29</v>
      </c>
      <c r="J18" s="12">
        <v>41.71</v>
      </c>
      <c r="K18" s="11"/>
      <c r="L18" s="12">
        <v>100</v>
      </c>
      <c r="M18" s="12">
        <v>25.39</v>
      </c>
      <c r="N18" s="12">
        <v>0.14000000000000001</v>
      </c>
      <c r="O18" s="12">
        <v>7.0000000000000007E-2</v>
      </c>
      <c r="P18" s="12">
        <v>0.22</v>
      </c>
    </row>
    <row r="19" spans="2:16" ht="14.25" customHeight="1" x14ac:dyDescent="0.3">
      <c r="B19" s="14" t="s">
        <v>955</v>
      </c>
      <c r="C19" s="12" t="s">
        <v>50</v>
      </c>
      <c r="D19" s="12">
        <v>1.1499999999999999</v>
      </c>
      <c r="E19" s="12">
        <v>14.44</v>
      </c>
      <c r="F19" s="12">
        <v>12.02</v>
      </c>
      <c r="G19" s="12">
        <v>6.67</v>
      </c>
      <c r="H19" s="12" t="s">
        <v>951</v>
      </c>
      <c r="I19" s="12">
        <v>54.8</v>
      </c>
      <c r="J19" s="12">
        <v>33.78</v>
      </c>
      <c r="K19" s="12">
        <v>11.41</v>
      </c>
      <c r="L19" s="12">
        <v>100</v>
      </c>
      <c r="M19" s="12">
        <v>23.74</v>
      </c>
      <c r="N19" s="12">
        <v>0.42</v>
      </c>
      <c r="O19" s="12">
        <v>-0.08</v>
      </c>
      <c r="P19" s="12">
        <v>-0.13</v>
      </c>
    </row>
    <row r="20" spans="2:16" ht="14.25" customHeight="1" x14ac:dyDescent="0.3">
      <c r="B20" s="14">
        <v>152</v>
      </c>
      <c r="C20" s="12" t="s">
        <v>9</v>
      </c>
      <c r="D20" s="12">
        <v>1.37</v>
      </c>
      <c r="E20" s="12">
        <v>15</v>
      </c>
      <c r="F20" s="12">
        <v>11.54</v>
      </c>
      <c r="G20" s="12">
        <v>6.92</v>
      </c>
      <c r="H20" s="14" t="s">
        <v>947</v>
      </c>
      <c r="I20" s="11"/>
      <c r="J20" s="11"/>
      <c r="K20" s="11"/>
      <c r="L20" s="11"/>
      <c r="M20" s="11"/>
      <c r="N20" s="11"/>
      <c r="O20" s="11"/>
      <c r="P20" s="11"/>
    </row>
    <row r="21" spans="2:16" ht="14.25" customHeight="1" x14ac:dyDescent="0.3">
      <c r="B21" s="14">
        <v>209</v>
      </c>
      <c r="C21" s="12" t="s">
        <v>9</v>
      </c>
      <c r="D21" s="12">
        <v>1.83</v>
      </c>
      <c r="E21" s="12">
        <v>13.69</v>
      </c>
      <c r="F21" s="12">
        <v>10.55</v>
      </c>
      <c r="G21" s="12">
        <v>6.51</v>
      </c>
      <c r="H21" s="12" t="s">
        <v>956</v>
      </c>
      <c r="I21" s="12">
        <v>42.58</v>
      </c>
      <c r="J21" s="12">
        <v>57.42</v>
      </c>
      <c r="K21" s="11"/>
      <c r="L21" s="12">
        <v>100</v>
      </c>
      <c r="M21" s="12">
        <v>22.82</v>
      </c>
      <c r="N21" s="12">
        <v>0.24</v>
      </c>
      <c r="O21" s="12">
        <v>-0.02</v>
      </c>
      <c r="P21" s="12">
        <v>-0.26</v>
      </c>
    </row>
    <row r="22" spans="2:16" ht="14.25" customHeight="1" x14ac:dyDescent="0.3">
      <c r="B22" s="14" t="s">
        <v>43</v>
      </c>
      <c r="C22" s="12" t="s">
        <v>9</v>
      </c>
      <c r="D22" s="12">
        <v>1.22</v>
      </c>
      <c r="E22" s="12">
        <v>15.85</v>
      </c>
      <c r="F22" s="12">
        <v>11.44</v>
      </c>
      <c r="G22" s="12">
        <v>6.2750000000000004</v>
      </c>
      <c r="H22" s="12" t="s">
        <v>947</v>
      </c>
      <c r="I22" s="11"/>
      <c r="J22" s="11"/>
      <c r="K22" s="11"/>
      <c r="L22" s="11"/>
      <c r="M22" s="11"/>
      <c r="N22" s="11"/>
      <c r="O22" s="11"/>
      <c r="P22" s="11"/>
    </row>
    <row r="23" spans="2:16" ht="14.25" customHeight="1" x14ac:dyDescent="0.3">
      <c r="B23" s="14" t="s">
        <v>957</v>
      </c>
      <c r="C23" s="12" t="s">
        <v>9</v>
      </c>
      <c r="D23" s="12">
        <v>1.36</v>
      </c>
      <c r="E23" s="12">
        <v>15.28</v>
      </c>
      <c r="F23" s="12">
        <v>10.81</v>
      </c>
      <c r="G23" s="12">
        <v>6.08</v>
      </c>
      <c r="H23" s="12" t="s">
        <v>43</v>
      </c>
      <c r="I23" s="12">
        <v>56.1</v>
      </c>
      <c r="J23" s="12">
        <v>43.9</v>
      </c>
      <c r="K23" s="11"/>
      <c r="L23" s="12">
        <v>100</v>
      </c>
      <c r="M23" s="12">
        <v>9.73</v>
      </c>
      <c r="N23" s="12">
        <v>0.22</v>
      </c>
      <c r="O23" s="12">
        <v>-0.02</v>
      </c>
      <c r="P23" s="12">
        <v>-0.06</v>
      </c>
    </row>
    <row r="24" spans="2:16" ht="14.25" customHeight="1" x14ac:dyDescent="0.3">
      <c r="B24" s="14">
        <v>155</v>
      </c>
      <c r="C24" s="12" t="s">
        <v>9</v>
      </c>
      <c r="D24" s="12">
        <v>1.68</v>
      </c>
      <c r="E24" s="12">
        <v>14.8</v>
      </c>
      <c r="F24" s="12">
        <v>10.88</v>
      </c>
      <c r="G24" s="12">
        <v>5.9</v>
      </c>
      <c r="H24" s="12" t="s">
        <v>956</v>
      </c>
      <c r="I24" s="12">
        <v>56.03</v>
      </c>
      <c r="J24" s="12">
        <v>43.97</v>
      </c>
      <c r="K24" s="11"/>
      <c r="L24" s="12">
        <v>100</v>
      </c>
      <c r="M24" s="12">
        <v>19.43</v>
      </c>
      <c r="N24" s="12">
        <v>0.31</v>
      </c>
      <c r="O24" s="12">
        <v>-0.08</v>
      </c>
      <c r="P24" s="12">
        <v>0</v>
      </c>
    </row>
    <row r="25" spans="2:16" ht="14.25" customHeight="1" x14ac:dyDescent="0.3">
      <c r="B25" s="14" t="s">
        <v>958</v>
      </c>
      <c r="C25" s="12" t="s">
        <v>9</v>
      </c>
      <c r="D25" s="12">
        <v>1.28</v>
      </c>
      <c r="E25" s="12">
        <v>15.13</v>
      </c>
      <c r="F25" s="12">
        <v>11.56</v>
      </c>
      <c r="G25" s="12">
        <v>5.88</v>
      </c>
      <c r="H25" s="12" t="s">
        <v>43</v>
      </c>
      <c r="I25" s="12">
        <v>30.71</v>
      </c>
      <c r="J25" s="12">
        <v>69.290000000000006</v>
      </c>
      <c r="K25" s="11"/>
      <c r="L25" s="12">
        <v>100</v>
      </c>
      <c r="M25" s="12">
        <v>7.48</v>
      </c>
      <c r="N25" s="12">
        <v>0.45</v>
      </c>
      <c r="O25" s="12">
        <v>7.0000000000000007E-2</v>
      </c>
      <c r="P25" s="12">
        <v>-0.1</v>
      </c>
    </row>
    <row r="26" spans="2:16" ht="14.25" customHeight="1" x14ac:dyDescent="0.3">
      <c r="B26" s="14" t="s">
        <v>959</v>
      </c>
      <c r="C26" s="12" t="s">
        <v>9</v>
      </c>
      <c r="D26" s="12">
        <v>1.7</v>
      </c>
      <c r="E26" s="12">
        <v>14.51</v>
      </c>
      <c r="F26" s="12">
        <v>10.32</v>
      </c>
      <c r="G26" s="12">
        <v>5.47</v>
      </c>
      <c r="H26" s="12" t="s">
        <v>43</v>
      </c>
      <c r="I26" s="12">
        <v>42.5</v>
      </c>
      <c r="J26" s="12">
        <v>57.5</v>
      </c>
      <c r="K26" s="11"/>
      <c r="L26" s="12">
        <v>100</v>
      </c>
      <c r="M26" s="12">
        <v>26.28</v>
      </c>
      <c r="N26" s="12">
        <v>0.53</v>
      </c>
      <c r="O26" s="12">
        <v>0.2</v>
      </c>
      <c r="P26" s="12">
        <v>-0.4</v>
      </c>
    </row>
    <row r="27" spans="2:16" ht="14.25" customHeight="1" x14ac:dyDescent="0.3">
      <c r="B27" s="14" t="s">
        <v>960</v>
      </c>
      <c r="C27" s="12" t="s">
        <v>9</v>
      </c>
      <c r="D27" s="12">
        <v>1.61</v>
      </c>
      <c r="E27" s="12">
        <v>14.77</v>
      </c>
      <c r="F27" s="12">
        <v>10.83</v>
      </c>
      <c r="G27" s="12">
        <v>5.36</v>
      </c>
      <c r="H27" s="12" t="s">
        <v>961</v>
      </c>
      <c r="I27" s="12">
        <v>49.63</v>
      </c>
      <c r="J27" s="12">
        <v>50.37</v>
      </c>
      <c r="K27" s="11"/>
      <c r="L27" s="12">
        <v>100</v>
      </c>
      <c r="M27" s="12">
        <v>15.6</v>
      </c>
      <c r="N27" s="12">
        <v>0.08</v>
      </c>
      <c r="O27" s="12">
        <v>-0.01</v>
      </c>
      <c r="P27" s="12">
        <v>-0.19</v>
      </c>
    </row>
    <row r="28" spans="2:16" ht="14.25" customHeight="1" x14ac:dyDescent="0.3">
      <c r="B28" s="14" t="s">
        <v>48</v>
      </c>
      <c r="C28" s="12" t="s">
        <v>9</v>
      </c>
      <c r="D28" s="12">
        <v>1.88</v>
      </c>
      <c r="E28" s="12">
        <v>14.18</v>
      </c>
      <c r="F28" s="12">
        <v>10.59</v>
      </c>
      <c r="G28" s="12">
        <v>5.25</v>
      </c>
      <c r="H28" s="12" t="s">
        <v>958</v>
      </c>
      <c r="I28" s="12">
        <v>45.12</v>
      </c>
      <c r="J28" s="12">
        <v>54.88</v>
      </c>
      <c r="K28" s="11"/>
      <c r="L28" s="12">
        <v>100</v>
      </c>
      <c r="M28" s="12">
        <v>22.98</v>
      </c>
      <c r="N28" s="12">
        <v>0.57999999999999996</v>
      </c>
      <c r="O28" s="12">
        <v>-0.06</v>
      </c>
      <c r="P28" s="12">
        <v>-0.06</v>
      </c>
    </row>
    <row r="29" spans="2:16" ht="14.25" customHeight="1" x14ac:dyDescent="0.3">
      <c r="B29" s="14" t="s">
        <v>962</v>
      </c>
      <c r="C29" s="12" t="s">
        <v>9</v>
      </c>
      <c r="D29" s="12">
        <v>1.82</v>
      </c>
      <c r="E29" s="12">
        <v>14.22</v>
      </c>
      <c r="F29" s="12">
        <v>10.81</v>
      </c>
      <c r="G29" s="12">
        <v>5.23</v>
      </c>
      <c r="H29" s="12" t="s">
        <v>958</v>
      </c>
      <c r="I29" s="12">
        <v>55.72</v>
      </c>
      <c r="J29" s="12">
        <v>44.28</v>
      </c>
      <c r="K29" s="11"/>
      <c r="L29" s="12">
        <v>100</v>
      </c>
      <c r="M29" s="12">
        <v>21.02</v>
      </c>
      <c r="N29" s="12">
        <v>0.52</v>
      </c>
      <c r="O29" s="12">
        <v>-0.12</v>
      </c>
      <c r="P29" s="12">
        <v>-0.33</v>
      </c>
    </row>
    <row r="30" spans="2:16" ht="14.25" customHeight="1" x14ac:dyDescent="0.3">
      <c r="B30" s="14" t="s">
        <v>963</v>
      </c>
      <c r="C30" s="12" t="s">
        <v>9</v>
      </c>
      <c r="D30" s="12">
        <v>1.59</v>
      </c>
      <c r="E30" s="12">
        <v>15.51</v>
      </c>
      <c r="F30" s="12">
        <v>10.83</v>
      </c>
      <c r="G30" s="12">
        <v>5.13</v>
      </c>
      <c r="H30" s="12" t="s">
        <v>958</v>
      </c>
      <c r="I30" s="12">
        <v>62.68</v>
      </c>
      <c r="J30" s="12">
        <v>37.32</v>
      </c>
      <c r="K30" s="11"/>
      <c r="L30" s="12">
        <v>100</v>
      </c>
      <c r="M30" s="12">
        <v>14.21</v>
      </c>
      <c r="N30" s="12">
        <v>0.12</v>
      </c>
      <c r="O30" s="12">
        <v>-0.04</v>
      </c>
      <c r="P30" s="12">
        <v>-0.23</v>
      </c>
    </row>
    <row r="31" spans="2:16" ht="14.25" customHeight="1" x14ac:dyDescent="0.3">
      <c r="B31" s="14" t="s">
        <v>964</v>
      </c>
      <c r="C31" s="12" t="s">
        <v>9</v>
      </c>
      <c r="D31" s="12">
        <v>1.76</v>
      </c>
      <c r="E31" s="12">
        <v>13.76</v>
      </c>
      <c r="F31" s="12">
        <v>9.6999999999999993</v>
      </c>
      <c r="G31" s="12">
        <v>4.9000000000000004</v>
      </c>
      <c r="H31" s="12" t="s">
        <v>962</v>
      </c>
      <c r="I31" s="12">
        <v>47.95</v>
      </c>
      <c r="J31" s="12">
        <v>52.05</v>
      </c>
      <c r="K31" s="11"/>
      <c r="L31" s="12">
        <v>100</v>
      </c>
      <c r="M31" s="12">
        <v>20.059999999999999</v>
      </c>
      <c r="N31" s="12">
        <v>0.47</v>
      </c>
      <c r="O31" s="12">
        <v>0.23</v>
      </c>
      <c r="P31" s="12">
        <v>0.35</v>
      </c>
    </row>
    <row r="32" spans="2:16" ht="14.25" customHeight="1" x14ac:dyDescent="0.3">
      <c r="B32" s="14" t="s">
        <v>965</v>
      </c>
      <c r="C32" s="12" t="s">
        <v>9</v>
      </c>
      <c r="D32" s="12">
        <v>1.7</v>
      </c>
      <c r="E32" s="12">
        <v>15.02</v>
      </c>
      <c r="F32" s="12">
        <v>10.72</v>
      </c>
      <c r="G32" s="12">
        <v>4.87</v>
      </c>
      <c r="H32" s="12" t="s">
        <v>963</v>
      </c>
      <c r="I32" s="12">
        <v>36.119999999999997</v>
      </c>
      <c r="J32" s="12">
        <v>63.88</v>
      </c>
      <c r="K32" s="11"/>
      <c r="L32" s="12">
        <v>100</v>
      </c>
      <c r="M32" s="12">
        <v>9.4499999999999993</v>
      </c>
      <c r="N32" s="12">
        <v>0.16</v>
      </c>
      <c r="O32" s="12">
        <v>-0.03</v>
      </c>
      <c r="P32" s="12">
        <v>0.16</v>
      </c>
    </row>
    <row r="33" spans="2:16" ht="14.25" customHeight="1" x14ac:dyDescent="0.3"/>
    <row r="34" spans="2:16" ht="14.25" customHeight="1" x14ac:dyDescent="0.3"/>
    <row r="35" spans="2:16" ht="14.25" customHeight="1" x14ac:dyDescent="0.3"/>
    <row r="36" spans="2:16" ht="14.25" customHeight="1" x14ac:dyDescent="0.3">
      <c r="B36" s="70" t="s">
        <v>966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</row>
    <row r="37" spans="2:16" ht="14.25" customHeight="1" x14ac:dyDescent="0.3">
      <c r="B37" s="14">
        <v>152</v>
      </c>
      <c r="C37" s="12" t="s">
        <v>9</v>
      </c>
      <c r="D37" s="12">
        <v>1.37</v>
      </c>
      <c r="E37" s="12">
        <v>15</v>
      </c>
      <c r="F37" s="12">
        <v>11.54</v>
      </c>
      <c r="G37" s="12">
        <v>6.92</v>
      </c>
      <c r="H37" s="12">
        <v>203</v>
      </c>
      <c r="I37" s="11">
        <v>52.74</v>
      </c>
      <c r="J37" s="11">
        <v>34.433999999999997</v>
      </c>
      <c r="K37" s="11">
        <v>12.826000000000001</v>
      </c>
      <c r="L37" s="12">
        <f t="shared" ref="L37:L39" si="0">SUM(I37:K37)</f>
        <v>100</v>
      </c>
      <c r="M37" s="52">
        <v>46.442999999999998</v>
      </c>
      <c r="N37" s="52">
        <v>3.84</v>
      </c>
      <c r="O37" s="11">
        <v>0.106</v>
      </c>
      <c r="P37" s="11">
        <v>-3.7999999999999999E-2</v>
      </c>
    </row>
    <row r="38" spans="2:16" ht="14.25" customHeight="1" x14ac:dyDescent="0.3">
      <c r="B38" s="14">
        <v>152</v>
      </c>
      <c r="C38" s="12" t="s">
        <v>9</v>
      </c>
      <c r="D38" s="12">
        <v>1.37</v>
      </c>
      <c r="E38" s="12">
        <v>15</v>
      </c>
      <c r="F38" s="12">
        <v>11.54</v>
      </c>
      <c r="G38" s="12">
        <v>6.92</v>
      </c>
      <c r="H38" s="12" t="s">
        <v>951</v>
      </c>
      <c r="I38" s="11">
        <v>52.030999999999999</v>
      </c>
      <c r="J38" s="11">
        <v>34.753</v>
      </c>
      <c r="K38" s="11">
        <v>13.215999999999999</v>
      </c>
      <c r="L38" s="12">
        <f t="shared" si="0"/>
        <v>99.999999999999986</v>
      </c>
      <c r="M38" s="52">
        <v>33.484000000000002</v>
      </c>
      <c r="N38" s="52">
        <v>1.3380000000000001</v>
      </c>
      <c r="O38" s="11">
        <v>0.124</v>
      </c>
      <c r="P38" s="11">
        <v>-8.0000000000000002E-3</v>
      </c>
    </row>
    <row r="39" spans="2:16" ht="14.25" customHeight="1" x14ac:dyDescent="0.3">
      <c r="B39" s="14" t="s">
        <v>43</v>
      </c>
      <c r="C39" s="12" t="s">
        <v>9</v>
      </c>
      <c r="D39" s="12">
        <v>1.22</v>
      </c>
      <c r="E39" s="12">
        <v>15.85</v>
      </c>
      <c r="F39" s="12">
        <v>11.44</v>
      </c>
      <c r="G39" s="12">
        <v>6.2750000000000004</v>
      </c>
      <c r="H39" s="12">
        <v>203</v>
      </c>
      <c r="I39" s="11">
        <v>52.548000000000002</v>
      </c>
      <c r="J39" s="11">
        <v>33.341000000000001</v>
      </c>
      <c r="K39" s="11">
        <v>14.111000000000001</v>
      </c>
      <c r="L39" s="12">
        <f t="shared" si="0"/>
        <v>100.00000000000001</v>
      </c>
      <c r="M39" s="52">
        <v>55.637999999999998</v>
      </c>
      <c r="N39" s="52">
        <v>5.5430000000000001</v>
      </c>
      <c r="O39" s="11">
        <v>5.5E-2</v>
      </c>
      <c r="P39" s="11">
        <v>-0.19500000000000001</v>
      </c>
    </row>
    <row r="40" spans="2:16" ht="14.25" customHeight="1" x14ac:dyDescent="0.3"/>
    <row r="41" spans="2:16" ht="14.25" customHeight="1" x14ac:dyDescent="0.3"/>
    <row r="42" spans="2:16" ht="14.25" customHeight="1" x14ac:dyDescent="0.3"/>
    <row r="43" spans="2:16" ht="14.25" customHeight="1" x14ac:dyDescent="0.3"/>
    <row r="44" spans="2:16" ht="14.25" customHeight="1" x14ac:dyDescent="0.3"/>
    <row r="45" spans="2:16" ht="14.25" customHeight="1" x14ac:dyDescent="0.3"/>
    <row r="46" spans="2:16" ht="14.25" customHeight="1" x14ac:dyDescent="0.3"/>
    <row r="47" spans="2:16" ht="14.25" customHeight="1" x14ac:dyDescent="0.3"/>
    <row r="48" spans="2:16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2:P2"/>
    <mergeCell ref="B36:P36"/>
  </mergeCells>
  <pageMargins left="0.511811024" right="0.511811024" top="0.78740157499999996" bottom="0.78740157499999996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A1000"/>
  <sheetViews>
    <sheetView workbookViewId="0"/>
  </sheetViews>
  <sheetFormatPr defaultColWidth="14.44140625" defaultRowHeight="15" customHeight="1" x14ac:dyDescent="0.3"/>
  <cols>
    <col min="1" max="2" width="8.6640625" customWidth="1"/>
    <col min="3" max="3" width="12.44140625" customWidth="1"/>
    <col min="4" max="4" width="17.44140625" customWidth="1"/>
    <col min="5" max="5" width="17.109375" customWidth="1"/>
    <col min="6" max="6" width="14.44140625" customWidth="1"/>
    <col min="7" max="8" width="8.6640625" customWidth="1"/>
    <col min="9" max="9" width="15.109375" customWidth="1"/>
    <col min="10" max="12" width="8.6640625" customWidth="1"/>
    <col min="13" max="14" width="19.33203125" customWidth="1"/>
    <col min="15" max="15" width="8.6640625" customWidth="1"/>
    <col min="16" max="16" width="16.44140625" customWidth="1"/>
    <col min="17" max="27" width="8.6640625" customWidth="1"/>
  </cols>
  <sheetData>
    <row r="1" spans="2:27" ht="14.25" customHeight="1" x14ac:dyDescent="0.3"/>
    <row r="2" spans="2:27" ht="14.25" customHeight="1" x14ac:dyDescent="0.3">
      <c r="C2" s="44"/>
      <c r="D2" s="44"/>
      <c r="E2" s="44"/>
      <c r="F2" s="44"/>
      <c r="H2" s="80" t="s">
        <v>967</v>
      </c>
      <c r="I2" s="63"/>
      <c r="J2" s="63"/>
      <c r="K2" s="63"/>
      <c r="L2" s="63"/>
      <c r="M2" s="63"/>
      <c r="N2" s="63"/>
      <c r="O2" s="63"/>
      <c r="P2" s="63"/>
      <c r="Q2" s="6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2:27" ht="14.25" customHeight="1" x14ac:dyDescent="0.3">
      <c r="B3" s="79" t="s">
        <v>968</v>
      </c>
      <c r="C3" s="63"/>
      <c r="D3" s="63"/>
      <c r="E3" s="63"/>
      <c r="F3" s="64"/>
      <c r="H3" s="80" t="s">
        <v>58</v>
      </c>
      <c r="I3" s="63"/>
      <c r="J3" s="63"/>
      <c r="K3" s="63"/>
      <c r="L3" s="63"/>
      <c r="M3" s="63"/>
      <c r="N3" s="63"/>
      <c r="O3" s="63"/>
      <c r="P3" s="63"/>
      <c r="Q3" s="64"/>
    </row>
    <row r="4" spans="2:27" ht="14.25" customHeight="1" x14ac:dyDescent="0.3">
      <c r="B4" s="81" t="s">
        <v>969</v>
      </c>
      <c r="C4" s="63"/>
      <c r="D4" s="63"/>
      <c r="E4" s="63"/>
      <c r="F4" s="64"/>
      <c r="H4" s="82" t="s">
        <v>970</v>
      </c>
      <c r="I4" s="63"/>
      <c r="J4" s="63"/>
      <c r="K4" s="63"/>
      <c r="L4" s="63"/>
      <c r="M4" s="63"/>
      <c r="N4" s="63"/>
      <c r="O4" s="63"/>
      <c r="P4" s="63"/>
      <c r="Q4" s="64"/>
    </row>
    <row r="5" spans="2:27" ht="14.25" customHeight="1" x14ac:dyDescent="0.3">
      <c r="B5" s="53" t="s">
        <v>138</v>
      </c>
      <c r="C5" s="53" t="s">
        <v>971</v>
      </c>
      <c r="D5" s="53" t="s">
        <v>972</v>
      </c>
      <c r="E5" s="53" t="s">
        <v>973</v>
      </c>
      <c r="F5" s="53" t="s">
        <v>974</v>
      </c>
      <c r="H5" s="16" t="s">
        <v>0</v>
      </c>
      <c r="I5" s="16" t="s">
        <v>943</v>
      </c>
      <c r="J5" s="16" t="s">
        <v>138</v>
      </c>
      <c r="K5" s="16" t="s">
        <v>975</v>
      </c>
      <c r="L5" s="16" t="s">
        <v>976</v>
      </c>
      <c r="M5" s="16" t="s">
        <v>977</v>
      </c>
      <c r="N5" s="16" t="s">
        <v>978</v>
      </c>
      <c r="O5" s="16" t="s">
        <v>979</v>
      </c>
      <c r="P5" s="16" t="s">
        <v>980</v>
      </c>
      <c r="Q5" s="16" t="s">
        <v>131</v>
      </c>
    </row>
    <row r="6" spans="2:27" ht="14.25" customHeight="1" x14ac:dyDescent="0.3">
      <c r="B6" s="53" t="s">
        <v>81</v>
      </c>
      <c r="C6" s="53">
        <v>8.0000000000000002E-3</v>
      </c>
      <c r="D6" s="53">
        <v>0.05</v>
      </c>
      <c r="E6" s="53">
        <v>0.18</v>
      </c>
      <c r="F6" s="53">
        <v>1.5</v>
      </c>
      <c r="H6" s="16">
        <v>208</v>
      </c>
      <c r="I6" s="16">
        <v>5.0999999999999997E-2</v>
      </c>
      <c r="J6" s="16" t="s">
        <v>81</v>
      </c>
      <c r="K6" s="16">
        <v>0.05</v>
      </c>
      <c r="L6" s="16">
        <v>6.39</v>
      </c>
      <c r="M6" s="16">
        <v>6.71</v>
      </c>
      <c r="N6" s="16">
        <v>8.2200000000000006</v>
      </c>
      <c r="O6" s="16">
        <v>18.39</v>
      </c>
      <c r="P6" s="16">
        <v>0.82</v>
      </c>
      <c r="Q6" s="16">
        <v>18.39</v>
      </c>
    </row>
    <row r="7" spans="2:27" ht="14.25" customHeight="1" x14ac:dyDescent="0.3">
      <c r="B7" s="53" t="s">
        <v>82</v>
      </c>
      <c r="C7" s="53">
        <v>8.0000000000000002E-3</v>
      </c>
      <c r="D7" s="53">
        <v>0.05</v>
      </c>
      <c r="E7" s="53">
        <v>0.14000000000000001</v>
      </c>
      <c r="F7" s="53">
        <v>1.3</v>
      </c>
      <c r="H7" s="11"/>
      <c r="I7" s="11"/>
      <c r="J7" s="16" t="s">
        <v>82</v>
      </c>
      <c r="K7" s="16">
        <v>0.05</v>
      </c>
      <c r="L7" s="16">
        <v>13.98</v>
      </c>
      <c r="M7" s="16">
        <v>14.69</v>
      </c>
      <c r="N7" s="16">
        <v>17.7</v>
      </c>
      <c r="O7" s="16">
        <v>17.010000000000002</v>
      </c>
      <c r="P7" s="16">
        <v>0.83</v>
      </c>
      <c r="Q7" s="16">
        <v>17.010000000000002</v>
      </c>
    </row>
    <row r="8" spans="2:27" ht="14.25" customHeight="1" x14ac:dyDescent="0.3">
      <c r="B8" s="53" t="s">
        <v>84</v>
      </c>
      <c r="C8" s="53">
        <v>6.0000000000000001E-3</v>
      </c>
      <c r="D8" s="53">
        <v>0.14000000000000001</v>
      </c>
      <c r="E8" s="53">
        <v>0.1</v>
      </c>
      <c r="F8" s="53">
        <v>1</v>
      </c>
      <c r="H8" s="11"/>
      <c r="I8" s="11"/>
      <c r="J8" s="16" t="s">
        <v>84</v>
      </c>
      <c r="K8" s="16">
        <v>0.14000000000000001</v>
      </c>
      <c r="L8" s="16">
        <v>8.58</v>
      </c>
      <c r="M8" s="16">
        <v>8.9700000000000006</v>
      </c>
      <c r="N8" s="16">
        <v>9.83</v>
      </c>
      <c r="O8" s="16">
        <v>8.74</v>
      </c>
      <c r="P8" s="16">
        <v>0.91</v>
      </c>
      <c r="Q8" s="16">
        <v>8.74</v>
      </c>
    </row>
    <row r="9" spans="2:27" ht="14.25" customHeight="1" x14ac:dyDescent="0.3">
      <c r="B9" s="53" t="s">
        <v>85</v>
      </c>
      <c r="C9" s="53">
        <v>5.0000000000000001E-3</v>
      </c>
      <c r="D9" s="53">
        <v>0.23</v>
      </c>
      <c r="E9" s="53">
        <v>7.0000000000000007E-2</v>
      </c>
      <c r="F9" s="53">
        <v>1.1000000000000001</v>
      </c>
      <c r="H9" s="11"/>
      <c r="I9" s="11"/>
      <c r="J9" s="16" t="s">
        <v>85</v>
      </c>
      <c r="K9" s="16">
        <v>0.23</v>
      </c>
      <c r="L9" s="16">
        <v>2.77</v>
      </c>
      <c r="M9" s="16">
        <v>2.88</v>
      </c>
      <c r="N9" s="16">
        <v>2.85</v>
      </c>
      <c r="O9" s="16">
        <v>1.04</v>
      </c>
      <c r="P9" s="16">
        <v>1.01</v>
      </c>
      <c r="Q9" s="16">
        <v>1.04</v>
      </c>
    </row>
    <row r="10" spans="2:27" ht="14.25" customHeight="1" x14ac:dyDescent="0.3">
      <c r="B10" s="53" t="s">
        <v>86</v>
      </c>
      <c r="C10" s="53">
        <v>5.0000000000000001E-3</v>
      </c>
      <c r="D10" s="53">
        <v>0.23</v>
      </c>
      <c r="E10" s="53">
        <v>0.4</v>
      </c>
      <c r="F10" s="53">
        <v>0.6</v>
      </c>
      <c r="H10" s="11"/>
      <c r="I10" s="11"/>
      <c r="J10" s="16" t="s">
        <v>86</v>
      </c>
      <c r="K10" s="16">
        <v>0.23</v>
      </c>
      <c r="L10" s="16">
        <v>1.02</v>
      </c>
      <c r="M10" s="16">
        <v>1.06</v>
      </c>
      <c r="N10" s="16">
        <v>1</v>
      </c>
      <c r="O10" s="16">
        <v>6.51</v>
      </c>
      <c r="P10" s="16">
        <v>1.07</v>
      </c>
      <c r="Q10" s="16">
        <v>6.51</v>
      </c>
    </row>
    <row r="11" spans="2:27" ht="14.25" customHeight="1" x14ac:dyDescent="0.3">
      <c r="B11" s="53" t="s">
        <v>87</v>
      </c>
      <c r="C11" s="53">
        <v>5.0000000000000001E-3</v>
      </c>
      <c r="D11" s="53">
        <v>0.27</v>
      </c>
      <c r="E11" s="53">
        <v>0.1</v>
      </c>
      <c r="F11" s="53">
        <v>0.27</v>
      </c>
      <c r="H11" s="11"/>
      <c r="I11" s="11"/>
      <c r="J11" s="16" t="s">
        <v>87</v>
      </c>
      <c r="K11" s="16">
        <v>0.27</v>
      </c>
      <c r="L11" s="16">
        <v>3.12</v>
      </c>
      <c r="M11" s="16">
        <v>3.24</v>
      </c>
      <c r="N11" s="16">
        <v>3.21</v>
      </c>
      <c r="O11" s="16">
        <v>1.04</v>
      </c>
      <c r="P11" s="16">
        <v>1.01</v>
      </c>
      <c r="Q11" s="16">
        <v>1.04</v>
      </c>
    </row>
    <row r="12" spans="2:27" ht="14.25" customHeight="1" x14ac:dyDescent="0.3">
      <c r="B12" s="53" t="s">
        <v>89</v>
      </c>
      <c r="C12" s="53">
        <v>5.0000000000000001E-3</v>
      </c>
      <c r="D12" s="53">
        <v>0.3</v>
      </c>
      <c r="E12" s="53">
        <v>0.09</v>
      </c>
      <c r="F12" s="53">
        <v>0.27</v>
      </c>
      <c r="H12" s="11"/>
      <c r="I12" s="11"/>
      <c r="J12" s="16" t="s">
        <v>89</v>
      </c>
      <c r="K12" s="16">
        <v>0.3</v>
      </c>
      <c r="L12" s="16">
        <v>3.96</v>
      </c>
      <c r="M12" s="16">
        <v>4.1100000000000003</v>
      </c>
      <c r="N12" s="16">
        <v>4.1399999999999997</v>
      </c>
      <c r="O12" s="16">
        <v>0.73</v>
      </c>
      <c r="P12" s="16">
        <v>0.99</v>
      </c>
      <c r="Q12" s="16">
        <v>0.73</v>
      </c>
    </row>
    <row r="13" spans="2:27" ht="14.25" customHeight="1" x14ac:dyDescent="0.3">
      <c r="B13" s="53" t="s">
        <v>91</v>
      </c>
      <c r="C13" s="53">
        <v>6.0000000000000001E-3</v>
      </c>
      <c r="D13" s="53">
        <v>0.24</v>
      </c>
      <c r="E13" s="53">
        <v>0.08</v>
      </c>
      <c r="F13" s="53">
        <v>0.27</v>
      </c>
      <c r="H13" s="11"/>
      <c r="I13" s="11"/>
      <c r="J13" s="16" t="s">
        <v>91</v>
      </c>
      <c r="K13" s="16">
        <v>0.24</v>
      </c>
      <c r="L13" s="16">
        <v>2.19</v>
      </c>
      <c r="M13" s="16">
        <v>2.2799999999999998</v>
      </c>
      <c r="N13" s="16">
        <v>2.38</v>
      </c>
      <c r="O13" s="16">
        <v>4.05</v>
      </c>
      <c r="P13" s="16">
        <v>0.96</v>
      </c>
      <c r="Q13" s="16">
        <v>4.05</v>
      </c>
    </row>
    <row r="14" spans="2:27" ht="14.25" customHeight="1" x14ac:dyDescent="0.3">
      <c r="B14" s="53" t="s">
        <v>93</v>
      </c>
      <c r="C14" s="53">
        <v>4.7E-2</v>
      </c>
      <c r="D14" s="53">
        <v>0.22</v>
      </c>
      <c r="E14" s="53">
        <v>0.04</v>
      </c>
      <c r="F14" s="53">
        <v>0.9</v>
      </c>
      <c r="H14" s="11"/>
      <c r="I14" s="11"/>
      <c r="J14" s="16" t="s">
        <v>93</v>
      </c>
      <c r="K14" s="16">
        <v>0.22</v>
      </c>
      <c r="L14" s="16">
        <v>2.02</v>
      </c>
      <c r="M14" s="16">
        <v>2.1</v>
      </c>
      <c r="N14" s="16">
        <v>2.2599999999999998</v>
      </c>
      <c r="O14" s="16">
        <v>6.85</v>
      </c>
      <c r="P14" s="16">
        <v>0.93</v>
      </c>
      <c r="Q14" s="16">
        <v>6.85</v>
      </c>
    </row>
    <row r="15" spans="2:27" ht="14.25" customHeight="1" x14ac:dyDescent="0.3">
      <c r="B15" s="53" t="s">
        <v>94</v>
      </c>
      <c r="C15" s="53">
        <v>0.02</v>
      </c>
      <c r="D15" s="53">
        <v>0.18</v>
      </c>
      <c r="E15" s="53">
        <v>0.04</v>
      </c>
      <c r="F15" s="53">
        <v>0.27</v>
      </c>
      <c r="H15" s="11"/>
      <c r="I15" s="11"/>
      <c r="J15" s="16" t="s">
        <v>94</v>
      </c>
      <c r="K15" s="16">
        <v>0.18</v>
      </c>
      <c r="L15" s="16">
        <v>0.3</v>
      </c>
      <c r="M15" s="16">
        <v>0.32</v>
      </c>
      <c r="N15" s="16">
        <v>0.34</v>
      </c>
      <c r="O15" s="16">
        <v>5.84</v>
      </c>
      <c r="P15" s="16">
        <v>0.94</v>
      </c>
      <c r="Q15" s="16">
        <v>5.84</v>
      </c>
    </row>
    <row r="16" spans="2:27" ht="14.25" customHeight="1" x14ac:dyDescent="0.3">
      <c r="B16" s="53" t="s">
        <v>99</v>
      </c>
      <c r="C16" s="53">
        <v>0.03</v>
      </c>
      <c r="D16" s="53">
        <v>7.0000000000000007E-2</v>
      </c>
      <c r="E16" s="53">
        <v>0.03</v>
      </c>
      <c r="F16" s="53">
        <v>2</v>
      </c>
      <c r="H16" s="11"/>
      <c r="I16" s="11"/>
      <c r="J16" s="16" t="s">
        <v>99</v>
      </c>
      <c r="K16" s="16">
        <v>7.0000000000000007E-2</v>
      </c>
      <c r="L16" s="16">
        <v>1.72</v>
      </c>
      <c r="M16" s="16">
        <v>1.8</v>
      </c>
      <c r="N16" s="16">
        <v>1.83</v>
      </c>
      <c r="O16" s="16">
        <v>1.39</v>
      </c>
      <c r="P16" s="16">
        <v>0.99</v>
      </c>
      <c r="Q16" s="16">
        <v>1.39</v>
      </c>
    </row>
    <row r="17" spans="2:17" ht="14.25" customHeight="1" x14ac:dyDescent="0.3">
      <c r="B17" s="53" t="s">
        <v>78</v>
      </c>
      <c r="C17" s="53">
        <v>0.04</v>
      </c>
      <c r="D17" s="53">
        <v>0.04</v>
      </c>
      <c r="E17" s="53">
        <v>7.0000000000000007E-2</v>
      </c>
      <c r="F17" s="53">
        <v>0.1</v>
      </c>
      <c r="H17" s="11"/>
      <c r="I17" s="11"/>
      <c r="J17" s="16" t="s">
        <v>78</v>
      </c>
      <c r="K17" s="16">
        <v>0.04</v>
      </c>
      <c r="L17" s="16">
        <v>54.56</v>
      </c>
      <c r="M17" s="16">
        <v>57.37</v>
      </c>
      <c r="N17" s="16">
        <v>60.13</v>
      </c>
      <c r="O17" s="16">
        <v>4.59</v>
      </c>
      <c r="P17" s="16">
        <v>0.95</v>
      </c>
      <c r="Q17" s="16">
        <v>4.59</v>
      </c>
    </row>
    <row r="18" spans="2:17" ht="14.25" customHeight="1" x14ac:dyDescent="0.3">
      <c r="H18" s="16">
        <v>150</v>
      </c>
      <c r="I18" s="16">
        <v>5.7000000000000002E-2</v>
      </c>
      <c r="J18" s="16" t="s">
        <v>81</v>
      </c>
      <c r="K18" s="16">
        <v>0.05</v>
      </c>
      <c r="L18" s="16">
        <v>6.39</v>
      </c>
      <c r="M18" s="16">
        <v>6.75</v>
      </c>
      <c r="N18" s="16">
        <v>8.59</v>
      </c>
      <c r="O18" s="16">
        <v>21.43</v>
      </c>
      <c r="P18" s="16">
        <v>0.79</v>
      </c>
      <c r="Q18" s="16">
        <v>21.43</v>
      </c>
    </row>
    <row r="19" spans="2:17" ht="14.25" customHeight="1" x14ac:dyDescent="0.3">
      <c r="H19" s="11"/>
      <c r="I19" s="11"/>
      <c r="J19" s="16" t="s">
        <v>82</v>
      </c>
      <c r="K19" s="16">
        <v>0.05</v>
      </c>
      <c r="L19" s="16">
        <v>13.98</v>
      </c>
      <c r="M19" s="16">
        <v>14.77</v>
      </c>
      <c r="N19" s="16">
        <v>18.510000000000002</v>
      </c>
      <c r="O19" s="16">
        <v>20.2</v>
      </c>
      <c r="P19" s="16">
        <v>0.8</v>
      </c>
      <c r="Q19" s="16">
        <v>20.2</v>
      </c>
    </row>
    <row r="20" spans="2:17" ht="14.25" customHeight="1" x14ac:dyDescent="0.3">
      <c r="H20" s="11"/>
      <c r="I20" s="11"/>
      <c r="J20" s="16" t="s">
        <v>84</v>
      </c>
      <c r="K20" s="16">
        <v>0.14000000000000001</v>
      </c>
      <c r="L20" s="16">
        <v>8.58</v>
      </c>
      <c r="M20" s="16">
        <v>9.02</v>
      </c>
      <c r="N20" s="16">
        <v>10.69</v>
      </c>
      <c r="O20" s="16">
        <v>15.64</v>
      </c>
      <c r="P20" s="16">
        <v>0.84</v>
      </c>
      <c r="Q20" s="16">
        <v>15.64</v>
      </c>
    </row>
    <row r="21" spans="2:17" ht="14.25" customHeight="1" x14ac:dyDescent="0.3">
      <c r="H21" s="11"/>
      <c r="I21" s="11"/>
      <c r="J21" s="16" t="s">
        <v>85</v>
      </c>
      <c r="K21" s="16">
        <v>0.23</v>
      </c>
      <c r="L21" s="16">
        <v>2.77</v>
      </c>
      <c r="M21" s="16">
        <v>2.89</v>
      </c>
      <c r="N21" s="16">
        <v>2.99</v>
      </c>
      <c r="O21" s="16">
        <v>3.21</v>
      </c>
      <c r="P21" s="16">
        <v>0.97</v>
      </c>
      <c r="Q21" s="16">
        <v>3.21</v>
      </c>
    </row>
    <row r="22" spans="2:17" ht="14.25" customHeight="1" x14ac:dyDescent="0.3">
      <c r="H22" s="11"/>
      <c r="I22" s="11"/>
      <c r="J22" s="16" t="s">
        <v>86</v>
      </c>
      <c r="K22" s="16">
        <v>0.23</v>
      </c>
      <c r="L22" s="16">
        <v>1.02</v>
      </c>
      <c r="M22" s="16">
        <v>1.07</v>
      </c>
      <c r="N22" s="16">
        <v>1.06</v>
      </c>
      <c r="O22" s="16">
        <v>1.1299999999999999</v>
      </c>
      <c r="P22" s="16">
        <v>1.01</v>
      </c>
      <c r="Q22" s="16">
        <v>1.1299999999999999</v>
      </c>
    </row>
    <row r="23" spans="2:17" ht="14.25" customHeight="1" x14ac:dyDescent="0.3">
      <c r="H23" s="11"/>
      <c r="I23" s="11"/>
      <c r="J23" s="16" t="s">
        <v>87</v>
      </c>
      <c r="K23" s="16">
        <v>0.27</v>
      </c>
      <c r="L23" s="16">
        <v>3.12</v>
      </c>
      <c r="M23" s="16">
        <v>3.25</v>
      </c>
      <c r="N23" s="16">
        <v>3.16</v>
      </c>
      <c r="O23" s="16">
        <v>2.97</v>
      </c>
      <c r="P23" s="16">
        <v>1.03</v>
      </c>
      <c r="Q23" s="16">
        <v>2.97</v>
      </c>
    </row>
    <row r="24" spans="2:17" ht="14.25" customHeight="1" x14ac:dyDescent="0.3">
      <c r="H24" s="11"/>
      <c r="I24" s="11"/>
      <c r="J24" s="16" t="s">
        <v>89</v>
      </c>
      <c r="K24" s="16">
        <v>0.3</v>
      </c>
      <c r="L24" s="16">
        <v>3.96</v>
      </c>
      <c r="M24" s="16">
        <v>4.12</v>
      </c>
      <c r="N24" s="16">
        <v>3.85</v>
      </c>
      <c r="O24" s="16">
        <v>7.12</v>
      </c>
      <c r="P24" s="16">
        <v>1.07</v>
      </c>
      <c r="Q24" s="16">
        <v>7.12</v>
      </c>
    </row>
    <row r="25" spans="2:17" ht="14.25" customHeight="1" x14ac:dyDescent="0.3">
      <c r="H25" s="11"/>
      <c r="I25" s="11"/>
      <c r="J25" s="16" t="s">
        <v>91</v>
      </c>
      <c r="K25" s="16">
        <v>0.24</v>
      </c>
      <c r="L25" s="16">
        <v>2.19</v>
      </c>
      <c r="M25" s="16">
        <v>2.29</v>
      </c>
      <c r="N25" s="16">
        <v>2.14</v>
      </c>
      <c r="O25" s="16">
        <v>6.98</v>
      </c>
      <c r="P25" s="16">
        <v>1.07</v>
      </c>
      <c r="Q25" s="16">
        <v>6.98</v>
      </c>
    </row>
    <row r="26" spans="2:17" ht="14.25" customHeight="1" x14ac:dyDescent="0.3">
      <c r="H26" s="11"/>
      <c r="I26" s="11"/>
      <c r="J26" s="16" t="s">
        <v>93</v>
      </c>
      <c r="K26" s="16">
        <v>0.22</v>
      </c>
      <c r="L26" s="16">
        <v>2.02</v>
      </c>
      <c r="M26" s="16">
        <v>2.11</v>
      </c>
      <c r="N26" s="16">
        <v>2</v>
      </c>
      <c r="O26" s="16">
        <v>5.6</v>
      </c>
      <c r="P26" s="16">
        <v>1.06</v>
      </c>
      <c r="Q26" s="16">
        <v>5.6</v>
      </c>
    </row>
    <row r="27" spans="2:17" ht="14.25" customHeight="1" x14ac:dyDescent="0.3">
      <c r="H27" s="11"/>
      <c r="I27" s="11"/>
      <c r="J27" s="16" t="s">
        <v>94</v>
      </c>
      <c r="K27" s="16">
        <v>0.18</v>
      </c>
      <c r="L27" s="16">
        <v>0.3</v>
      </c>
      <c r="M27" s="16">
        <v>0.32</v>
      </c>
      <c r="N27" s="16">
        <v>0.31</v>
      </c>
      <c r="O27" s="16">
        <v>4.22</v>
      </c>
      <c r="P27" s="16">
        <v>1.04</v>
      </c>
      <c r="Q27" s="16">
        <v>4.22</v>
      </c>
    </row>
    <row r="28" spans="2:17" ht="14.25" customHeight="1" x14ac:dyDescent="0.3">
      <c r="H28" s="11"/>
      <c r="I28" s="11"/>
      <c r="J28" s="16" t="s">
        <v>99</v>
      </c>
      <c r="K28" s="16">
        <v>7.0000000000000007E-2</v>
      </c>
      <c r="L28" s="16">
        <v>1.72</v>
      </c>
      <c r="M28" s="16">
        <v>1.81</v>
      </c>
      <c r="N28" s="16">
        <v>1.88</v>
      </c>
      <c r="O28" s="16">
        <v>3.47</v>
      </c>
      <c r="P28" s="16">
        <v>0.97</v>
      </c>
      <c r="Q28" s="16">
        <v>3.47</v>
      </c>
    </row>
    <row r="29" spans="2:17" ht="14.25" customHeight="1" x14ac:dyDescent="0.3">
      <c r="H29" s="11"/>
      <c r="I29" s="11"/>
      <c r="J29" s="16" t="s">
        <v>78</v>
      </c>
      <c r="K29" s="16">
        <v>0.04</v>
      </c>
      <c r="L29" s="16">
        <v>54.56</v>
      </c>
      <c r="M29" s="16">
        <v>57.7</v>
      </c>
      <c r="N29" s="16">
        <v>62.62</v>
      </c>
      <c r="O29" s="16">
        <v>7.85</v>
      </c>
      <c r="P29" s="16">
        <v>0.92</v>
      </c>
      <c r="Q29" s="16">
        <v>7.85</v>
      </c>
    </row>
    <row r="30" spans="2:17" ht="14.25" customHeight="1" x14ac:dyDescent="0.3">
      <c r="H30" s="16" t="s">
        <v>950</v>
      </c>
      <c r="I30" s="16">
        <v>4.2999999999999997E-2</v>
      </c>
      <c r="J30" s="16" t="s">
        <v>81</v>
      </c>
      <c r="K30" s="16">
        <v>0.05</v>
      </c>
      <c r="L30" s="16">
        <v>6.39</v>
      </c>
      <c r="M30" s="16">
        <v>6.65</v>
      </c>
      <c r="N30" s="16">
        <v>7.8</v>
      </c>
      <c r="O30" s="16">
        <v>14.69</v>
      </c>
      <c r="P30" s="16">
        <v>0.85</v>
      </c>
      <c r="Q30" s="16">
        <v>14.69</v>
      </c>
    </row>
    <row r="31" spans="2:17" ht="14.25" customHeight="1" x14ac:dyDescent="0.3">
      <c r="H31" s="11"/>
      <c r="I31" s="11"/>
      <c r="J31" s="16" t="s">
        <v>82</v>
      </c>
      <c r="K31" s="16">
        <v>0.05</v>
      </c>
      <c r="L31" s="16">
        <v>13.98</v>
      </c>
      <c r="M31" s="16">
        <v>14.56</v>
      </c>
      <c r="N31" s="16">
        <v>16.5</v>
      </c>
      <c r="O31" s="16">
        <v>11.73</v>
      </c>
      <c r="P31" s="16">
        <v>0.88</v>
      </c>
      <c r="Q31" s="16">
        <v>11.73</v>
      </c>
    </row>
    <row r="32" spans="2:17" ht="14.25" customHeight="1" x14ac:dyDescent="0.3">
      <c r="H32" s="11"/>
      <c r="I32" s="11"/>
      <c r="J32" s="16" t="s">
        <v>84</v>
      </c>
      <c r="K32" s="16">
        <v>0.14000000000000001</v>
      </c>
      <c r="L32" s="16">
        <v>8.58</v>
      </c>
      <c r="M32" s="16">
        <v>8.91</v>
      </c>
      <c r="N32" s="16">
        <v>10.8</v>
      </c>
      <c r="O32" s="16">
        <v>17.54</v>
      </c>
      <c r="P32" s="16">
        <v>0.82</v>
      </c>
      <c r="Q32" s="16">
        <v>17.54</v>
      </c>
    </row>
    <row r="33" spans="8:17" ht="14.25" customHeight="1" x14ac:dyDescent="0.3">
      <c r="H33" s="11"/>
      <c r="I33" s="11"/>
      <c r="J33" s="16" t="s">
        <v>85</v>
      </c>
      <c r="K33" s="16">
        <v>0.23</v>
      </c>
      <c r="L33" s="16">
        <v>2.77</v>
      </c>
      <c r="M33" s="16">
        <v>2.86</v>
      </c>
      <c r="N33" s="16">
        <v>3.2</v>
      </c>
      <c r="O33" s="16">
        <v>10.65</v>
      </c>
      <c r="P33" s="16">
        <v>0.89</v>
      </c>
      <c r="Q33" s="16">
        <v>10.65</v>
      </c>
    </row>
    <row r="34" spans="8:17" ht="14.25" customHeight="1" x14ac:dyDescent="0.3">
      <c r="H34" s="11"/>
      <c r="I34" s="11"/>
      <c r="J34" s="16" t="s">
        <v>86</v>
      </c>
      <c r="K34" s="16">
        <v>0.23</v>
      </c>
      <c r="L34" s="16">
        <v>1.02</v>
      </c>
      <c r="M34" s="16">
        <v>1.06</v>
      </c>
      <c r="N34" s="16">
        <v>1.26</v>
      </c>
      <c r="O34" s="16">
        <v>16.13</v>
      </c>
      <c r="P34" s="16">
        <v>0.84</v>
      </c>
      <c r="Q34" s="16">
        <v>16.13</v>
      </c>
    </row>
    <row r="35" spans="8:17" ht="14.25" customHeight="1" x14ac:dyDescent="0.3">
      <c r="H35" s="11"/>
      <c r="I35" s="11"/>
      <c r="J35" s="16" t="s">
        <v>87</v>
      </c>
      <c r="K35" s="16">
        <v>0.27</v>
      </c>
      <c r="L35" s="16">
        <v>3.12</v>
      </c>
      <c r="M35" s="16">
        <v>3.22</v>
      </c>
      <c r="N35" s="16">
        <v>3.9</v>
      </c>
      <c r="O35" s="16">
        <v>17.45</v>
      </c>
      <c r="P35" s="16">
        <v>0.83</v>
      </c>
      <c r="Q35" s="16">
        <v>17.45</v>
      </c>
    </row>
    <row r="36" spans="8:17" ht="14.25" customHeight="1" x14ac:dyDescent="0.3">
      <c r="H36" s="11"/>
      <c r="I36" s="11"/>
      <c r="J36" s="16" t="s">
        <v>89</v>
      </c>
      <c r="K36" s="16">
        <v>0.3</v>
      </c>
      <c r="L36" s="16">
        <v>3.96</v>
      </c>
      <c r="M36" s="16">
        <v>4.08</v>
      </c>
      <c r="N36" s="16">
        <v>4.4000000000000004</v>
      </c>
      <c r="O36" s="16">
        <v>7.24</v>
      </c>
      <c r="P36" s="16">
        <v>0.93</v>
      </c>
      <c r="Q36" s="16">
        <v>7.24</v>
      </c>
    </row>
    <row r="37" spans="8:17" ht="14.25" customHeight="1" x14ac:dyDescent="0.3">
      <c r="H37" s="11"/>
      <c r="I37" s="11"/>
      <c r="J37" s="16" t="s">
        <v>91</v>
      </c>
      <c r="K37" s="16">
        <v>0.24</v>
      </c>
      <c r="L37" s="16">
        <v>2.19</v>
      </c>
      <c r="M37" s="16">
        <v>2.2599999999999998</v>
      </c>
      <c r="N37" s="16">
        <v>2.5</v>
      </c>
      <c r="O37" s="16">
        <v>9.4600000000000009</v>
      </c>
      <c r="P37" s="16">
        <v>0.91</v>
      </c>
      <c r="Q37" s="16">
        <v>9.4600000000000009</v>
      </c>
    </row>
    <row r="38" spans="8:17" ht="14.25" customHeight="1" x14ac:dyDescent="0.3">
      <c r="H38" s="11"/>
      <c r="I38" s="11"/>
      <c r="J38" s="16" t="s">
        <v>93</v>
      </c>
      <c r="K38" s="16">
        <v>0.22</v>
      </c>
      <c r="L38" s="16">
        <v>2.02</v>
      </c>
      <c r="M38" s="16">
        <v>2.09</v>
      </c>
      <c r="N38" s="16">
        <v>2.2000000000000002</v>
      </c>
      <c r="O38" s="16">
        <v>5.01</v>
      </c>
      <c r="P38" s="16">
        <v>0.95</v>
      </c>
      <c r="Q38" s="16">
        <v>5.01</v>
      </c>
    </row>
    <row r="39" spans="8:17" ht="14.25" customHeight="1" x14ac:dyDescent="0.3">
      <c r="H39" s="11"/>
      <c r="I39" s="11"/>
      <c r="J39" s="16" t="s">
        <v>94</v>
      </c>
      <c r="K39" s="16">
        <v>0.18</v>
      </c>
      <c r="L39" s="16">
        <v>0.3</v>
      </c>
      <c r="M39" s="16">
        <v>0.32</v>
      </c>
      <c r="N39" s="16">
        <v>0.33</v>
      </c>
      <c r="O39" s="16">
        <v>4.53</v>
      </c>
      <c r="P39" s="16">
        <v>0.95</v>
      </c>
      <c r="Q39" s="16">
        <v>4.53</v>
      </c>
    </row>
    <row r="40" spans="8:17" ht="14.25" customHeight="1" x14ac:dyDescent="0.3">
      <c r="H40" s="11"/>
      <c r="I40" s="11"/>
      <c r="J40" s="16" t="s">
        <v>99</v>
      </c>
      <c r="K40" s="16">
        <v>7.0000000000000007E-2</v>
      </c>
      <c r="L40" s="16">
        <v>1.72</v>
      </c>
      <c r="M40" s="16">
        <v>1.79</v>
      </c>
      <c r="N40" s="16">
        <v>2.2999999999999998</v>
      </c>
      <c r="O40" s="16">
        <v>22.27</v>
      </c>
      <c r="P40" s="16">
        <v>0.78</v>
      </c>
      <c r="Q40" s="16">
        <v>22.27</v>
      </c>
    </row>
    <row r="41" spans="8:17" ht="14.25" customHeight="1" x14ac:dyDescent="0.3">
      <c r="H41" s="11"/>
      <c r="I41" s="11"/>
      <c r="J41" s="16" t="s">
        <v>78</v>
      </c>
      <c r="K41" s="16">
        <v>0.04</v>
      </c>
      <c r="L41" s="16">
        <v>54.56</v>
      </c>
      <c r="M41" s="16">
        <v>56.88</v>
      </c>
      <c r="N41" s="16">
        <v>72</v>
      </c>
      <c r="O41" s="16">
        <v>21</v>
      </c>
      <c r="P41" s="16">
        <v>0.79</v>
      </c>
      <c r="Q41" s="16">
        <v>21</v>
      </c>
    </row>
    <row r="42" spans="8:17" ht="14.25" customHeight="1" x14ac:dyDescent="0.3">
      <c r="H42" s="16" t="s">
        <v>948</v>
      </c>
      <c r="I42" s="16">
        <v>1.4E-2</v>
      </c>
      <c r="J42" s="16" t="s">
        <v>81</v>
      </c>
      <c r="K42" s="16">
        <v>0.05</v>
      </c>
      <c r="L42" s="16">
        <v>6.39</v>
      </c>
      <c r="M42" s="16">
        <v>6.47</v>
      </c>
      <c r="N42" s="16">
        <v>7</v>
      </c>
      <c r="O42" s="16">
        <v>7.51</v>
      </c>
      <c r="P42" s="16">
        <v>0.92</v>
      </c>
      <c r="Q42" s="16">
        <v>7.51</v>
      </c>
    </row>
    <row r="43" spans="8:17" ht="14.25" customHeight="1" x14ac:dyDescent="0.3">
      <c r="H43" s="11"/>
      <c r="I43" s="11"/>
      <c r="J43" s="16" t="s">
        <v>82</v>
      </c>
      <c r="K43" s="16">
        <v>0.05</v>
      </c>
      <c r="L43" s="16">
        <v>13.98</v>
      </c>
      <c r="M43" s="16">
        <v>14.17</v>
      </c>
      <c r="N43" s="16">
        <v>15.2</v>
      </c>
      <c r="O43" s="16">
        <v>6.78</v>
      </c>
      <c r="P43" s="16">
        <v>0.93</v>
      </c>
      <c r="Q43" s="16">
        <v>6.78</v>
      </c>
    </row>
    <row r="44" spans="8:17" ht="14.25" customHeight="1" x14ac:dyDescent="0.3">
      <c r="H44" s="11"/>
      <c r="I44" s="11"/>
      <c r="J44" s="16" t="s">
        <v>84</v>
      </c>
      <c r="K44" s="16">
        <v>0.14000000000000001</v>
      </c>
      <c r="L44" s="16">
        <v>8.58</v>
      </c>
      <c r="M44" s="16">
        <v>8.69</v>
      </c>
      <c r="N44" s="16">
        <v>9.8000000000000007</v>
      </c>
      <c r="O44" s="16">
        <v>11.36</v>
      </c>
      <c r="P44" s="16">
        <v>0.89</v>
      </c>
      <c r="Q44" s="16">
        <v>11.36</v>
      </c>
    </row>
    <row r="45" spans="8:17" ht="14.25" customHeight="1" x14ac:dyDescent="0.3">
      <c r="H45" s="11"/>
      <c r="I45" s="11"/>
      <c r="J45" s="16" t="s">
        <v>85</v>
      </c>
      <c r="K45" s="16">
        <v>0.23</v>
      </c>
      <c r="L45" s="16">
        <v>2.77</v>
      </c>
      <c r="M45" s="16">
        <v>2.8</v>
      </c>
      <c r="N45" s="16">
        <v>3</v>
      </c>
      <c r="O45" s="16">
        <v>6.79</v>
      </c>
      <c r="P45" s="16">
        <v>0.93</v>
      </c>
      <c r="Q45" s="16">
        <v>6.79</v>
      </c>
    </row>
    <row r="46" spans="8:17" ht="14.25" customHeight="1" x14ac:dyDescent="0.3">
      <c r="H46" s="11"/>
      <c r="I46" s="11"/>
      <c r="J46" s="16" t="s">
        <v>86</v>
      </c>
      <c r="K46" s="16">
        <v>0.23</v>
      </c>
      <c r="L46" s="16">
        <v>1.02</v>
      </c>
      <c r="M46" s="16">
        <v>1.03</v>
      </c>
      <c r="N46" s="16">
        <v>1.1200000000000001</v>
      </c>
      <c r="O46" s="16">
        <v>7.72</v>
      </c>
      <c r="P46" s="16">
        <v>0.92</v>
      </c>
      <c r="Q46" s="16">
        <v>7.72</v>
      </c>
    </row>
    <row r="47" spans="8:17" ht="14.25" customHeight="1" x14ac:dyDescent="0.3">
      <c r="H47" s="11"/>
      <c r="I47" s="11"/>
      <c r="J47" s="16" t="s">
        <v>87</v>
      </c>
      <c r="K47" s="16">
        <v>0.27</v>
      </c>
      <c r="L47" s="16">
        <v>3.12</v>
      </c>
      <c r="M47" s="16">
        <v>3.15</v>
      </c>
      <c r="N47" s="16">
        <v>3.8</v>
      </c>
      <c r="O47" s="16">
        <v>17.04</v>
      </c>
      <c r="P47" s="16">
        <v>0.83</v>
      </c>
      <c r="Q47" s="16">
        <v>17.04</v>
      </c>
    </row>
    <row r="48" spans="8:17" ht="14.25" customHeight="1" x14ac:dyDescent="0.3">
      <c r="H48" s="11"/>
      <c r="I48" s="11"/>
      <c r="J48" s="16" t="s">
        <v>89</v>
      </c>
      <c r="K48" s="16">
        <v>0.3</v>
      </c>
      <c r="L48" s="16">
        <v>3.96</v>
      </c>
      <c r="M48" s="16">
        <v>4</v>
      </c>
      <c r="N48" s="16">
        <v>4.0999999999999996</v>
      </c>
      <c r="O48" s="16">
        <v>2.4500000000000002</v>
      </c>
      <c r="P48" s="16">
        <v>0.98</v>
      </c>
      <c r="Q48" s="16">
        <v>2.4500000000000002</v>
      </c>
    </row>
    <row r="49" spans="8:17" ht="14.25" customHeight="1" x14ac:dyDescent="0.3">
      <c r="H49" s="11"/>
      <c r="I49" s="11"/>
      <c r="J49" s="16" t="s">
        <v>91</v>
      </c>
      <c r="K49" s="16">
        <v>0.24</v>
      </c>
      <c r="L49" s="16">
        <v>2.19</v>
      </c>
      <c r="M49" s="16">
        <v>2.21</v>
      </c>
      <c r="N49" s="16">
        <v>2.4</v>
      </c>
      <c r="O49" s="16">
        <v>7.73</v>
      </c>
      <c r="P49" s="16">
        <v>0.92</v>
      </c>
      <c r="Q49" s="16">
        <v>7.73</v>
      </c>
    </row>
    <row r="50" spans="8:17" ht="14.25" customHeight="1" x14ac:dyDescent="0.3">
      <c r="H50" s="11"/>
      <c r="I50" s="11"/>
      <c r="J50" s="16" t="s">
        <v>93</v>
      </c>
      <c r="K50" s="16">
        <v>0.22</v>
      </c>
      <c r="L50" s="16">
        <v>2.02</v>
      </c>
      <c r="M50" s="16">
        <v>2.04</v>
      </c>
      <c r="N50" s="16">
        <v>2.1</v>
      </c>
      <c r="O50" s="16">
        <v>2.71</v>
      </c>
      <c r="P50" s="16">
        <v>0.97</v>
      </c>
      <c r="Q50" s="16">
        <v>2.71</v>
      </c>
    </row>
    <row r="51" spans="8:17" ht="14.25" customHeight="1" x14ac:dyDescent="0.3">
      <c r="H51" s="11"/>
      <c r="I51" s="11"/>
      <c r="J51" s="16" t="s">
        <v>94</v>
      </c>
      <c r="K51" s="16">
        <v>0.18</v>
      </c>
      <c r="L51" s="16">
        <v>0.3</v>
      </c>
      <c r="M51" s="16">
        <v>0.31</v>
      </c>
      <c r="N51" s="16">
        <v>0.32</v>
      </c>
      <c r="O51" s="16">
        <v>3.86</v>
      </c>
      <c r="P51" s="16">
        <v>0.96</v>
      </c>
      <c r="Q51" s="16">
        <v>3.86</v>
      </c>
    </row>
    <row r="52" spans="8:17" ht="14.25" customHeight="1" x14ac:dyDescent="0.3">
      <c r="H52" s="11"/>
      <c r="I52" s="11"/>
      <c r="J52" s="16" t="s">
        <v>99</v>
      </c>
      <c r="K52" s="16">
        <v>7.0000000000000007E-2</v>
      </c>
      <c r="L52" s="16">
        <v>1.72</v>
      </c>
      <c r="M52" s="16">
        <v>1.74</v>
      </c>
      <c r="N52" s="16">
        <v>1.8</v>
      </c>
      <c r="O52" s="16">
        <v>3.31</v>
      </c>
      <c r="P52" s="16">
        <v>0.97</v>
      </c>
      <c r="Q52" s="16">
        <v>3.31</v>
      </c>
    </row>
    <row r="53" spans="8:17" ht="14.25" customHeight="1" x14ac:dyDescent="0.3">
      <c r="H53" s="11"/>
      <c r="I53" s="11"/>
      <c r="J53" s="16" t="s">
        <v>78</v>
      </c>
      <c r="K53" s="16">
        <v>0.04</v>
      </c>
      <c r="L53" s="16">
        <v>54.56</v>
      </c>
      <c r="M53" s="16">
        <v>55.32</v>
      </c>
      <c r="N53" s="16">
        <v>59</v>
      </c>
      <c r="O53" s="16">
        <v>6.23</v>
      </c>
      <c r="P53" s="16">
        <v>0.94</v>
      </c>
      <c r="Q53" s="16">
        <v>6.23</v>
      </c>
    </row>
    <row r="54" spans="8:17" ht="14.25" customHeight="1" x14ac:dyDescent="0.3">
      <c r="H54" s="82" t="s">
        <v>981</v>
      </c>
      <c r="I54" s="63"/>
      <c r="J54" s="63"/>
      <c r="K54" s="63"/>
      <c r="L54" s="63"/>
      <c r="M54" s="63"/>
      <c r="N54" s="63"/>
      <c r="O54" s="63"/>
      <c r="P54" s="63"/>
      <c r="Q54" s="64"/>
    </row>
    <row r="55" spans="8:17" ht="14.25" customHeight="1" x14ac:dyDescent="0.3">
      <c r="H55" s="16">
        <v>206</v>
      </c>
      <c r="I55" s="16">
        <v>0.19900000000000001</v>
      </c>
      <c r="J55" s="16" t="s">
        <v>81</v>
      </c>
      <c r="K55" s="16">
        <v>0.11</v>
      </c>
      <c r="L55" s="16">
        <v>6.54</v>
      </c>
      <c r="M55" s="16">
        <v>7.98</v>
      </c>
      <c r="N55" s="16">
        <v>11.27</v>
      </c>
      <c r="O55" s="16">
        <v>29.23</v>
      </c>
      <c r="P55" s="16">
        <v>0.71</v>
      </c>
      <c r="Q55" s="16">
        <v>29.23</v>
      </c>
    </row>
    <row r="56" spans="8:17" ht="14.25" customHeight="1" x14ac:dyDescent="0.3">
      <c r="H56" s="11"/>
      <c r="I56" s="11"/>
      <c r="J56" s="16" t="s">
        <v>82</v>
      </c>
      <c r="K56" s="16">
        <v>0.09</v>
      </c>
      <c r="L56" s="16">
        <v>14.63</v>
      </c>
      <c r="M56" s="16">
        <v>17.91</v>
      </c>
      <c r="N56" s="16">
        <v>25.04</v>
      </c>
      <c r="O56" s="16">
        <v>28.5</v>
      </c>
      <c r="P56" s="16">
        <v>0.72</v>
      </c>
      <c r="Q56" s="16">
        <v>28.5</v>
      </c>
    </row>
    <row r="57" spans="8:17" ht="14.25" customHeight="1" x14ac:dyDescent="0.3">
      <c r="H57" s="11"/>
      <c r="I57" s="11"/>
      <c r="J57" s="16" t="s">
        <v>84</v>
      </c>
      <c r="K57" s="16">
        <v>0.12</v>
      </c>
      <c r="L57" s="16">
        <v>9.2799999999999994</v>
      </c>
      <c r="M57" s="16">
        <v>11.27</v>
      </c>
      <c r="N57" s="16">
        <v>14.68</v>
      </c>
      <c r="O57" s="16">
        <v>23.24</v>
      </c>
      <c r="P57" s="16">
        <v>0.77</v>
      </c>
      <c r="Q57" s="16">
        <v>23.24</v>
      </c>
    </row>
    <row r="58" spans="8:17" ht="14.25" customHeight="1" x14ac:dyDescent="0.3">
      <c r="H58" s="11"/>
      <c r="I58" s="11"/>
      <c r="J58" s="16" t="s">
        <v>85</v>
      </c>
      <c r="K58" s="16">
        <v>0.16</v>
      </c>
      <c r="L58" s="16">
        <v>2.79</v>
      </c>
      <c r="M58" s="16">
        <v>3.35</v>
      </c>
      <c r="N58" s="16">
        <v>4.21</v>
      </c>
      <c r="O58" s="16">
        <v>20.28</v>
      </c>
      <c r="P58" s="16">
        <v>0.8</v>
      </c>
      <c r="Q58" s="16">
        <v>20.28</v>
      </c>
    </row>
    <row r="59" spans="8:17" ht="14.25" customHeight="1" x14ac:dyDescent="0.3">
      <c r="H59" s="11"/>
      <c r="I59" s="11"/>
      <c r="J59" s="16" t="s">
        <v>86</v>
      </c>
      <c r="K59" s="16">
        <v>0.3</v>
      </c>
      <c r="L59" s="16">
        <v>1.1000000000000001</v>
      </c>
      <c r="M59" s="16">
        <v>1.29</v>
      </c>
      <c r="N59" s="16">
        <v>1.44</v>
      </c>
      <c r="O59" s="16">
        <v>10.8</v>
      </c>
      <c r="P59" s="16">
        <v>0.89</v>
      </c>
      <c r="Q59" s="16">
        <v>10.8</v>
      </c>
    </row>
    <row r="60" spans="8:17" ht="14.25" customHeight="1" x14ac:dyDescent="0.3">
      <c r="H60" s="11"/>
      <c r="I60" s="11"/>
      <c r="J60" s="16" t="s">
        <v>87</v>
      </c>
      <c r="K60" s="16">
        <v>0.2</v>
      </c>
      <c r="L60" s="16">
        <v>3.61</v>
      </c>
      <c r="M60" s="16">
        <v>4.3099999999999996</v>
      </c>
      <c r="N60" s="16">
        <v>4.51</v>
      </c>
      <c r="O60" s="16">
        <v>4.3099999999999996</v>
      </c>
      <c r="P60" s="16">
        <v>0.96</v>
      </c>
      <c r="Q60" s="16">
        <v>4.3099999999999996</v>
      </c>
    </row>
    <row r="61" spans="8:17" ht="14.25" customHeight="1" x14ac:dyDescent="0.3">
      <c r="H61" s="11"/>
      <c r="I61" s="11"/>
      <c r="J61" s="16" t="s">
        <v>89</v>
      </c>
      <c r="K61" s="16">
        <v>0.21</v>
      </c>
      <c r="L61" s="16">
        <v>4.07</v>
      </c>
      <c r="M61" s="16">
        <v>4.8499999999999996</v>
      </c>
      <c r="N61" s="16">
        <v>5.36</v>
      </c>
      <c r="O61" s="16">
        <v>9.5399999999999991</v>
      </c>
      <c r="P61" s="16">
        <v>0.9</v>
      </c>
      <c r="Q61" s="16">
        <v>9.5399999999999991</v>
      </c>
    </row>
    <row r="62" spans="8:17" ht="14.25" customHeight="1" x14ac:dyDescent="0.3">
      <c r="H62" s="11"/>
      <c r="I62" s="11"/>
      <c r="J62" s="16" t="s">
        <v>91</v>
      </c>
      <c r="K62" s="16">
        <v>0.17</v>
      </c>
      <c r="L62" s="16">
        <v>2.4</v>
      </c>
      <c r="M62" s="16">
        <v>2.88</v>
      </c>
      <c r="N62" s="16">
        <v>2.92</v>
      </c>
      <c r="O62" s="16">
        <v>1.43</v>
      </c>
      <c r="P62" s="16">
        <v>0.99</v>
      </c>
      <c r="Q62" s="16">
        <v>1.43</v>
      </c>
    </row>
    <row r="63" spans="8:17" ht="14.25" customHeight="1" x14ac:dyDescent="0.3">
      <c r="H63" s="11"/>
      <c r="I63" s="11"/>
      <c r="J63" s="16" t="s">
        <v>93</v>
      </c>
      <c r="K63" s="16">
        <v>0.14000000000000001</v>
      </c>
      <c r="L63" s="16">
        <v>2.13</v>
      </c>
      <c r="M63" s="16">
        <v>2.58</v>
      </c>
      <c r="N63" s="16">
        <v>2.73</v>
      </c>
      <c r="O63" s="16">
        <v>5.62</v>
      </c>
      <c r="P63" s="16">
        <v>0.94</v>
      </c>
      <c r="Q63" s="16">
        <v>5.62</v>
      </c>
    </row>
    <row r="64" spans="8:17" ht="14.25" customHeight="1" x14ac:dyDescent="0.3">
      <c r="H64" s="11"/>
      <c r="I64" s="11"/>
      <c r="J64" s="16" t="s">
        <v>94</v>
      </c>
      <c r="K64" s="16">
        <v>0.12</v>
      </c>
      <c r="L64" s="16">
        <v>0.32</v>
      </c>
      <c r="M64" s="16">
        <v>0.39</v>
      </c>
      <c r="N64" s="16">
        <v>0.41</v>
      </c>
      <c r="O64" s="16">
        <v>4.4000000000000004</v>
      </c>
      <c r="P64" s="16">
        <v>0.96</v>
      </c>
      <c r="Q64" s="16">
        <v>4.4000000000000004</v>
      </c>
    </row>
    <row r="65" spans="8:17" ht="14.25" customHeight="1" x14ac:dyDescent="0.3">
      <c r="H65" s="11"/>
      <c r="I65" s="11"/>
      <c r="J65" s="16" t="s">
        <v>99</v>
      </c>
      <c r="K65" s="16">
        <v>0.05</v>
      </c>
      <c r="L65" s="16">
        <v>1.85</v>
      </c>
      <c r="M65" s="16">
        <v>2.29</v>
      </c>
      <c r="N65" s="16">
        <v>2.62</v>
      </c>
      <c r="O65" s="16">
        <v>12.57</v>
      </c>
      <c r="P65" s="16">
        <v>0.87</v>
      </c>
      <c r="Q65" s="16">
        <v>12.57</v>
      </c>
    </row>
    <row r="66" spans="8:17" ht="14.25" customHeight="1" x14ac:dyDescent="0.3">
      <c r="H66" s="11"/>
      <c r="I66" s="11"/>
      <c r="J66" s="16" t="s">
        <v>78</v>
      </c>
      <c r="K66" s="16">
        <v>0.05</v>
      </c>
      <c r="L66" s="16">
        <v>62.62</v>
      </c>
      <c r="M66" s="16">
        <v>77.27</v>
      </c>
      <c r="N66" s="16">
        <v>88.49</v>
      </c>
      <c r="O66" s="16">
        <v>12.68</v>
      </c>
      <c r="P66" s="16">
        <v>0.87</v>
      </c>
      <c r="Q66" s="16">
        <v>12.68</v>
      </c>
    </row>
    <row r="67" spans="8:17" ht="14.25" customHeight="1" x14ac:dyDescent="0.3">
      <c r="H67" s="16">
        <v>158</v>
      </c>
      <c r="I67" s="16">
        <v>0.34399999999999997</v>
      </c>
      <c r="J67" s="16" t="s">
        <v>81</v>
      </c>
      <c r="K67" s="16">
        <v>0.11</v>
      </c>
      <c r="L67" s="16">
        <v>6.54</v>
      </c>
      <c r="M67" s="16">
        <v>9.5</v>
      </c>
      <c r="N67" s="16">
        <v>11.27</v>
      </c>
      <c r="O67" s="16">
        <v>15.75</v>
      </c>
      <c r="P67" s="16">
        <v>0.84</v>
      </c>
      <c r="Q67" s="16">
        <v>15.75</v>
      </c>
    </row>
    <row r="68" spans="8:17" ht="14.25" customHeight="1" x14ac:dyDescent="0.3">
      <c r="H68" s="11"/>
      <c r="I68" s="11"/>
      <c r="J68" s="16" t="s">
        <v>82</v>
      </c>
      <c r="K68" s="16">
        <v>0.09</v>
      </c>
      <c r="L68" s="16">
        <v>14.63</v>
      </c>
      <c r="M68" s="16">
        <v>21.41</v>
      </c>
      <c r="N68" s="16">
        <v>25.28</v>
      </c>
      <c r="O68" s="16">
        <v>15.29</v>
      </c>
      <c r="P68" s="16">
        <v>0.85</v>
      </c>
      <c r="Q68" s="16">
        <v>15.29</v>
      </c>
    </row>
    <row r="69" spans="8:17" ht="14.25" customHeight="1" x14ac:dyDescent="0.3">
      <c r="H69" s="11"/>
      <c r="I69" s="11"/>
      <c r="J69" s="16" t="s">
        <v>84</v>
      </c>
      <c r="K69" s="16">
        <v>0.12</v>
      </c>
      <c r="L69" s="16">
        <v>9.2799999999999994</v>
      </c>
      <c r="M69" s="16">
        <v>13.43</v>
      </c>
      <c r="N69" s="16">
        <v>15.46</v>
      </c>
      <c r="O69" s="16">
        <v>13.13</v>
      </c>
      <c r="P69" s="16">
        <v>0.87</v>
      </c>
      <c r="Q69" s="16">
        <v>13.13</v>
      </c>
    </row>
    <row r="70" spans="8:17" ht="14.25" customHeight="1" x14ac:dyDescent="0.3">
      <c r="H70" s="11"/>
      <c r="I70" s="11"/>
      <c r="J70" s="16" t="s">
        <v>85</v>
      </c>
      <c r="K70" s="16">
        <v>0.15</v>
      </c>
      <c r="L70" s="16">
        <v>2.79</v>
      </c>
      <c r="M70" s="16">
        <v>3.98</v>
      </c>
      <c r="N70" s="16">
        <v>4.72</v>
      </c>
      <c r="O70" s="16">
        <v>15.62</v>
      </c>
      <c r="P70" s="16">
        <v>0.84</v>
      </c>
      <c r="Q70" s="16">
        <v>15.62</v>
      </c>
    </row>
    <row r="71" spans="8:17" ht="14.25" customHeight="1" x14ac:dyDescent="0.3">
      <c r="H71" s="11"/>
      <c r="I71" s="11"/>
      <c r="J71" s="16" t="s">
        <v>86</v>
      </c>
      <c r="K71" s="16">
        <v>0.31</v>
      </c>
      <c r="L71" s="16">
        <v>1.1000000000000001</v>
      </c>
      <c r="M71" s="16">
        <v>1.47</v>
      </c>
      <c r="N71" s="16">
        <v>1.62</v>
      </c>
      <c r="O71" s="16">
        <v>8.99</v>
      </c>
      <c r="P71" s="16">
        <v>0.91</v>
      </c>
      <c r="Q71" s="16">
        <v>8.99</v>
      </c>
    </row>
    <row r="72" spans="8:17" ht="14.25" customHeight="1" x14ac:dyDescent="0.3">
      <c r="H72" s="11"/>
      <c r="I72" s="11"/>
      <c r="J72" s="16" t="s">
        <v>87</v>
      </c>
      <c r="K72" s="16">
        <v>0.19</v>
      </c>
      <c r="L72" s="16">
        <v>3.61</v>
      </c>
      <c r="M72" s="16">
        <v>5.08</v>
      </c>
      <c r="N72" s="16">
        <v>5.13</v>
      </c>
      <c r="O72" s="16">
        <v>0.86</v>
      </c>
      <c r="P72" s="16">
        <v>0.99</v>
      </c>
      <c r="Q72" s="16">
        <v>0.86</v>
      </c>
    </row>
    <row r="73" spans="8:17" ht="14.25" customHeight="1" x14ac:dyDescent="0.3">
      <c r="H73" s="11"/>
      <c r="I73" s="11"/>
      <c r="J73" s="16" t="s">
        <v>89</v>
      </c>
      <c r="K73" s="16">
        <v>0.2</v>
      </c>
      <c r="L73" s="16">
        <v>4.07</v>
      </c>
      <c r="M73" s="16">
        <v>5.7</v>
      </c>
      <c r="N73" s="16">
        <v>6.27</v>
      </c>
      <c r="O73" s="16">
        <v>9.11</v>
      </c>
      <c r="P73" s="16">
        <v>0.91</v>
      </c>
      <c r="Q73" s="16">
        <v>9.11</v>
      </c>
    </row>
    <row r="74" spans="8:17" ht="14.25" customHeight="1" x14ac:dyDescent="0.3">
      <c r="H74" s="11"/>
      <c r="I74" s="11"/>
      <c r="J74" s="16" t="s">
        <v>91</v>
      </c>
      <c r="K74" s="16">
        <v>0.16</v>
      </c>
      <c r="L74" s="16">
        <v>2.4</v>
      </c>
      <c r="M74" s="16">
        <v>3.41</v>
      </c>
      <c r="N74" s="16">
        <v>3.33</v>
      </c>
      <c r="O74" s="16">
        <v>2.5</v>
      </c>
      <c r="P74" s="16">
        <v>1.02</v>
      </c>
      <c r="Q74" s="16">
        <v>2.5</v>
      </c>
    </row>
    <row r="75" spans="8:17" ht="14.25" customHeight="1" x14ac:dyDescent="0.3">
      <c r="H75" s="11"/>
      <c r="I75" s="11"/>
      <c r="J75" s="16" t="s">
        <v>93</v>
      </c>
      <c r="K75" s="16">
        <v>0.13</v>
      </c>
      <c r="L75" s="16">
        <v>2.13</v>
      </c>
      <c r="M75" s="16">
        <v>3.07</v>
      </c>
      <c r="N75" s="16">
        <v>3.06</v>
      </c>
      <c r="O75" s="16">
        <v>0.28000000000000003</v>
      </c>
      <c r="P75" s="16">
        <v>1</v>
      </c>
      <c r="Q75" s="16">
        <v>0.28000000000000003</v>
      </c>
    </row>
    <row r="76" spans="8:17" ht="14.25" customHeight="1" x14ac:dyDescent="0.3">
      <c r="H76" s="11"/>
      <c r="I76" s="11"/>
      <c r="J76" s="16" t="s">
        <v>94</v>
      </c>
      <c r="K76" s="16">
        <v>0.11</v>
      </c>
      <c r="L76" s="16">
        <v>0.32</v>
      </c>
      <c r="M76" s="16">
        <v>0.47</v>
      </c>
      <c r="N76" s="16">
        <v>0.46</v>
      </c>
      <c r="O76" s="16">
        <v>1.56</v>
      </c>
      <c r="P76" s="16">
        <v>1.02</v>
      </c>
      <c r="Q76" s="16">
        <v>1.56</v>
      </c>
    </row>
    <row r="77" spans="8:17" ht="14.25" customHeight="1" x14ac:dyDescent="0.3">
      <c r="H77" s="11"/>
      <c r="I77" s="11"/>
      <c r="J77" s="16" t="s">
        <v>99</v>
      </c>
      <c r="K77" s="16">
        <v>0.05</v>
      </c>
      <c r="L77" s="16">
        <v>1.85</v>
      </c>
      <c r="M77" s="16">
        <v>2.77</v>
      </c>
      <c r="N77" s="16">
        <v>3.01</v>
      </c>
      <c r="O77" s="16">
        <v>8.19</v>
      </c>
      <c r="P77" s="16">
        <v>0.92</v>
      </c>
      <c r="Q77" s="16">
        <v>8.19</v>
      </c>
    </row>
    <row r="78" spans="8:17" ht="14.25" customHeight="1" x14ac:dyDescent="0.3">
      <c r="H78" s="11"/>
      <c r="I78" s="11"/>
      <c r="J78" s="16" t="s">
        <v>78</v>
      </c>
      <c r="K78" s="16">
        <v>0.05</v>
      </c>
      <c r="L78" s="16">
        <v>62.62</v>
      </c>
      <c r="M78" s="16">
        <v>93.21</v>
      </c>
      <c r="N78" s="16">
        <v>101.03</v>
      </c>
      <c r="O78" s="16">
        <v>7.74</v>
      </c>
      <c r="P78" s="16">
        <v>0.92</v>
      </c>
      <c r="Q78" s="16">
        <v>7.74</v>
      </c>
    </row>
    <row r="79" spans="8:17" ht="14.25" customHeight="1" x14ac:dyDescent="0.3">
      <c r="H79" s="16" t="s">
        <v>56</v>
      </c>
      <c r="I79" s="16">
        <v>0.12</v>
      </c>
      <c r="J79" s="16" t="s">
        <v>81</v>
      </c>
      <c r="K79" s="16">
        <v>0.09</v>
      </c>
      <c r="L79" s="16">
        <v>6.54</v>
      </c>
      <c r="M79" s="16">
        <v>7.34</v>
      </c>
      <c r="N79" s="16">
        <v>8.01</v>
      </c>
      <c r="O79" s="16">
        <v>8.2899999999999991</v>
      </c>
      <c r="P79" s="16">
        <v>0.92</v>
      </c>
      <c r="Q79" s="16">
        <v>8.2899999999999991</v>
      </c>
    </row>
    <row r="80" spans="8:17" ht="14.25" customHeight="1" x14ac:dyDescent="0.3">
      <c r="H80" s="11"/>
      <c r="I80" s="11"/>
      <c r="J80" s="16" t="s">
        <v>82</v>
      </c>
      <c r="K80" s="16">
        <v>0.08</v>
      </c>
      <c r="L80" s="16">
        <v>14.63</v>
      </c>
      <c r="M80" s="16">
        <v>16.45</v>
      </c>
      <c r="N80" s="16">
        <v>17.11</v>
      </c>
      <c r="O80" s="16">
        <v>3.91</v>
      </c>
      <c r="P80" s="16">
        <v>0.96</v>
      </c>
      <c r="Q80" s="16">
        <v>3.91</v>
      </c>
    </row>
    <row r="81" spans="8:17" ht="14.25" customHeight="1" x14ac:dyDescent="0.3">
      <c r="H81" s="11"/>
      <c r="I81" s="11"/>
      <c r="J81" s="16" t="s">
        <v>84</v>
      </c>
      <c r="K81" s="16">
        <v>0.13</v>
      </c>
      <c r="L81" s="16">
        <v>9.2799999999999994</v>
      </c>
      <c r="M81" s="16">
        <v>10.37</v>
      </c>
      <c r="N81" s="16">
        <v>10.1</v>
      </c>
      <c r="O81" s="16">
        <v>2.64</v>
      </c>
      <c r="P81" s="16">
        <v>1.03</v>
      </c>
      <c r="Q81" s="16">
        <v>2.64</v>
      </c>
    </row>
    <row r="82" spans="8:17" ht="14.25" customHeight="1" x14ac:dyDescent="0.3">
      <c r="H82" s="11"/>
      <c r="I82" s="11"/>
      <c r="J82" s="16" t="s">
        <v>85</v>
      </c>
      <c r="K82" s="16">
        <v>0.18</v>
      </c>
      <c r="L82" s="16">
        <v>2.79</v>
      </c>
      <c r="M82" s="16">
        <v>3.09</v>
      </c>
      <c r="N82" s="16">
        <v>2.84</v>
      </c>
      <c r="O82" s="16">
        <v>8.82</v>
      </c>
      <c r="P82" s="16">
        <v>1.0900000000000001</v>
      </c>
      <c r="Q82" s="16">
        <v>8.82</v>
      </c>
    </row>
    <row r="83" spans="8:17" ht="14.25" customHeight="1" x14ac:dyDescent="0.3">
      <c r="H83" s="11"/>
      <c r="I83" s="11"/>
      <c r="J83" s="16" t="s">
        <v>86</v>
      </c>
      <c r="K83" s="16">
        <v>0.28999999999999998</v>
      </c>
      <c r="L83" s="16">
        <v>1.1000000000000001</v>
      </c>
      <c r="M83" s="16">
        <v>1.21</v>
      </c>
      <c r="N83" s="16">
        <v>1.08</v>
      </c>
      <c r="O83" s="16">
        <v>11.52</v>
      </c>
      <c r="P83" s="16">
        <v>1.1200000000000001</v>
      </c>
      <c r="Q83" s="16">
        <v>11.52</v>
      </c>
    </row>
    <row r="84" spans="8:17" ht="14.25" customHeight="1" x14ac:dyDescent="0.3">
      <c r="H84" s="11"/>
      <c r="I84" s="11"/>
      <c r="J84" s="16" t="s">
        <v>87</v>
      </c>
      <c r="K84" s="16">
        <v>0.21</v>
      </c>
      <c r="L84" s="16">
        <v>3.61</v>
      </c>
      <c r="M84" s="16">
        <v>3.99</v>
      </c>
      <c r="N84" s="16">
        <v>3.78</v>
      </c>
      <c r="O84" s="16">
        <v>5.61</v>
      </c>
      <c r="P84" s="16">
        <v>1.06</v>
      </c>
      <c r="Q84" s="16">
        <v>5.61</v>
      </c>
    </row>
    <row r="85" spans="8:17" ht="14.25" customHeight="1" x14ac:dyDescent="0.3">
      <c r="H85" s="11"/>
      <c r="I85" s="11"/>
      <c r="J85" s="16" t="s">
        <v>89</v>
      </c>
      <c r="K85" s="16">
        <v>0.23</v>
      </c>
      <c r="L85" s="16">
        <v>4.07</v>
      </c>
      <c r="M85" s="16">
        <v>4.49</v>
      </c>
      <c r="N85" s="16">
        <v>4.43</v>
      </c>
      <c r="O85" s="16">
        <v>1.19</v>
      </c>
      <c r="P85" s="16">
        <v>1.01</v>
      </c>
      <c r="Q85" s="16">
        <v>1.19</v>
      </c>
    </row>
    <row r="86" spans="8:17" ht="14.25" customHeight="1" x14ac:dyDescent="0.3">
      <c r="H86" s="11"/>
      <c r="I86" s="11"/>
      <c r="J86" s="16" t="s">
        <v>91</v>
      </c>
      <c r="K86" s="16">
        <v>0.19</v>
      </c>
      <c r="L86" s="16">
        <v>2.4</v>
      </c>
      <c r="M86" s="16">
        <v>2.66</v>
      </c>
      <c r="N86" s="16">
        <v>2.76</v>
      </c>
      <c r="O86" s="16">
        <v>3.79</v>
      </c>
      <c r="P86" s="16">
        <v>0.96</v>
      </c>
      <c r="Q86" s="16">
        <v>3.79</v>
      </c>
    </row>
    <row r="87" spans="8:17" ht="14.25" customHeight="1" x14ac:dyDescent="0.3">
      <c r="H87" s="11"/>
      <c r="I87" s="11"/>
      <c r="J87" s="16" t="s">
        <v>93</v>
      </c>
      <c r="K87" s="16">
        <v>0.16</v>
      </c>
      <c r="L87" s="16">
        <v>2.13</v>
      </c>
      <c r="M87" s="16">
        <v>2.37</v>
      </c>
      <c r="N87" s="16">
        <v>2.57</v>
      </c>
      <c r="O87" s="16">
        <v>7.64</v>
      </c>
      <c r="P87" s="16">
        <v>0.92</v>
      </c>
      <c r="Q87" s="16">
        <v>7.64</v>
      </c>
    </row>
    <row r="88" spans="8:17" ht="14.25" customHeight="1" x14ac:dyDescent="0.3">
      <c r="H88" s="11"/>
      <c r="I88" s="11"/>
      <c r="J88" s="16" t="s">
        <v>94</v>
      </c>
      <c r="K88" s="16">
        <v>0.13</v>
      </c>
      <c r="L88" s="16">
        <v>0.32</v>
      </c>
      <c r="M88" s="16">
        <v>0.36</v>
      </c>
      <c r="N88" s="16">
        <v>0.39</v>
      </c>
      <c r="O88" s="16">
        <v>7.91</v>
      </c>
      <c r="P88" s="16">
        <v>0.92</v>
      </c>
      <c r="Q88" s="16">
        <v>7.91</v>
      </c>
    </row>
    <row r="89" spans="8:17" ht="14.25" customHeight="1" x14ac:dyDescent="0.3">
      <c r="H89" s="11"/>
      <c r="I89" s="11"/>
      <c r="J89" s="16" t="s">
        <v>99</v>
      </c>
      <c r="K89" s="16">
        <v>0.06</v>
      </c>
      <c r="L89" s="16">
        <v>1.85</v>
      </c>
      <c r="M89" s="16">
        <v>2.09</v>
      </c>
      <c r="N89" s="16">
        <v>1.96</v>
      </c>
      <c r="O89" s="16">
        <v>6.55</v>
      </c>
      <c r="P89" s="16">
        <v>1.07</v>
      </c>
      <c r="Q89" s="16">
        <v>6.55</v>
      </c>
    </row>
    <row r="90" spans="8:17" ht="14.25" customHeight="1" x14ac:dyDescent="0.3">
      <c r="H90" s="11"/>
      <c r="I90" s="11"/>
      <c r="J90" s="16" t="s">
        <v>78</v>
      </c>
      <c r="K90" s="16">
        <v>0.05</v>
      </c>
      <c r="L90" s="16">
        <v>62.62</v>
      </c>
      <c r="M90" s="16">
        <v>70.67</v>
      </c>
      <c r="N90" s="16">
        <v>67.260000000000005</v>
      </c>
      <c r="O90" s="16">
        <v>5.08</v>
      </c>
      <c r="P90" s="16">
        <v>1.05</v>
      </c>
      <c r="Q90" s="16">
        <v>5.08</v>
      </c>
    </row>
    <row r="91" spans="8:17" ht="14.25" customHeight="1" x14ac:dyDescent="0.3">
      <c r="H91" s="16">
        <v>205</v>
      </c>
      <c r="I91" s="16">
        <v>0.26500000000000001</v>
      </c>
      <c r="J91" s="16" t="s">
        <v>81</v>
      </c>
      <c r="K91" s="16">
        <v>0.11</v>
      </c>
      <c r="L91" s="16">
        <v>6.54</v>
      </c>
      <c r="M91" s="16">
        <v>8.61</v>
      </c>
      <c r="N91" s="16">
        <v>11.05</v>
      </c>
      <c r="O91" s="16">
        <v>22.06</v>
      </c>
      <c r="P91" s="16">
        <v>0.78</v>
      </c>
      <c r="Q91" s="16">
        <v>22.06</v>
      </c>
    </row>
    <row r="92" spans="8:17" ht="14.25" customHeight="1" x14ac:dyDescent="0.3">
      <c r="H92" s="11"/>
      <c r="I92" s="11"/>
      <c r="J92" s="16" t="s">
        <v>82</v>
      </c>
      <c r="K92" s="16">
        <v>0.09</v>
      </c>
      <c r="L92" s="16">
        <v>14.63</v>
      </c>
      <c r="M92" s="16">
        <v>19.350000000000001</v>
      </c>
      <c r="N92" s="16">
        <v>23.41</v>
      </c>
      <c r="O92" s="16">
        <v>17.329999999999998</v>
      </c>
      <c r="P92" s="16">
        <v>0.83</v>
      </c>
      <c r="Q92" s="16">
        <v>17.329999999999998</v>
      </c>
    </row>
    <row r="93" spans="8:17" ht="14.25" customHeight="1" x14ac:dyDescent="0.3">
      <c r="H93" s="11"/>
      <c r="I93" s="11"/>
      <c r="J93" s="16" t="s">
        <v>84</v>
      </c>
      <c r="K93" s="16">
        <v>0.12</v>
      </c>
      <c r="L93" s="16">
        <v>9.2799999999999994</v>
      </c>
      <c r="M93" s="16">
        <v>12.15</v>
      </c>
      <c r="N93" s="16">
        <v>12.61</v>
      </c>
      <c r="O93" s="16">
        <v>3.6</v>
      </c>
      <c r="P93" s="16">
        <v>0.96</v>
      </c>
      <c r="Q93" s="16">
        <v>3.6</v>
      </c>
    </row>
    <row r="94" spans="8:17" ht="14.25" customHeight="1" x14ac:dyDescent="0.3">
      <c r="H94" s="11"/>
      <c r="I94" s="11"/>
      <c r="J94" s="16" t="s">
        <v>85</v>
      </c>
      <c r="K94" s="16">
        <v>0.16</v>
      </c>
      <c r="L94" s="16">
        <v>2.79</v>
      </c>
      <c r="M94" s="16">
        <v>3.61</v>
      </c>
      <c r="N94" s="16">
        <v>3.49</v>
      </c>
      <c r="O94" s="16">
        <v>3.3</v>
      </c>
      <c r="P94" s="16">
        <v>1.03</v>
      </c>
      <c r="Q94" s="16">
        <v>3.3</v>
      </c>
    </row>
    <row r="95" spans="8:17" ht="14.25" customHeight="1" x14ac:dyDescent="0.3">
      <c r="H95" s="11"/>
      <c r="I95" s="11"/>
      <c r="J95" s="16" t="s">
        <v>86</v>
      </c>
      <c r="K95" s="16">
        <v>0.31</v>
      </c>
      <c r="L95" s="16">
        <v>1.1000000000000001</v>
      </c>
      <c r="M95" s="16">
        <v>1.36</v>
      </c>
      <c r="N95" s="16">
        <v>1.22</v>
      </c>
      <c r="O95" s="16">
        <v>12.04</v>
      </c>
      <c r="P95" s="16">
        <v>1.1200000000000001</v>
      </c>
      <c r="Q95" s="16">
        <v>12.04</v>
      </c>
    </row>
    <row r="96" spans="8:17" ht="14.25" customHeight="1" x14ac:dyDescent="0.3">
      <c r="H96" s="11"/>
      <c r="I96" s="11"/>
      <c r="J96" s="16" t="s">
        <v>87</v>
      </c>
      <c r="K96" s="16">
        <v>0.19</v>
      </c>
      <c r="L96" s="16">
        <v>3.61</v>
      </c>
      <c r="M96" s="16">
        <v>4.62</v>
      </c>
      <c r="N96" s="16">
        <v>3.91</v>
      </c>
      <c r="O96" s="16">
        <v>18.21</v>
      </c>
      <c r="P96" s="16">
        <v>1.18</v>
      </c>
      <c r="Q96" s="16">
        <v>18.21</v>
      </c>
    </row>
    <row r="97" spans="8:17" ht="14.25" customHeight="1" x14ac:dyDescent="0.3">
      <c r="H97" s="11"/>
      <c r="I97" s="11"/>
      <c r="J97" s="16" t="s">
        <v>89</v>
      </c>
      <c r="K97" s="16">
        <v>0.21</v>
      </c>
      <c r="L97" s="16">
        <v>4.07</v>
      </c>
      <c r="M97" s="16">
        <v>5.19</v>
      </c>
      <c r="N97" s="16">
        <v>4.96</v>
      </c>
      <c r="O97" s="16">
        <v>4.58</v>
      </c>
      <c r="P97" s="16">
        <v>1.05</v>
      </c>
      <c r="Q97" s="16">
        <v>4.58</v>
      </c>
    </row>
    <row r="98" spans="8:17" ht="14.25" customHeight="1" x14ac:dyDescent="0.3">
      <c r="H98" s="11"/>
      <c r="I98" s="11"/>
      <c r="J98" s="16" t="s">
        <v>91</v>
      </c>
      <c r="K98" s="16">
        <v>0.17</v>
      </c>
      <c r="L98" s="16">
        <v>2.4</v>
      </c>
      <c r="M98" s="16">
        <v>3.1</v>
      </c>
      <c r="N98" s="16">
        <v>2.9</v>
      </c>
      <c r="O98" s="16">
        <v>6.76</v>
      </c>
      <c r="P98" s="16">
        <v>1.07</v>
      </c>
      <c r="Q98" s="16">
        <v>6.76</v>
      </c>
    </row>
    <row r="99" spans="8:17" ht="14.25" customHeight="1" x14ac:dyDescent="0.3">
      <c r="H99" s="11"/>
      <c r="I99" s="11"/>
      <c r="J99" s="16" t="s">
        <v>93</v>
      </c>
      <c r="K99" s="16">
        <v>0.14000000000000001</v>
      </c>
      <c r="L99" s="16">
        <v>2.13</v>
      </c>
      <c r="M99" s="16">
        <v>2.77</v>
      </c>
      <c r="N99" s="16">
        <v>2.78</v>
      </c>
      <c r="O99" s="16">
        <v>0.33</v>
      </c>
      <c r="P99" s="16">
        <v>1</v>
      </c>
      <c r="Q99" s="16">
        <v>0.33</v>
      </c>
    </row>
    <row r="100" spans="8:17" ht="14.25" customHeight="1" x14ac:dyDescent="0.3">
      <c r="H100" s="11"/>
      <c r="I100" s="11"/>
      <c r="J100" s="16" t="s">
        <v>94</v>
      </c>
      <c r="K100" s="16">
        <v>0.12</v>
      </c>
      <c r="L100" s="16">
        <v>0.32</v>
      </c>
      <c r="M100" s="16">
        <v>0.43</v>
      </c>
      <c r="N100" s="16">
        <v>0.43</v>
      </c>
      <c r="O100" s="16">
        <v>0.46</v>
      </c>
      <c r="P100" s="16">
        <v>1</v>
      </c>
      <c r="Q100" s="16">
        <v>0.46</v>
      </c>
    </row>
    <row r="101" spans="8:17" ht="14.25" customHeight="1" x14ac:dyDescent="0.3">
      <c r="H101" s="11"/>
      <c r="I101" s="11"/>
      <c r="J101" s="16" t="s">
        <v>99</v>
      </c>
      <c r="K101" s="16">
        <v>0.05</v>
      </c>
      <c r="L101" s="16">
        <v>1.85</v>
      </c>
      <c r="M101" s="16">
        <v>2.48</v>
      </c>
      <c r="N101" s="16">
        <v>2.2599999999999998</v>
      </c>
      <c r="O101" s="16">
        <v>9.86</v>
      </c>
      <c r="P101" s="16">
        <v>1.1000000000000001</v>
      </c>
      <c r="Q101" s="16">
        <v>9.86</v>
      </c>
    </row>
    <row r="102" spans="8:17" ht="14.25" customHeight="1" x14ac:dyDescent="0.3">
      <c r="H102" s="11"/>
      <c r="I102" s="11"/>
      <c r="J102" s="16" t="s">
        <v>78</v>
      </c>
      <c r="K102" s="16">
        <v>0.05</v>
      </c>
      <c r="L102" s="16">
        <v>62.62</v>
      </c>
      <c r="M102" s="16">
        <v>83.79</v>
      </c>
      <c r="N102" s="16">
        <v>77.5</v>
      </c>
      <c r="O102" s="16">
        <v>8.1199999999999992</v>
      </c>
      <c r="P102" s="16">
        <v>1.08</v>
      </c>
      <c r="Q102" s="16">
        <v>8.1199999999999992</v>
      </c>
    </row>
    <row r="103" spans="8:17" ht="14.25" customHeight="1" x14ac:dyDescent="0.3">
      <c r="H103" s="16">
        <v>4</v>
      </c>
      <c r="I103" s="16">
        <v>0.254</v>
      </c>
      <c r="J103" s="16" t="s">
        <v>81</v>
      </c>
      <c r="K103" s="16">
        <v>0.1</v>
      </c>
      <c r="L103" s="16">
        <v>6.54</v>
      </c>
      <c r="M103" s="16">
        <v>8.5</v>
      </c>
      <c r="N103" s="16">
        <v>11.12</v>
      </c>
      <c r="O103" s="16">
        <v>23.48</v>
      </c>
      <c r="P103" s="16">
        <v>0.77</v>
      </c>
      <c r="Q103" s="16">
        <v>23.48</v>
      </c>
    </row>
    <row r="104" spans="8:17" ht="14.25" customHeight="1" x14ac:dyDescent="0.3">
      <c r="H104" s="11"/>
      <c r="I104" s="11"/>
      <c r="J104" s="16" t="s">
        <v>82</v>
      </c>
      <c r="K104" s="16">
        <v>0.09</v>
      </c>
      <c r="L104" s="16">
        <v>14.63</v>
      </c>
      <c r="M104" s="16">
        <v>19.11</v>
      </c>
      <c r="N104" s="16">
        <v>23.74</v>
      </c>
      <c r="O104" s="16">
        <v>19.52</v>
      </c>
      <c r="P104" s="16">
        <v>0.8</v>
      </c>
      <c r="Q104" s="16">
        <v>19.52</v>
      </c>
    </row>
    <row r="105" spans="8:17" ht="14.25" customHeight="1" x14ac:dyDescent="0.3">
      <c r="H105" s="11"/>
      <c r="I105" s="11"/>
      <c r="J105" s="16" t="s">
        <v>84</v>
      </c>
      <c r="K105" s="16">
        <v>0.12</v>
      </c>
      <c r="L105" s="16">
        <v>9.2799999999999994</v>
      </c>
      <c r="M105" s="16">
        <v>11.99</v>
      </c>
      <c r="N105" s="16">
        <v>12.58</v>
      </c>
      <c r="O105" s="16">
        <v>4.6900000000000004</v>
      </c>
      <c r="P105" s="16">
        <v>0.95</v>
      </c>
      <c r="Q105" s="16">
        <v>4.6900000000000004</v>
      </c>
    </row>
    <row r="106" spans="8:17" ht="14.25" customHeight="1" x14ac:dyDescent="0.3">
      <c r="H106" s="11"/>
      <c r="I106" s="11"/>
      <c r="J106" s="16" t="s">
        <v>85</v>
      </c>
      <c r="K106" s="16">
        <v>0.16</v>
      </c>
      <c r="L106" s="16">
        <v>2.79</v>
      </c>
      <c r="M106" s="16">
        <v>3.56</v>
      </c>
      <c r="N106" s="16">
        <v>3.53</v>
      </c>
      <c r="O106" s="16">
        <v>0.94</v>
      </c>
      <c r="P106" s="16">
        <v>1.01</v>
      </c>
      <c r="Q106" s="16">
        <v>0.94</v>
      </c>
    </row>
    <row r="107" spans="8:17" ht="14.25" customHeight="1" x14ac:dyDescent="0.3">
      <c r="H107" s="11"/>
      <c r="I107" s="11"/>
      <c r="J107" s="16" t="s">
        <v>86</v>
      </c>
      <c r="K107" s="16">
        <v>0.3</v>
      </c>
      <c r="L107" s="16">
        <v>1.1000000000000001</v>
      </c>
      <c r="M107" s="16">
        <v>1.35</v>
      </c>
      <c r="N107" s="16">
        <v>1.23</v>
      </c>
      <c r="O107" s="16">
        <v>10.130000000000001</v>
      </c>
      <c r="P107" s="16">
        <v>1.1000000000000001</v>
      </c>
      <c r="Q107" s="16">
        <v>10.130000000000001</v>
      </c>
    </row>
    <row r="108" spans="8:17" ht="14.25" customHeight="1" x14ac:dyDescent="0.3">
      <c r="H108" s="11"/>
      <c r="I108" s="11"/>
      <c r="J108" s="16" t="s">
        <v>87</v>
      </c>
      <c r="K108" s="16">
        <v>0.2</v>
      </c>
      <c r="L108" s="16">
        <v>3.61</v>
      </c>
      <c r="M108" s="16">
        <v>4.5599999999999996</v>
      </c>
      <c r="N108" s="16">
        <v>3.98</v>
      </c>
      <c r="O108" s="16">
        <v>14.72</v>
      </c>
      <c r="P108" s="16">
        <v>1.1499999999999999</v>
      </c>
      <c r="Q108" s="16">
        <v>14.72</v>
      </c>
    </row>
    <row r="109" spans="8:17" ht="14.25" customHeight="1" x14ac:dyDescent="0.3">
      <c r="H109" s="11"/>
      <c r="I109" s="11"/>
      <c r="J109" s="16" t="s">
        <v>89</v>
      </c>
      <c r="K109" s="16">
        <v>0.21</v>
      </c>
      <c r="L109" s="16">
        <v>4.07</v>
      </c>
      <c r="M109" s="16">
        <v>5.12</v>
      </c>
      <c r="N109" s="16">
        <v>5.09</v>
      </c>
      <c r="O109" s="16">
        <v>0.66</v>
      </c>
      <c r="P109" s="16">
        <v>1.01</v>
      </c>
      <c r="Q109" s="16">
        <v>0.66</v>
      </c>
    </row>
    <row r="110" spans="8:17" ht="14.25" customHeight="1" x14ac:dyDescent="0.3">
      <c r="H110" s="11"/>
      <c r="I110" s="11"/>
      <c r="J110" s="16" t="s">
        <v>91</v>
      </c>
      <c r="K110" s="16">
        <v>0.17</v>
      </c>
      <c r="L110" s="16">
        <v>2.4</v>
      </c>
      <c r="M110" s="16">
        <v>3.06</v>
      </c>
      <c r="N110" s="16">
        <v>2.94</v>
      </c>
      <c r="O110" s="16">
        <v>4.0199999999999996</v>
      </c>
      <c r="P110" s="16">
        <v>1.04</v>
      </c>
      <c r="Q110" s="16">
        <v>4.0199999999999996</v>
      </c>
    </row>
    <row r="111" spans="8:17" ht="14.25" customHeight="1" x14ac:dyDescent="0.3">
      <c r="H111" s="11"/>
      <c r="I111" s="11"/>
      <c r="J111" s="16" t="s">
        <v>93</v>
      </c>
      <c r="K111" s="16">
        <v>0.14000000000000001</v>
      </c>
      <c r="L111" s="16">
        <v>2.13</v>
      </c>
      <c r="M111" s="16">
        <v>2.74</v>
      </c>
      <c r="N111" s="16">
        <v>2.84</v>
      </c>
      <c r="O111" s="16">
        <v>3.64</v>
      </c>
      <c r="P111" s="16">
        <v>0.96</v>
      </c>
      <c r="Q111" s="16">
        <v>3.64</v>
      </c>
    </row>
    <row r="112" spans="8:17" ht="14.25" customHeight="1" x14ac:dyDescent="0.3">
      <c r="H112" s="11"/>
      <c r="I112" s="11"/>
      <c r="J112" s="16" t="s">
        <v>94</v>
      </c>
      <c r="K112" s="16">
        <v>0.12</v>
      </c>
      <c r="L112" s="16">
        <v>0.32</v>
      </c>
      <c r="M112" s="16">
        <v>0.42</v>
      </c>
      <c r="N112" s="16">
        <v>0.43</v>
      </c>
      <c r="O112" s="16">
        <v>2.31</v>
      </c>
      <c r="P112" s="16">
        <v>0.98</v>
      </c>
      <c r="Q112" s="16">
        <v>2.31</v>
      </c>
    </row>
    <row r="113" spans="8:17" ht="14.25" customHeight="1" x14ac:dyDescent="0.3">
      <c r="H113" s="11"/>
      <c r="I113" s="11"/>
      <c r="J113" s="16" t="s">
        <v>99</v>
      </c>
      <c r="K113" s="16">
        <v>0.05</v>
      </c>
      <c r="L113" s="16">
        <v>1.85</v>
      </c>
      <c r="M113" s="16">
        <v>2.4500000000000002</v>
      </c>
      <c r="N113" s="16">
        <v>2.34</v>
      </c>
      <c r="O113" s="16">
        <v>4.5199999999999996</v>
      </c>
      <c r="P113" s="16">
        <v>1.05</v>
      </c>
      <c r="Q113" s="16">
        <v>4.5199999999999996</v>
      </c>
    </row>
    <row r="114" spans="8:17" ht="14.25" customHeight="1" x14ac:dyDescent="0.3">
      <c r="H114" s="11"/>
      <c r="I114" s="11"/>
      <c r="J114" s="16" t="s">
        <v>78</v>
      </c>
      <c r="K114" s="16">
        <v>0.05</v>
      </c>
      <c r="L114" s="16">
        <v>62.62</v>
      </c>
      <c r="M114" s="16">
        <v>82.65</v>
      </c>
      <c r="N114" s="16">
        <v>77.89</v>
      </c>
      <c r="O114" s="16">
        <v>6.11</v>
      </c>
      <c r="P114" s="16">
        <v>1.06</v>
      </c>
      <c r="Q114" s="16">
        <v>6.11</v>
      </c>
    </row>
    <row r="115" spans="8:17" ht="14.25" customHeight="1" x14ac:dyDescent="0.3">
      <c r="H115" s="16" t="s">
        <v>955</v>
      </c>
      <c r="I115" s="16">
        <v>0.23699999999999999</v>
      </c>
      <c r="J115" s="16" t="s">
        <v>81</v>
      </c>
      <c r="K115" s="16">
        <v>0.26</v>
      </c>
      <c r="L115" s="16">
        <v>6.54</v>
      </c>
      <c r="M115" s="16">
        <v>8</v>
      </c>
      <c r="N115" s="16">
        <v>13.2</v>
      </c>
      <c r="O115" s="16">
        <v>39.42</v>
      </c>
      <c r="P115" s="16">
        <v>0.61</v>
      </c>
      <c r="Q115" s="16">
        <v>39.42</v>
      </c>
    </row>
    <row r="116" spans="8:17" ht="14.25" customHeight="1" x14ac:dyDescent="0.3">
      <c r="H116" s="11"/>
      <c r="I116" s="11"/>
      <c r="J116" s="16" t="s">
        <v>82</v>
      </c>
      <c r="K116" s="16">
        <v>0.22</v>
      </c>
      <c r="L116" s="16">
        <v>14.63</v>
      </c>
      <c r="M116" s="16">
        <v>18.059999999999999</v>
      </c>
      <c r="N116" s="16">
        <v>23.9</v>
      </c>
      <c r="O116" s="16">
        <v>24.45</v>
      </c>
      <c r="P116" s="16">
        <v>0.76</v>
      </c>
      <c r="Q116" s="16">
        <v>24.45</v>
      </c>
    </row>
    <row r="117" spans="8:17" ht="14.25" customHeight="1" x14ac:dyDescent="0.3">
      <c r="H117" s="11"/>
      <c r="I117" s="11"/>
      <c r="J117" s="16" t="s">
        <v>84</v>
      </c>
      <c r="K117" s="16">
        <v>0.22</v>
      </c>
      <c r="L117" s="16">
        <v>9.2799999999999994</v>
      </c>
      <c r="M117" s="16">
        <v>11.45</v>
      </c>
      <c r="N117" s="16">
        <v>11.9</v>
      </c>
      <c r="O117" s="16">
        <v>3.82</v>
      </c>
      <c r="P117" s="16">
        <v>0.96</v>
      </c>
      <c r="Q117" s="16">
        <v>3.82</v>
      </c>
    </row>
    <row r="118" spans="8:17" ht="14.25" customHeight="1" x14ac:dyDescent="0.3">
      <c r="H118" s="11"/>
      <c r="I118" s="11"/>
      <c r="J118" s="16" t="s">
        <v>85</v>
      </c>
      <c r="K118" s="16">
        <v>0.28000000000000003</v>
      </c>
      <c r="L118" s="16">
        <v>2.79</v>
      </c>
      <c r="M118" s="16">
        <v>3.39</v>
      </c>
      <c r="N118" s="16">
        <v>3.1</v>
      </c>
      <c r="O118" s="16">
        <v>9.33</v>
      </c>
      <c r="P118" s="16">
        <v>1.0900000000000001</v>
      </c>
      <c r="Q118" s="16">
        <v>9.33</v>
      </c>
    </row>
    <row r="119" spans="8:17" ht="14.25" customHeight="1" x14ac:dyDescent="0.3">
      <c r="H119" s="11"/>
      <c r="I119" s="11"/>
      <c r="J119" s="16" t="s">
        <v>86</v>
      </c>
      <c r="K119" s="16">
        <v>0.33</v>
      </c>
      <c r="L119" s="16">
        <v>1.1000000000000001</v>
      </c>
      <c r="M119" s="16">
        <v>1.32</v>
      </c>
      <c r="N119" s="16">
        <v>1.1299999999999999</v>
      </c>
      <c r="O119" s="16">
        <v>16.850000000000001</v>
      </c>
      <c r="P119" s="16">
        <v>1.17</v>
      </c>
      <c r="Q119" s="16">
        <v>16.850000000000001</v>
      </c>
    </row>
    <row r="120" spans="8:17" ht="14.25" customHeight="1" x14ac:dyDescent="0.3">
      <c r="H120" s="11"/>
      <c r="I120" s="11"/>
      <c r="J120" s="16" t="s">
        <v>87</v>
      </c>
      <c r="K120" s="16">
        <v>0.21</v>
      </c>
      <c r="L120" s="16">
        <v>3.61</v>
      </c>
      <c r="M120" s="16">
        <v>4.47</v>
      </c>
      <c r="N120" s="16">
        <v>4.09</v>
      </c>
      <c r="O120" s="16">
        <v>9.18</v>
      </c>
      <c r="P120" s="16">
        <v>1.0900000000000001</v>
      </c>
      <c r="Q120" s="16">
        <v>9.18</v>
      </c>
    </row>
    <row r="121" spans="8:17" ht="14.25" customHeight="1" x14ac:dyDescent="0.3">
      <c r="H121" s="11"/>
      <c r="I121" s="11"/>
      <c r="J121" s="16" t="s">
        <v>89</v>
      </c>
      <c r="K121" s="16">
        <v>0.23</v>
      </c>
      <c r="L121" s="16">
        <v>4.07</v>
      </c>
      <c r="M121" s="16">
        <v>5.0199999999999996</v>
      </c>
      <c r="N121" s="16">
        <v>4.4400000000000004</v>
      </c>
      <c r="O121" s="16">
        <v>12.97</v>
      </c>
      <c r="P121" s="16">
        <v>1.1299999999999999</v>
      </c>
      <c r="Q121" s="16">
        <v>12.97</v>
      </c>
    </row>
    <row r="122" spans="8:17" ht="14.25" customHeight="1" x14ac:dyDescent="0.3">
      <c r="H122" s="11"/>
      <c r="I122" s="11"/>
      <c r="J122" s="16" t="s">
        <v>91</v>
      </c>
      <c r="K122" s="16">
        <v>0.19</v>
      </c>
      <c r="L122" s="16">
        <v>2.4</v>
      </c>
      <c r="M122" s="16">
        <v>2.99</v>
      </c>
      <c r="N122" s="16">
        <v>2.96</v>
      </c>
      <c r="O122" s="16">
        <v>0.92</v>
      </c>
      <c r="P122" s="16">
        <v>1.01</v>
      </c>
      <c r="Q122" s="16">
        <v>0.92</v>
      </c>
    </row>
    <row r="123" spans="8:17" ht="14.25" customHeight="1" x14ac:dyDescent="0.3">
      <c r="H123" s="11"/>
      <c r="I123" s="11"/>
      <c r="J123" s="16" t="s">
        <v>93</v>
      </c>
      <c r="K123" s="16">
        <v>0.24</v>
      </c>
      <c r="L123" s="16">
        <v>2.13</v>
      </c>
      <c r="M123" s="16">
        <v>2.62</v>
      </c>
      <c r="N123" s="16">
        <v>2.5</v>
      </c>
      <c r="O123" s="16">
        <v>4.79</v>
      </c>
      <c r="P123" s="16">
        <v>1.05</v>
      </c>
      <c r="Q123" s="16">
        <v>4.79</v>
      </c>
    </row>
    <row r="124" spans="8:17" ht="14.25" customHeight="1" x14ac:dyDescent="0.3">
      <c r="H124" s="11"/>
      <c r="I124" s="11"/>
      <c r="J124" s="16" t="s">
        <v>94</v>
      </c>
      <c r="K124" s="16">
        <v>0.14000000000000001</v>
      </c>
      <c r="L124" s="16">
        <v>0.32</v>
      </c>
      <c r="M124" s="16">
        <v>0.41</v>
      </c>
      <c r="N124" s="16">
        <v>0.37</v>
      </c>
      <c r="O124" s="16">
        <v>10.45</v>
      </c>
      <c r="P124" s="16">
        <v>1.1000000000000001</v>
      </c>
      <c r="Q124" s="16">
        <v>10.45</v>
      </c>
    </row>
    <row r="125" spans="8:17" ht="14.25" customHeight="1" x14ac:dyDescent="0.3">
      <c r="H125" s="11"/>
      <c r="I125" s="11"/>
      <c r="J125" s="16" t="s">
        <v>99</v>
      </c>
      <c r="K125" s="16">
        <v>0.28000000000000003</v>
      </c>
      <c r="L125" s="16">
        <v>1.85</v>
      </c>
      <c r="M125" s="16">
        <v>2.2599999999999998</v>
      </c>
      <c r="N125" s="16">
        <v>2.0699999999999998</v>
      </c>
      <c r="O125" s="16">
        <v>8.9700000000000006</v>
      </c>
      <c r="P125" s="16">
        <v>1.0900000000000001</v>
      </c>
      <c r="Q125" s="16">
        <v>8.9700000000000006</v>
      </c>
    </row>
    <row r="126" spans="8:17" ht="14.25" customHeight="1" x14ac:dyDescent="0.3">
      <c r="H126" s="11"/>
      <c r="I126" s="11"/>
      <c r="J126" s="16" t="s">
        <v>78</v>
      </c>
      <c r="K126" s="16">
        <v>0.06</v>
      </c>
      <c r="L126" s="16">
        <v>62.62</v>
      </c>
      <c r="M126" s="16">
        <v>80.849999999999994</v>
      </c>
      <c r="N126" s="16">
        <v>54</v>
      </c>
      <c r="O126" s="16">
        <v>49.73</v>
      </c>
      <c r="P126" s="16">
        <v>1.5</v>
      </c>
      <c r="Q126" s="16">
        <v>49.73</v>
      </c>
    </row>
    <row r="127" spans="8:17" ht="14.25" customHeight="1" x14ac:dyDescent="0.3">
      <c r="H127" s="82" t="s">
        <v>982</v>
      </c>
      <c r="I127" s="63"/>
      <c r="J127" s="63"/>
      <c r="K127" s="63"/>
      <c r="L127" s="63"/>
      <c r="M127" s="63"/>
      <c r="N127" s="63"/>
      <c r="O127" s="63"/>
      <c r="P127" s="63"/>
      <c r="Q127" s="64"/>
    </row>
    <row r="128" spans="8:17" ht="14.25" customHeight="1" x14ac:dyDescent="0.3">
      <c r="H128" s="16">
        <v>182</v>
      </c>
      <c r="I128" s="16">
        <v>5.1999999999999998E-2</v>
      </c>
      <c r="J128" s="16" t="s">
        <v>81</v>
      </c>
      <c r="K128" s="16">
        <v>0.05</v>
      </c>
      <c r="L128" s="16">
        <v>8.2200000000000006</v>
      </c>
      <c r="M128" s="16">
        <v>8.65</v>
      </c>
      <c r="N128" s="16">
        <v>9.57</v>
      </c>
      <c r="O128" s="16">
        <v>9.56</v>
      </c>
      <c r="P128" s="16">
        <v>0.9</v>
      </c>
      <c r="Q128" s="16">
        <v>9.56</v>
      </c>
    </row>
    <row r="129" spans="8:17" ht="14.25" customHeight="1" x14ac:dyDescent="0.3">
      <c r="H129" s="11"/>
      <c r="I129" s="11"/>
      <c r="J129" s="16" t="s">
        <v>82</v>
      </c>
      <c r="K129" s="16">
        <v>0.05</v>
      </c>
      <c r="L129" s="16">
        <v>17.7</v>
      </c>
      <c r="M129" s="16">
        <v>18.63</v>
      </c>
      <c r="N129" s="16">
        <v>18.97</v>
      </c>
      <c r="O129" s="16">
        <v>1.8</v>
      </c>
      <c r="P129" s="16">
        <v>0.98</v>
      </c>
      <c r="Q129" s="16">
        <v>1.8</v>
      </c>
    </row>
    <row r="130" spans="8:17" ht="14.25" customHeight="1" x14ac:dyDescent="0.3">
      <c r="H130" s="11"/>
      <c r="I130" s="11"/>
      <c r="J130" s="16" t="s">
        <v>84</v>
      </c>
      <c r="K130" s="16">
        <v>0.14000000000000001</v>
      </c>
      <c r="L130" s="16">
        <v>9.83</v>
      </c>
      <c r="M130" s="16">
        <v>10.3</v>
      </c>
      <c r="N130" s="16">
        <v>9.3699999999999992</v>
      </c>
      <c r="O130" s="16">
        <v>9.91</v>
      </c>
      <c r="P130" s="16">
        <v>1.1000000000000001</v>
      </c>
      <c r="Q130" s="16">
        <v>9.91</v>
      </c>
    </row>
    <row r="131" spans="8:17" ht="14.25" customHeight="1" x14ac:dyDescent="0.3">
      <c r="H131" s="11"/>
      <c r="I131" s="11"/>
      <c r="J131" s="16" t="s">
        <v>85</v>
      </c>
      <c r="K131" s="16">
        <v>0.23</v>
      </c>
      <c r="L131" s="16">
        <v>2.85</v>
      </c>
      <c r="M131" s="16">
        <v>2.97</v>
      </c>
      <c r="N131" s="16">
        <v>2.67</v>
      </c>
      <c r="O131" s="16">
        <v>11.22</v>
      </c>
      <c r="P131" s="16">
        <v>1.1100000000000001</v>
      </c>
      <c r="Q131" s="16">
        <v>11.22</v>
      </c>
    </row>
    <row r="132" spans="8:17" ht="14.25" customHeight="1" x14ac:dyDescent="0.3">
      <c r="H132" s="11"/>
      <c r="I132" s="11"/>
      <c r="J132" s="16" t="s">
        <v>86</v>
      </c>
      <c r="K132" s="16">
        <v>0.23</v>
      </c>
      <c r="L132" s="16">
        <v>1</v>
      </c>
      <c r="M132" s="16">
        <v>1.04</v>
      </c>
      <c r="N132" s="16">
        <v>0.96</v>
      </c>
      <c r="O132" s="16">
        <v>8.69</v>
      </c>
      <c r="P132" s="16">
        <v>1.0900000000000001</v>
      </c>
      <c r="Q132" s="16">
        <v>8.69</v>
      </c>
    </row>
    <row r="133" spans="8:17" ht="14.25" customHeight="1" x14ac:dyDescent="0.3">
      <c r="H133" s="11"/>
      <c r="I133" s="11"/>
      <c r="J133" s="16" t="s">
        <v>87</v>
      </c>
      <c r="K133" s="16">
        <v>0.27</v>
      </c>
      <c r="L133" s="16">
        <v>3.21</v>
      </c>
      <c r="M133" s="16">
        <v>3.34</v>
      </c>
      <c r="N133" s="16">
        <v>3.05</v>
      </c>
      <c r="O133" s="16">
        <v>9.43</v>
      </c>
      <c r="P133" s="16">
        <v>1.0900000000000001</v>
      </c>
      <c r="Q133" s="16">
        <v>9.43</v>
      </c>
    </row>
    <row r="134" spans="8:17" ht="14.25" customHeight="1" x14ac:dyDescent="0.3">
      <c r="H134" s="11"/>
      <c r="I134" s="11"/>
      <c r="J134" s="16" t="s">
        <v>89</v>
      </c>
      <c r="K134" s="16">
        <v>0.3</v>
      </c>
      <c r="L134" s="16">
        <v>4.1399999999999997</v>
      </c>
      <c r="M134" s="16">
        <v>4.3</v>
      </c>
      <c r="N134" s="16">
        <v>4.28</v>
      </c>
      <c r="O134" s="16">
        <v>0.3</v>
      </c>
      <c r="P134" s="16">
        <v>1</v>
      </c>
      <c r="Q134" s="16">
        <v>0.3</v>
      </c>
    </row>
    <row r="135" spans="8:17" ht="14.25" customHeight="1" x14ac:dyDescent="0.3">
      <c r="H135" s="11"/>
      <c r="I135" s="11"/>
      <c r="J135" s="16" t="s">
        <v>91</v>
      </c>
      <c r="K135" s="16">
        <v>0.24</v>
      </c>
      <c r="L135" s="16">
        <v>2.38</v>
      </c>
      <c r="M135" s="16">
        <v>2.4700000000000002</v>
      </c>
      <c r="N135" s="16">
        <v>2.58</v>
      </c>
      <c r="O135" s="16">
        <v>4.18</v>
      </c>
      <c r="P135" s="16">
        <v>0.96</v>
      </c>
      <c r="Q135" s="16">
        <v>4.18</v>
      </c>
    </row>
    <row r="136" spans="8:17" ht="14.25" customHeight="1" x14ac:dyDescent="0.3">
      <c r="H136" s="11"/>
      <c r="I136" s="11"/>
      <c r="J136" s="16" t="s">
        <v>93</v>
      </c>
      <c r="K136" s="16">
        <v>0.22</v>
      </c>
      <c r="L136" s="16">
        <v>2.2599999999999998</v>
      </c>
      <c r="M136" s="16">
        <v>2.36</v>
      </c>
      <c r="N136" s="16">
        <v>2.56</v>
      </c>
      <c r="O136" s="16">
        <v>7.83</v>
      </c>
      <c r="P136" s="16">
        <v>0.92</v>
      </c>
      <c r="Q136" s="16">
        <v>7.83</v>
      </c>
    </row>
    <row r="137" spans="8:17" ht="14.25" customHeight="1" x14ac:dyDescent="0.3">
      <c r="H137" s="11"/>
      <c r="I137" s="11"/>
      <c r="J137" s="16" t="s">
        <v>94</v>
      </c>
      <c r="K137" s="16">
        <v>0.18</v>
      </c>
      <c r="L137" s="16">
        <v>0.34</v>
      </c>
      <c r="M137" s="16">
        <v>0.35</v>
      </c>
      <c r="N137" s="16">
        <v>0.39</v>
      </c>
      <c r="O137" s="16">
        <v>9.92</v>
      </c>
      <c r="P137" s="16">
        <v>0.9</v>
      </c>
      <c r="Q137" s="16">
        <v>9.92</v>
      </c>
    </row>
    <row r="138" spans="8:17" ht="14.25" customHeight="1" x14ac:dyDescent="0.3">
      <c r="H138" s="11"/>
      <c r="I138" s="11"/>
      <c r="J138" s="16" t="s">
        <v>99</v>
      </c>
      <c r="K138" s="16">
        <v>7.0000000000000007E-2</v>
      </c>
      <c r="L138" s="16">
        <v>1.83</v>
      </c>
      <c r="M138" s="16">
        <v>1.92</v>
      </c>
      <c r="N138" s="16">
        <v>1.46</v>
      </c>
      <c r="O138" s="16">
        <v>31.81</v>
      </c>
      <c r="P138" s="16">
        <v>1.32</v>
      </c>
      <c r="Q138" s="16">
        <v>31.81</v>
      </c>
    </row>
    <row r="139" spans="8:17" ht="14.25" customHeight="1" x14ac:dyDescent="0.3">
      <c r="H139" s="11"/>
      <c r="I139" s="11"/>
      <c r="J139" s="16" t="s">
        <v>78</v>
      </c>
      <c r="K139" s="16">
        <v>0.04</v>
      </c>
      <c r="L139" s="16">
        <v>60.13</v>
      </c>
      <c r="M139" s="16">
        <v>63.32</v>
      </c>
      <c r="N139" s="16">
        <v>46.88</v>
      </c>
      <c r="O139" s="16">
        <v>35.049999999999997</v>
      </c>
      <c r="P139" s="16">
        <v>1.35</v>
      </c>
      <c r="Q139" s="16">
        <v>35.049999999999997</v>
      </c>
    </row>
    <row r="140" spans="8:17" ht="14.25" customHeight="1" x14ac:dyDescent="0.3">
      <c r="H140" s="16" t="s">
        <v>55</v>
      </c>
      <c r="I140" s="16">
        <v>8.6999999999999994E-2</v>
      </c>
      <c r="J140" s="16" t="s">
        <v>81</v>
      </c>
      <c r="K140" s="16">
        <v>0.05</v>
      </c>
      <c r="L140" s="16">
        <v>8.2200000000000006</v>
      </c>
      <c r="M140" s="16">
        <v>8.9700000000000006</v>
      </c>
      <c r="N140" s="16">
        <v>9.89</v>
      </c>
      <c r="O140" s="16">
        <v>9.34</v>
      </c>
      <c r="P140" s="16">
        <v>0.91</v>
      </c>
      <c r="Q140" s="16">
        <v>9.34</v>
      </c>
    </row>
    <row r="141" spans="8:17" ht="14.25" customHeight="1" x14ac:dyDescent="0.3">
      <c r="H141" s="11"/>
      <c r="I141" s="11"/>
      <c r="J141" s="16" t="s">
        <v>82</v>
      </c>
      <c r="K141" s="16">
        <v>0.05</v>
      </c>
      <c r="L141" s="16">
        <v>17.7</v>
      </c>
      <c r="M141" s="16">
        <v>19.3</v>
      </c>
      <c r="N141" s="16">
        <v>22.04</v>
      </c>
      <c r="O141" s="16">
        <v>12.45</v>
      </c>
      <c r="P141" s="16">
        <v>0.88</v>
      </c>
      <c r="Q141" s="16">
        <v>12.45</v>
      </c>
    </row>
    <row r="142" spans="8:17" ht="14.25" customHeight="1" x14ac:dyDescent="0.3">
      <c r="H142" s="11"/>
      <c r="I142" s="11"/>
      <c r="J142" s="16" t="s">
        <v>84</v>
      </c>
      <c r="K142" s="16">
        <v>0.14000000000000001</v>
      </c>
      <c r="L142" s="16">
        <v>9.83</v>
      </c>
      <c r="M142" s="16">
        <v>10.63</v>
      </c>
      <c r="N142" s="16">
        <v>13.69</v>
      </c>
      <c r="O142" s="16">
        <v>22.35</v>
      </c>
      <c r="P142" s="16">
        <v>0.78</v>
      </c>
      <c r="Q142" s="16">
        <v>22.35</v>
      </c>
    </row>
    <row r="143" spans="8:17" ht="14.25" customHeight="1" x14ac:dyDescent="0.3">
      <c r="H143" s="11"/>
      <c r="I143" s="11"/>
      <c r="J143" s="16" t="s">
        <v>85</v>
      </c>
      <c r="K143" s="16">
        <v>0.23</v>
      </c>
      <c r="L143" s="16">
        <v>2.85</v>
      </c>
      <c r="M143" s="16">
        <v>3.06</v>
      </c>
      <c r="N143" s="16">
        <v>3.71</v>
      </c>
      <c r="O143" s="16">
        <v>17.690000000000001</v>
      </c>
      <c r="P143" s="16">
        <v>0.82</v>
      </c>
      <c r="Q143" s="16">
        <v>17.690000000000001</v>
      </c>
    </row>
    <row r="144" spans="8:17" ht="14.25" customHeight="1" x14ac:dyDescent="0.3">
      <c r="H144" s="11"/>
      <c r="I144" s="11"/>
      <c r="J144" s="16" t="s">
        <v>86</v>
      </c>
      <c r="K144" s="16">
        <v>0.23</v>
      </c>
      <c r="L144" s="16">
        <v>1</v>
      </c>
      <c r="M144" s="16">
        <v>1.07</v>
      </c>
      <c r="N144" s="16">
        <v>1.31</v>
      </c>
      <c r="O144" s="16">
        <v>17.97</v>
      </c>
      <c r="P144" s="16">
        <v>0.82</v>
      </c>
      <c r="Q144" s="16">
        <v>17.97</v>
      </c>
    </row>
    <row r="145" spans="8:17" ht="14.25" customHeight="1" x14ac:dyDescent="0.3">
      <c r="H145" s="11"/>
      <c r="I145" s="11"/>
      <c r="J145" s="16" t="s">
        <v>87</v>
      </c>
      <c r="K145" s="16">
        <v>0.27</v>
      </c>
      <c r="L145" s="16">
        <v>3.21</v>
      </c>
      <c r="M145" s="16">
        <v>3.43</v>
      </c>
      <c r="N145" s="16">
        <v>4.47</v>
      </c>
      <c r="O145" s="16">
        <v>23.41</v>
      </c>
      <c r="P145" s="16">
        <v>0.77</v>
      </c>
      <c r="Q145" s="16">
        <v>23.41</v>
      </c>
    </row>
    <row r="146" spans="8:17" ht="14.25" customHeight="1" x14ac:dyDescent="0.3">
      <c r="H146" s="11"/>
      <c r="I146" s="11"/>
      <c r="J146" s="16" t="s">
        <v>89</v>
      </c>
      <c r="K146" s="16">
        <v>0.3</v>
      </c>
      <c r="L146" s="16">
        <v>4.1399999999999997</v>
      </c>
      <c r="M146" s="16">
        <v>4.41</v>
      </c>
      <c r="N146" s="16">
        <v>4.5999999999999996</v>
      </c>
      <c r="O146" s="16">
        <v>4.12</v>
      </c>
      <c r="P146" s="16">
        <v>0.96</v>
      </c>
      <c r="Q146" s="16">
        <v>4.12</v>
      </c>
    </row>
    <row r="147" spans="8:17" ht="14.25" customHeight="1" x14ac:dyDescent="0.3">
      <c r="H147" s="11"/>
      <c r="I147" s="11"/>
      <c r="J147" s="16" t="s">
        <v>91</v>
      </c>
      <c r="K147" s="16">
        <v>0.24</v>
      </c>
      <c r="L147" s="16">
        <v>2.38</v>
      </c>
      <c r="M147" s="16">
        <v>2.5499999999999998</v>
      </c>
      <c r="N147" s="16">
        <v>2.66</v>
      </c>
      <c r="O147" s="16">
        <v>4.29</v>
      </c>
      <c r="P147" s="16">
        <v>0.96</v>
      </c>
      <c r="Q147" s="16">
        <v>4.29</v>
      </c>
    </row>
    <row r="148" spans="8:17" ht="14.25" customHeight="1" x14ac:dyDescent="0.3">
      <c r="H148" s="11"/>
      <c r="I148" s="11"/>
      <c r="J148" s="16" t="s">
        <v>93</v>
      </c>
      <c r="K148" s="16">
        <v>0.22</v>
      </c>
      <c r="L148" s="16">
        <v>2.2599999999999998</v>
      </c>
      <c r="M148" s="16">
        <v>2.4300000000000002</v>
      </c>
      <c r="N148" s="16">
        <v>2.39</v>
      </c>
      <c r="O148" s="16">
        <v>1.6</v>
      </c>
      <c r="P148" s="16">
        <v>1.02</v>
      </c>
      <c r="Q148" s="16">
        <v>1.6</v>
      </c>
    </row>
    <row r="149" spans="8:17" ht="14.25" customHeight="1" x14ac:dyDescent="0.3">
      <c r="H149" s="11"/>
      <c r="I149" s="11"/>
      <c r="J149" s="16" t="s">
        <v>94</v>
      </c>
      <c r="K149" s="16">
        <v>0.18</v>
      </c>
      <c r="L149" s="16">
        <v>0.34</v>
      </c>
      <c r="M149" s="16">
        <v>0.36</v>
      </c>
      <c r="N149" s="16">
        <v>0.36</v>
      </c>
      <c r="O149" s="16">
        <v>2</v>
      </c>
      <c r="P149" s="16">
        <v>1.02</v>
      </c>
      <c r="Q149" s="16">
        <v>2</v>
      </c>
    </row>
    <row r="150" spans="8:17" ht="14.25" customHeight="1" x14ac:dyDescent="0.3">
      <c r="H150" s="11"/>
      <c r="I150" s="11"/>
      <c r="J150" s="16" t="s">
        <v>99</v>
      </c>
      <c r="K150" s="16">
        <v>7.0000000000000007E-2</v>
      </c>
      <c r="L150" s="16">
        <v>1.83</v>
      </c>
      <c r="M150" s="16">
        <v>1.99</v>
      </c>
      <c r="N150" s="16">
        <v>2.56</v>
      </c>
      <c r="O150" s="16">
        <v>22.23</v>
      </c>
      <c r="P150" s="16">
        <v>0.78</v>
      </c>
      <c r="Q150" s="16">
        <v>22.23</v>
      </c>
    </row>
    <row r="151" spans="8:17" ht="14.25" customHeight="1" x14ac:dyDescent="0.3">
      <c r="H151" s="11"/>
      <c r="I151" s="11"/>
      <c r="J151" s="16" t="s">
        <v>78</v>
      </c>
      <c r="K151" s="16">
        <v>0.04</v>
      </c>
      <c r="L151" s="16">
        <v>60.13</v>
      </c>
      <c r="M151" s="16">
        <v>65.62</v>
      </c>
      <c r="N151" s="16">
        <v>90.84</v>
      </c>
      <c r="O151" s="16">
        <v>27.77</v>
      </c>
      <c r="P151" s="16">
        <v>0.72</v>
      </c>
      <c r="Q151" s="16">
        <v>27.77</v>
      </c>
    </row>
    <row r="152" spans="8:17" ht="14.25" customHeight="1" x14ac:dyDescent="0.3">
      <c r="H152" s="16">
        <v>204</v>
      </c>
      <c r="I152" s="16">
        <v>2.8000000000000001E-2</v>
      </c>
      <c r="J152" s="16" t="s">
        <v>81</v>
      </c>
      <c r="K152" s="16">
        <v>7.0000000000000007E-2</v>
      </c>
      <c r="L152" s="16">
        <v>8.2200000000000006</v>
      </c>
      <c r="M152" s="16">
        <v>8.4499999999999993</v>
      </c>
      <c r="N152" s="16">
        <v>10.46</v>
      </c>
      <c r="O152" s="16">
        <v>19.29</v>
      </c>
      <c r="P152" s="16">
        <v>0.81</v>
      </c>
      <c r="Q152" s="16">
        <v>19.29</v>
      </c>
    </row>
    <row r="153" spans="8:17" ht="14.25" customHeight="1" x14ac:dyDescent="0.3">
      <c r="H153" s="11"/>
      <c r="I153" s="11"/>
      <c r="J153" s="16" t="s">
        <v>82</v>
      </c>
      <c r="K153" s="16">
        <v>0.06</v>
      </c>
      <c r="L153" s="16">
        <v>17.7</v>
      </c>
      <c r="M153" s="16">
        <v>18.18</v>
      </c>
      <c r="N153" s="16">
        <v>23.38</v>
      </c>
      <c r="O153" s="16">
        <v>22.23</v>
      </c>
      <c r="P153" s="16">
        <v>0.78</v>
      </c>
      <c r="Q153" s="16">
        <v>22.23</v>
      </c>
    </row>
    <row r="154" spans="8:17" ht="14.25" customHeight="1" x14ac:dyDescent="0.3">
      <c r="H154" s="11"/>
      <c r="I154" s="11"/>
      <c r="J154" s="16" t="s">
        <v>84</v>
      </c>
      <c r="K154" s="16">
        <v>0.14000000000000001</v>
      </c>
      <c r="L154" s="16">
        <v>9.83</v>
      </c>
      <c r="M154" s="16">
        <v>10.08</v>
      </c>
      <c r="N154" s="16">
        <v>13.51</v>
      </c>
      <c r="O154" s="16">
        <v>25.4</v>
      </c>
      <c r="P154" s="16">
        <v>0.75</v>
      </c>
      <c r="Q154" s="16">
        <v>25.4</v>
      </c>
    </row>
    <row r="155" spans="8:17" ht="14.25" customHeight="1" x14ac:dyDescent="0.3">
      <c r="H155" s="11"/>
      <c r="I155" s="11"/>
      <c r="J155" s="16" t="s">
        <v>85</v>
      </c>
      <c r="K155" s="16">
        <v>0.21</v>
      </c>
      <c r="L155" s="16">
        <v>2.85</v>
      </c>
      <c r="M155" s="16">
        <v>2.91</v>
      </c>
      <c r="N155" s="16">
        <v>3.9</v>
      </c>
      <c r="O155" s="16">
        <v>25.32</v>
      </c>
      <c r="P155" s="16">
        <v>0.75</v>
      </c>
      <c r="Q155" s="16">
        <v>25.32</v>
      </c>
    </row>
    <row r="156" spans="8:17" ht="14.25" customHeight="1" x14ac:dyDescent="0.3">
      <c r="H156" s="11"/>
      <c r="I156" s="11"/>
      <c r="J156" s="16" t="s">
        <v>86</v>
      </c>
      <c r="K156" s="16">
        <v>0.25</v>
      </c>
      <c r="L156" s="16">
        <v>1</v>
      </c>
      <c r="M156" s="16">
        <v>1.02</v>
      </c>
      <c r="N156" s="16">
        <v>1.29</v>
      </c>
      <c r="O156" s="16">
        <v>20.94</v>
      </c>
      <c r="P156" s="16">
        <v>0.79</v>
      </c>
      <c r="Q156" s="16">
        <v>20.94</v>
      </c>
    </row>
    <row r="157" spans="8:17" ht="14.25" customHeight="1" x14ac:dyDescent="0.3">
      <c r="H157" s="11"/>
      <c r="I157" s="11"/>
      <c r="J157" s="16" t="s">
        <v>87</v>
      </c>
      <c r="K157" s="16">
        <v>0.25</v>
      </c>
      <c r="L157" s="16">
        <v>3.21</v>
      </c>
      <c r="M157" s="16">
        <v>3.28</v>
      </c>
      <c r="N157" s="16">
        <v>4.01</v>
      </c>
      <c r="O157" s="16">
        <v>18.29</v>
      </c>
      <c r="P157" s="16">
        <v>0.82</v>
      </c>
      <c r="Q157" s="16">
        <v>18.29</v>
      </c>
    </row>
    <row r="158" spans="8:17" ht="14.25" customHeight="1" x14ac:dyDescent="0.3">
      <c r="H158" s="11"/>
      <c r="I158" s="11"/>
      <c r="J158" s="16" t="s">
        <v>89</v>
      </c>
      <c r="K158" s="16">
        <v>0.27</v>
      </c>
      <c r="L158" s="16">
        <v>4.1399999999999997</v>
      </c>
      <c r="M158" s="16">
        <v>4.22</v>
      </c>
      <c r="N158" s="16">
        <v>4.5999999999999996</v>
      </c>
      <c r="O158" s="16">
        <v>8.24</v>
      </c>
      <c r="P158" s="16">
        <v>0.92</v>
      </c>
      <c r="Q158" s="16">
        <v>8.24</v>
      </c>
    </row>
    <row r="159" spans="8:17" ht="14.25" customHeight="1" x14ac:dyDescent="0.3">
      <c r="H159" s="11"/>
      <c r="I159" s="11"/>
      <c r="J159" s="16" t="s">
        <v>91</v>
      </c>
      <c r="K159" s="16">
        <v>0.22</v>
      </c>
      <c r="L159" s="16">
        <v>2.38</v>
      </c>
      <c r="M159" s="16">
        <v>2.4300000000000002</v>
      </c>
      <c r="N159" s="16">
        <v>2.54</v>
      </c>
      <c r="O159" s="16">
        <v>4.24</v>
      </c>
      <c r="P159" s="16">
        <v>0.96</v>
      </c>
      <c r="Q159" s="16">
        <v>4.24</v>
      </c>
    </row>
    <row r="160" spans="8:17" ht="14.25" customHeight="1" x14ac:dyDescent="0.3">
      <c r="H160" s="11"/>
      <c r="I160" s="11"/>
      <c r="J160" s="16" t="s">
        <v>93</v>
      </c>
      <c r="K160" s="16">
        <v>0.2</v>
      </c>
      <c r="L160" s="16">
        <v>2.2599999999999998</v>
      </c>
      <c r="M160" s="16">
        <v>2.31</v>
      </c>
      <c r="N160" s="16">
        <v>2.29</v>
      </c>
      <c r="O160" s="16">
        <v>0.85</v>
      </c>
      <c r="P160" s="16">
        <v>1.01</v>
      </c>
      <c r="Q160" s="16">
        <v>0.85</v>
      </c>
    </row>
    <row r="161" spans="8:17" ht="14.25" customHeight="1" x14ac:dyDescent="0.3">
      <c r="H161" s="11"/>
      <c r="I161" s="11"/>
      <c r="J161" s="16" t="s">
        <v>94</v>
      </c>
      <c r="K161" s="16">
        <v>0.16</v>
      </c>
      <c r="L161" s="16">
        <v>0.34</v>
      </c>
      <c r="M161" s="16">
        <v>0.35</v>
      </c>
      <c r="N161" s="16">
        <v>0.35</v>
      </c>
      <c r="O161" s="16">
        <v>1.94</v>
      </c>
      <c r="P161" s="16">
        <v>0.98</v>
      </c>
      <c r="Q161" s="16">
        <v>1.94</v>
      </c>
    </row>
    <row r="162" spans="8:17" ht="14.25" customHeight="1" x14ac:dyDescent="0.3">
      <c r="H162" s="11"/>
      <c r="I162" s="11"/>
      <c r="J162" s="16" t="s">
        <v>99</v>
      </c>
      <c r="K162" s="16">
        <v>7.0000000000000007E-2</v>
      </c>
      <c r="L162" s="16">
        <v>1.83</v>
      </c>
      <c r="M162" s="16">
        <v>1.88</v>
      </c>
      <c r="N162" s="16">
        <v>2.5299999999999998</v>
      </c>
      <c r="O162" s="16">
        <v>25.67</v>
      </c>
      <c r="P162" s="16">
        <v>0.74</v>
      </c>
      <c r="Q162" s="16">
        <v>25.67</v>
      </c>
    </row>
    <row r="163" spans="8:17" ht="14.25" customHeight="1" x14ac:dyDescent="0.3">
      <c r="H163" s="11"/>
      <c r="I163" s="11"/>
      <c r="J163" s="16" t="s">
        <v>78</v>
      </c>
      <c r="K163" s="16">
        <v>0.04</v>
      </c>
      <c r="L163" s="16">
        <v>60.13</v>
      </c>
      <c r="M163" s="16">
        <v>61.8</v>
      </c>
      <c r="N163" s="16">
        <v>86.42</v>
      </c>
      <c r="O163" s="16">
        <v>28.49</v>
      </c>
      <c r="P163" s="16">
        <v>0.72</v>
      </c>
      <c r="Q163" s="16">
        <v>28.49</v>
      </c>
    </row>
    <row r="164" spans="8:17" ht="14.25" customHeight="1" x14ac:dyDescent="0.3">
      <c r="H164" s="82" t="s">
        <v>983</v>
      </c>
      <c r="I164" s="63"/>
      <c r="J164" s="63"/>
      <c r="K164" s="63"/>
      <c r="L164" s="63"/>
      <c r="M164" s="63"/>
      <c r="N164" s="63"/>
      <c r="O164" s="63"/>
      <c r="P164" s="63"/>
      <c r="Q164" s="64"/>
    </row>
    <row r="165" spans="8:17" ht="14.25" customHeight="1" x14ac:dyDescent="0.3">
      <c r="H165" s="16" t="s">
        <v>953</v>
      </c>
      <c r="I165" s="16">
        <v>0.16</v>
      </c>
      <c r="J165" s="16" t="s">
        <v>81</v>
      </c>
      <c r="K165" s="16">
        <v>0.1</v>
      </c>
      <c r="L165" s="16">
        <v>9.9</v>
      </c>
      <c r="M165" s="16">
        <v>11.59</v>
      </c>
      <c r="N165" s="16">
        <v>11.27</v>
      </c>
      <c r="O165" s="16">
        <v>2.78</v>
      </c>
      <c r="P165" s="16">
        <v>1.03</v>
      </c>
      <c r="Q165" s="16">
        <v>2.78</v>
      </c>
    </row>
    <row r="166" spans="8:17" ht="14.25" customHeight="1" x14ac:dyDescent="0.3">
      <c r="H166" s="11"/>
      <c r="I166" s="11"/>
      <c r="J166" s="16" t="s">
        <v>82</v>
      </c>
      <c r="K166" s="16">
        <v>0.08</v>
      </c>
      <c r="L166" s="16">
        <v>19.899999999999999</v>
      </c>
      <c r="M166" s="16">
        <v>23.35</v>
      </c>
      <c r="N166" s="16">
        <v>25.04</v>
      </c>
      <c r="O166" s="16">
        <v>6.75</v>
      </c>
      <c r="P166" s="16">
        <v>0.93</v>
      </c>
      <c r="Q166" s="16">
        <v>6.75</v>
      </c>
    </row>
    <row r="167" spans="8:17" ht="14.25" customHeight="1" x14ac:dyDescent="0.3">
      <c r="H167" s="11"/>
      <c r="I167" s="11"/>
      <c r="J167" s="16" t="s">
        <v>84</v>
      </c>
      <c r="K167" s="16">
        <v>0.12</v>
      </c>
      <c r="L167" s="16">
        <v>11</v>
      </c>
      <c r="M167" s="16">
        <v>12.82</v>
      </c>
      <c r="N167" s="16">
        <v>14.68</v>
      </c>
      <c r="O167" s="16">
        <v>12.69</v>
      </c>
      <c r="P167" s="16">
        <v>0.87</v>
      </c>
      <c r="Q167" s="16">
        <v>12.69</v>
      </c>
    </row>
    <row r="168" spans="8:17" ht="14.25" customHeight="1" x14ac:dyDescent="0.3">
      <c r="H168" s="11"/>
      <c r="I168" s="11"/>
      <c r="J168" s="16" t="s">
        <v>85</v>
      </c>
      <c r="K168" s="16">
        <v>0.17</v>
      </c>
      <c r="L168" s="16">
        <v>3</v>
      </c>
      <c r="M168" s="16">
        <v>3.47</v>
      </c>
      <c r="N168" s="16">
        <v>4.21</v>
      </c>
      <c r="O168" s="16">
        <v>17.559999999999999</v>
      </c>
      <c r="P168" s="16">
        <v>0.82</v>
      </c>
      <c r="Q168" s="16">
        <v>17.559999999999999</v>
      </c>
    </row>
    <row r="169" spans="8:17" ht="14.25" customHeight="1" x14ac:dyDescent="0.3">
      <c r="H169" s="11"/>
      <c r="I169" s="11"/>
      <c r="J169" s="16" t="s">
        <v>86</v>
      </c>
      <c r="K169" s="16">
        <v>0.3</v>
      </c>
      <c r="L169" s="16">
        <v>1.18</v>
      </c>
      <c r="M169" s="16">
        <v>1.33</v>
      </c>
      <c r="N169" s="16">
        <v>1.44</v>
      </c>
      <c r="O169" s="16">
        <v>7.37</v>
      </c>
      <c r="P169" s="16">
        <v>0.93</v>
      </c>
      <c r="Q169" s="16">
        <v>7.37</v>
      </c>
    </row>
    <row r="170" spans="8:17" ht="14.25" customHeight="1" x14ac:dyDescent="0.3">
      <c r="H170" s="11"/>
      <c r="I170" s="11"/>
      <c r="J170" s="16" t="s">
        <v>87</v>
      </c>
      <c r="K170" s="16">
        <v>0.2</v>
      </c>
      <c r="L170" s="16">
        <v>3.8</v>
      </c>
      <c r="M170" s="16">
        <v>4.37</v>
      </c>
      <c r="N170" s="16">
        <v>4.51</v>
      </c>
      <c r="O170" s="16">
        <v>3.06</v>
      </c>
      <c r="P170" s="16">
        <v>0.97</v>
      </c>
      <c r="Q170" s="16">
        <v>3.06</v>
      </c>
    </row>
    <row r="171" spans="8:17" ht="14.25" customHeight="1" x14ac:dyDescent="0.3">
      <c r="H171" s="11"/>
      <c r="I171" s="11"/>
      <c r="J171" s="16" t="s">
        <v>89</v>
      </c>
      <c r="K171" s="16">
        <v>0.22</v>
      </c>
      <c r="L171" s="16">
        <v>4.5</v>
      </c>
      <c r="M171" s="16">
        <v>5.16</v>
      </c>
      <c r="N171" s="16">
        <v>5.36</v>
      </c>
      <c r="O171" s="16">
        <v>3.71</v>
      </c>
      <c r="P171" s="16">
        <v>0.96</v>
      </c>
      <c r="Q171" s="16">
        <v>3.71</v>
      </c>
    </row>
    <row r="172" spans="8:17" ht="14.25" customHeight="1" x14ac:dyDescent="0.3">
      <c r="H172" s="11"/>
      <c r="I172" s="11"/>
      <c r="J172" s="16" t="s">
        <v>91</v>
      </c>
      <c r="K172" s="16">
        <v>0.18</v>
      </c>
      <c r="L172" s="16">
        <v>2.9</v>
      </c>
      <c r="M172" s="16">
        <v>3.35</v>
      </c>
      <c r="N172" s="16">
        <v>2.92</v>
      </c>
      <c r="O172" s="16">
        <v>14.5</v>
      </c>
      <c r="P172" s="16">
        <v>1.1499999999999999</v>
      </c>
      <c r="Q172" s="16">
        <v>14.5</v>
      </c>
    </row>
    <row r="173" spans="8:17" ht="14.25" customHeight="1" x14ac:dyDescent="0.3">
      <c r="H173" s="11"/>
      <c r="I173" s="11"/>
      <c r="J173" s="16" t="s">
        <v>93</v>
      </c>
      <c r="K173" s="16">
        <v>0.15</v>
      </c>
      <c r="L173" s="16">
        <v>2.6</v>
      </c>
      <c r="M173" s="16">
        <v>3.02</v>
      </c>
      <c r="N173" s="16">
        <v>2.73</v>
      </c>
      <c r="O173" s="16">
        <v>10.49</v>
      </c>
      <c r="P173" s="16">
        <v>1.1000000000000001</v>
      </c>
      <c r="Q173" s="16">
        <v>10.49</v>
      </c>
    </row>
    <row r="174" spans="8:17" ht="14.25" customHeight="1" x14ac:dyDescent="0.3">
      <c r="H174" s="11"/>
      <c r="I174" s="11"/>
      <c r="J174" s="16" t="s">
        <v>94</v>
      </c>
      <c r="K174" s="16">
        <v>0.12</v>
      </c>
      <c r="L174" s="16">
        <v>0.38</v>
      </c>
      <c r="M174" s="16">
        <v>0.44</v>
      </c>
      <c r="N174" s="16">
        <v>0.41</v>
      </c>
      <c r="O174" s="16">
        <v>7.5</v>
      </c>
      <c r="P174" s="16">
        <v>1.07</v>
      </c>
      <c r="Q174" s="16">
        <v>7.5</v>
      </c>
    </row>
    <row r="175" spans="8:17" ht="14.25" customHeight="1" x14ac:dyDescent="0.3">
      <c r="H175" s="11"/>
      <c r="I175" s="11"/>
      <c r="J175" s="16" t="s">
        <v>99</v>
      </c>
      <c r="K175" s="16">
        <v>0.05</v>
      </c>
      <c r="L175" s="16">
        <v>2.1</v>
      </c>
      <c r="M175" s="16">
        <v>2.48</v>
      </c>
      <c r="N175" s="16">
        <v>2.62</v>
      </c>
      <c r="O175" s="16">
        <v>5.33</v>
      </c>
      <c r="P175" s="16">
        <v>0.95</v>
      </c>
      <c r="Q175" s="16">
        <v>5.33</v>
      </c>
    </row>
    <row r="176" spans="8:17" ht="14.25" customHeight="1" x14ac:dyDescent="0.3">
      <c r="H176" s="11"/>
      <c r="I176" s="11"/>
      <c r="J176" s="16" t="s">
        <v>78</v>
      </c>
      <c r="K176" s="16">
        <v>0.05</v>
      </c>
      <c r="L176" s="16">
        <v>66</v>
      </c>
      <c r="M176" s="16">
        <v>77.91</v>
      </c>
      <c r="N176" s="16">
        <v>88.49</v>
      </c>
      <c r="O176" s="16">
        <v>11.96</v>
      </c>
      <c r="P176" s="16">
        <v>0.88</v>
      </c>
      <c r="Q176" s="16">
        <v>11.96</v>
      </c>
    </row>
    <row r="177" spans="8:17" ht="14.25" customHeight="1" x14ac:dyDescent="0.3">
      <c r="H177" s="80" t="s">
        <v>57</v>
      </c>
      <c r="I177" s="63"/>
      <c r="J177" s="63"/>
      <c r="K177" s="63"/>
      <c r="L177" s="63"/>
      <c r="M177" s="63"/>
      <c r="N177" s="63"/>
      <c r="O177" s="63"/>
      <c r="P177" s="63"/>
      <c r="Q177" s="64"/>
    </row>
    <row r="178" spans="8:17" ht="14.25" customHeight="1" x14ac:dyDescent="0.3">
      <c r="H178" s="82" t="s">
        <v>984</v>
      </c>
      <c r="I178" s="63"/>
      <c r="J178" s="63"/>
      <c r="K178" s="63"/>
      <c r="L178" s="63"/>
      <c r="M178" s="63"/>
      <c r="N178" s="63"/>
      <c r="O178" s="63"/>
      <c r="P178" s="63"/>
      <c r="Q178" s="64"/>
    </row>
    <row r="179" spans="8:17" ht="14.25" customHeight="1" x14ac:dyDescent="0.3">
      <c r="H179" s="16">
        <v>209</v>
      </c>
      <c r="I179" s="16">
        <v>0.22800000000000001</v>
      </c>
      <c r="J179" s="16" t="s">
        <v>81</v>
      </c>
      <c r="K179" s="16">
        <v>0.12</v>
      </c>
      <c r="L179" s="16">
        <v>10.38</v>
      </c>
      <c r="M179" s="16">
        <v>13.03</v>
      </c>
      <c r="N179" s="16">
        <v>13.68</v>
      </c>
      <c r="O179" s="16">
        <v>4.76</v>
      </c>
      <c r="P179" s="16">
        <v>0.95</v>
      </c>
      <c r="Q179" s="16">
        <v>4.76</v>
      </c>
    </row>
    <row r="180" spans="8:17" ht="14.25" customHeight="1" x14ac:dyDescent="0.3">
      <c r="H180" s="11"/>
      <c r="I180" s="11"/>
      <c r="J180" s="16" t="s">
        <v>82</v>
      </c>
      <c r="K180" s="16">
        <v>0.1</v>
      </c>
      <c r="L180" s="16">
        <v>23.01</v>
      </c>
      <c r="M180" s="16">
        <v>29.04</v>
      </c>
      <c r="N180" s="16">
        <v>30.96</v>
      </c>
      <c r="O180" s="16">
        <v>6.21</v>
      </c>
      <c r="P180" s="16">
        <v>0.94</v>
      </c>
      <c r="Q180" s="16">
        <v>6.21</v>
      </c>
    </row>
    <row r="181" spans="8:17" ht="14.25" customHeight="1" x14ac:dyDescent="0.3">
      <c r="H181" s="11"/>
      <c r="I181" s="11"/>
      <c r="J181" s="16" t="s">
        <v>84</v>
      </c>
      <c r="K181" s="16">
        <v>0.12</v>
      </c>
      <c r="L181" s="16">
        <v>12.83</v>
      </c>
      <c r="M181" s="16">
        <v>16.13</v>
      </c>
      <c r="N181" s="16">
        <v>17.329999999999998</v>
      </c>
      <c r="O181" s="16">
        <v>6.91</v>
      </c>
      <c r="P181" s="16">
        <v>0.93</v>
      </c>
      <c r="Q181" s="16">
        <v>6.91</v>
      </c>
    </row>
    <row r="182" spans="8:17" ht="14.25" customHeight="1" x14ac:dyDescent="0.3">
      <c r="H182" s="11"/>
      <c r="I182" s="11"/>
      <c r="J182" s="16" t="s">
        <v>85</v>
      </c>
      <c r="K182" s="16">
        <v>0.14000000000000001</v>
      </c>
      <c r="L182" s="16">
        <v>3.64</v>
      </c>
      <c r="M182" s="16">
        <v>4.55</v>
      </c>
      <c r="N182" s="16">
        <v>4.8600000000000003</v>
      </c>
      <c r="O182" s="16">
        <v>6.37</v>
      </c>
      <c r="P182" s="16">
        <v>0.94</v>
      </c>
      <c r="Q182" s="16">
        <v>6.37</v>
      </c>
    </row>
    <row r="183" spans="8:17" ht="14.25" customHeight="1" x14ac:dyDescent="0.3">
      <c r="H183" s="11"/>
      <c r="I183" s="11"/>
      <c r="J183" s="16" t="s">
        <v>86</v>
      </c>
      <c r="K183" s="16">
        <v>0.33</v>
      </c>
      <c r="L183" s="16">
        <v>1.25</v>
      </c>
      <c r="M183" s="16">
        <v>1.49</v>
      </c>
      <c r="N183" s="16">
        <v>1.58</v>
      </c>
      <c r="O183" s="16">
        <v>5.76</v>
      </c>
      <c r="P183" s="16">
        <v>0.94</v>
      </c>
      <c r="Q183" s="16">
        <v>5.76</v>
      </c>
    </row>
    <row r="184" spans="8:17" ht="14.25" customHeight="1" x14ac:dyDescent="0.3">
      <c r="H184" s="11"/>
      <c r="I184" s="11"/>
      <c r="J184" s="16" t="s">
        <v>87</v>
      </c>
      <c r="K184" s="16">
        <v>0.17</v>
      </c>
      <c r="L184" s="16">
        <v>3.73</v>
      </c>
      <c r="M184" s="16">
        <v>4.62</v>
      </c>
      <c r="N184" s="16">
        <v>5.0599999999999996</v>
      </c>
      <c r="O184" s="16">
        <v>8.59</v>
      </c>
      <c r="P184" s="16">
        <v>0.91</v>
      </c>
      <c r="Q184" s="16">
        <v>8.59</v>
      </c>
    </row>
    <row r="185" spans="8:17" ht="14.25" customHeight="1" x14ac:dyDescent="0.3">
      <c r="H185" s="11"/>
      <c r="I185" s="11"/>
      <c r="J185" s="16" t="s">
        <v>89</v>
      </c>
      <c r="K185" s="16">
        <v>0.18</v>
      </c>
      <c r="L185" s="16">
        <v>4.3499999999999996</v>
      </c>
      <c r="M185" s="16">
        <v>5.38</v>
      </c>
      <c r="N185" s="16">
        <v>6.02</v>
      </c>
      <c r="O185" s="16">
        <v>10.58</v>
      </c>
      <c r="P185" s="16">
        <v>0.89</v>
      </c>
      <c r="Q185" s="16">
        <v>10.58</v>
      </c>
    </row>
    <row r="186" spans="8:17" ht="14.25" customHeight="1" x14ac:dyDescent="0.3">
      <c r="H186" s="11"/>
      <c r="I186" s="11"/>
      <c r="J186" s="16" t="s">
        <v>91</v>
      </c>
      <c r="K186" s="16">
        <v>0.15</v>
      </c>
      <c r="L186" s="16">
        <v>2.33</v>
      </c>
      <c r="M186" s="16">
        <v>2.91</v>
      </c>
      <c r="N186" s="16">
        <v>3.32</v>
      </c>
      <c r="O186" s="16">
        <v>12.45</v>
      </c>
      <c r="P186" s="16">
        <v>0.88</v>
      </c>
      <c r="Q186" s="16">
        <v>12.45</v>
      </c>
    </row>
    <row r="187" spans="8:17" ht="14.25" customHeight="1" x14ac:dyDescent="0.3">
      <c r="H187" s="11"/>
      <c r="I187" s="11"/>
      <c r="J187" s="16" t="s">
        <v>93</v>
      </c>
      <c r="K187" s="16">
        <v>0.12</v>
      </c>
      <c r="L187" s="16">
        <v>2.1800000000000002</v>
      </c>
      <c r="M187" s="16">
        <v>2.74</v>
      </c>
      <c r="N187" s="16">
        <v>3.09</v>
      </c>
      <c r="O187" s="16">
        <v>11.35</v>
      </c>
      <c r="P187" s="16">
        <v>0.89</v>
      </c>
      <c r="Q187" s="16">
        <v>11.35</v>
      </c>
    </row>
    <row r="188" spans="8:17" ht="14.25" customHeight="1" x14ac:dyDescent="0.3">
      <c r="H188" s="11"/>
      <c r="I188" s="11"/>
      <c r="J188" s="16" t="s">
        <v>94</v>
      </c>
      <c r="K188" s="16">
        <v>0.1</v>
      </c>
      <c r="L188" s="16">
        <v>0.33</v>
      </c>
      <c r="M188" s="16">
        <v>0.41</v>
      </c>
      <c r="N188" s="16">
        <v>0.46</v>
      </c>
      <c r="O188" s="16">
        <v>10.48</v>
      </c>
      <c r="P188" s="16">
        <v>0.9</v>
      </c>
      <c r="Q188" s="16">
        <v>10.48</v>
      </c>
    </row>
    <row r="189" spans="8:17" ht="14.25" customHeight="1" x14ac:dyDescent="0.3">
      <c r="H189" s="11"/>
      <c r="I189" s="11"/>
      <c r="J189" s="16" t="s">
        <v>99</v>
      </c>
      <c r="K189" s="16">
        <v>0.05</v>
      </c>
      <c r="L189" s="16">
        <v>2.72</v>
      </c>
      <c r="M189" s="16">
        <v>3.48</v>
      </c>
      <c r="N189" s="16">
        <v>3.63</v>
      </c>
      <c r="O189" s="16">
        <v>4.12</v>
      </c>
      <c r="P189" s="16">
        <v>0.96</v>
      </c>
      <c r="Q189" s="16">
        <v>4.12</v>
      </c>
    </row>
    <row r="190" spans="8:17" ht="14.25" customHeight="1" x14ac:dyDescent="0.3">
      <c r="H190" s="11"/>
      <c r="I190" s="11"/>
      <c r="J190" s="16" t="s">
        <v>78</v>
      </c>
      <c r="K190" s="16">
        <v>0.06</v>
      </c>
      <c r="L190" s="16">
        <v>93.83</v>
      </c>
      <c r="M190" s="16">
        <v>119.78</v>
      </c>
      <c r="N190" s="16">
        <v>130.16</v>
      </c>
      <c r="O190" s="16">
        <v>7.97</v>
      </c>
      <c r="P190" s="16">
        <v>0.92</v>
      </c>
      <c r="Q190" s="16">
        <v>7.97</v>
      </c>
    </row>
    <row r="191" spans="8:17" ht="14.25" customHeight="1" x14ac:dyDescent="0.3">
      <c r="H191" s="16">
        <v>155</v>
      </c>
      <c r="I191" s="16">
        <v>0.19400000000000001</v>
      </c>
      <c r="J191" s="16" t="s">
        <v>81</v>
      </c>
      <c r="K191" s="16">
        <v>0.11</v>
      </c>
      <c r="L191" s="16">
        <v>10.38</v>
      </c>
      <c r="M191" s="16">
        <v>12.59</v>
      </c>
      <c r="N191" s="16">
        <v>13.32</v>
      </c>
      <c r="O191" s="16">
        <v>5.48</v>
      </c>
      <c r="P191" s="16">
        <v>0.95</v>
      </c>
      <c r="Q191" s="16">
        <v>5.48</v>
      </c>
    </row>
    <row r="192" spans="8:17" ht="14.25" customHeight="1" x14ac:dyDescent="0.3">
      <c r="H192" s="11"/>
      <c r="I192" s="11"/>
      <c r="J192" s="16" t="s">
        <v>82</v>
      </c>
      <c r="K192" s="16">
        <v>0.09</v>
      </c>
      <c r="L192" s="16">
        <v>23.01</v>
      </c>
      <c r="M192" s="16">
        <v>28.01</v>
      </c>
      <c r="N192" s="16">
        <v>29.58</v>
      </c>
      <c r="O192" s="16">
        <v>5.29</v>
      </c>
      <c r="P192" s="16">
        <v>0.95</v>
      </c>
      <c r="Q192" s="16">
        <v>5.29</v>
      </c>
    </row>
    <row r="193" spans="8:17" ht="14.25" customHeight="1" x14ac:dyDescent="0.3">
      <c r="H193" s="11"/>
      <c r="I193" s="11"/>
      <c r="J193" s="16" t="s">
        <v>84</v>
      </c>
      <c r="K193" s="16">
        <v>0.12</v>
      </c>
      <c r="L193" s="16">
        <v>12.83</v>
      </c>
      <c r="M193" s="16">
        <v>15.51</v>
      </c>
      <c r="N193" s="16">
        <v>16.04</v>
      </c>
      <c r="O193" s="16">
        <v>3.31</v>
      </c>
      <c r="P193" s="16">
        <v>0.97</v>
      </c>
      <c r="Q193" s="16">
        <v>3.31</v>
      </c>
    </row>
    <row r="194" spans="8:17" ht="14.25" customHeight="1" x14ac:dyDescent="0.3">
      <c r="H194" s="11"/>
      <c r="I194" s="11"/>
      <c r="J194" s="16" t="s">
        <v>85</v>
      </c>
      <c r="K194" s="16">
        <v>0.16</v>
      </c>
      <c r="L194" s="16">
        <v>3.64</v>
      </c>
      <c r="M194" s="16">
        <v>4.37</v>
      </c>
      <c r="N194" s="16">
        <v>4.29</v>
      </c>
      <c r="O194" s="16">
        <v>1.9</v>
      </c>
      <c r="P194" s="16">
        <v>1.02</v>
      </c>
      <c r="Q194" s="16">
        <v>1.9</v>
      </c>
    </row>
    <row r="195" spans="8:17" ht="14.25" customHeight="1" x14ac:dyDescent="0.3">
      <c r="H195" s="11"/>
      <c r="I195" s="11"/>
      <c r="J195" s="16" t="s">
        <v>86</v>
      </c>
      <c r="K195" s="16">
        <v>0.3</v>
      </c>
      <c r="L195" s="16">
        <v>1.25</v>
      </c>
      <c r="M195" s="16">
        <v>1.45</v>
      </c>
      <c r="N195" s="16">
        <v>1.46</v>
      </c>
      <c r="O195" s="16">
        <v>0.28999999999999998</v>
      </c>
      <c r="P195" s="16">
        <v>1</v>
      </c>
      <c r="Q195" s="16">
        <v>0.28999999999999998</v>
      </c>
    </row>
    <row r="196" spans="8:17" ht="14.25" customHeight="1" x14ac:dyDescent="0.3">
      <c r="H196" s="11"/>
      <c r="I196" s="11"/>
      <c r="J196" s="16" t="s">
        <v>87</v>
      </c>
      <c r="K196" s="16">
        <v>0.2</v>
      </c>
      <c r="L196" s="16">
        <v>3.73</v>
      </c>
      <c r="M196" s="16">
        <v>4.4400000000000004</v>
      </c>
      <c r="N196" s="16">
        <v>4.29</v>
      </c>
      <c r="O196" s="16">
        <v>3.61</v>
      </c>
      <c r="P196" s="16">
        <v>1.04</v>
      </c>
      <c r="Q196" s="16">
        <v>3.61</v>
      </c>
    </row>
    <row r="197" spans="8:17" ht="14.25" customHeight="1" x14ac:dyDescent="0.3">
      <c r="H197" s="11"/>
      <c r="I197" s="11"/>
      <c r="J197" s="16" t="s">
        <v>89</v>
      </c>
      <c r="K197" s="16">
        <v>0.21</v>
      </c>
      <c r="L197" s="16">
        <v>4.3499999999999996</v>
      </c>
      <c r="M197" s="16">
        <v>5.17</v>
      </c>
      <c r="N197" s="16">
        <v>4.8899999999999997</v>
      </c>
      <c r="O197" s="16">
        <v>5.72</v>
      </c>
      <c r="P197" s="16">
        <v>1.06</v>
      </c>
      <c r="Q197" s="16">
        <v>5.72</v>
      </c>
    </row>
    <row r="198" spans="8:17" ht="14.25" customHeight="1" x14ac:dyDescent="0.3">
      <c r="H198" s="11"/>
      <c r="I198" s="11"/>
      <c r="J198" s="16" t="s">
        <v>91</v>
      </c>
      <c r="K198" s="16">
        <v>0.17</v>
      </c>
      <c r="L198" s="16">
        <v>2.33</v>
      </c>
      <c r="M198" s="16">
        <v>2.79</v>
      </c>
      <c r="N198" s="16">
        <v>2.66</v>
      </c>
      <c r="O198" s="16">
        <v>5.18</v>
      </c>
      <c r="P198" s="16">
        <v>1.05</v>
      </c>
      <c r="Q198" s="16">
        <v>5.18</v>
      </c>
    </row>
    <row r="199" spans="8:17" ht="14.25" customHeight="1" x14ac:dyDescent="0.3">
      <c r="H199" s="11"/>
      <c r="I199" s="11"/>
      <c r="J199" s="16" t="s">
        <v>93</v>
      </c>
      <c r="K199" s="16">
        <v>0.14000000000000001</v>
      </c>
      <c r="L199" s="16">
        <v>2.1800000000000002</v>
      </c>
      <c r="M199" s="16">
        <v>2.62</v>
      </c>
      <c r="N199" s="16">
        <v>2.46</v>
      </c>
      <c r="O199" s="16">
        <v>6.56</v>
      </c>
      <c r="P199" s="16">
        <v>1.07</v>
      </c>
      <c r="Q199" s="16">
        <v>6.56</v>
      </c>
    </row>
    <row r="200" spans="8:17" ht="14.25" customHeight="1" x14ac:dyDescent="0.3">
      <c r="H200" s="11"/>
      <c r="I200" s="11"/>
      <c r="J200" s="16" t="s">
        <v>94</v>
      </c>
      <c r="K200" s="16">
        <v>0.12</v>
      </c>
      <c r="L200" s="16">
        <v>0.33</v>
      </c>
      <c r="M200" s="16">
        <v>0.4</v>
      </c>
      <c r="N200" s="16">
        <v>0.37</v>
      </c>
      <c r="O200" s="16">
        <v>7.01</v>
      </c>
      <c r="P200" s="16">
        <v>1.07</v>
      </c>
      <c r="Q200" s="16">
        <v>7.01</v>
      </c>
    </row>
    <row r="201" spans="8:17" ht="14.25" customHeight="1" x14ac:dyDescent="0.3">
      <c r="H201" s="11"/>
      <c r="I201" s="11"/>
      <c r="J201" s="16" t="s">
        <v>99</v>
      </c>
      <c r="K201" s="16">
        <v>0.05</v>
      </c>
      <c r="L201" s="16">
        <v>2.72</v>
      </c>
      <c r="M201" s="16">
        <v>3.33</v>
      </c>
      <c r="N201" s="16">
        <v>3.01</v>
      </c>
      <c r="O201" s="16">
        <v>10.84</v>
      </c>
      <c r="P201" s="16">
        <v>1.1100000000000001</v>
      </c>
      <c r="Q201" s="16">
        <v>10.84</v>
      </c>
    </row>
    <row r="202" spans="8:17" ht="14.25" customHeight="1" x14ac:dyDescent="0.3">
      <c r="H202" s="11"/>
      <c r="I202" s="11"/>
      <c r="J202" s="16" t="s">
        <v>78</v>
      </c>
      <c r="K202" s="16">
        <v>0.05</v>
      </c>
      <c r="L202" s="16">
        <v>93.83</v>
      </c>
      <c r="M202" s="16">
        <v>115.12</v>
      </c>
      <c r="N202" s="16">
        <v>109.78</v>
      </c>
      <c r="O202" s="16">
        <v>4.8600000000000003</v>
      </c>
      <c r="P202" s="16">
        <v>1.05</v>
      </c>
      <c r="Q202" s="16">
        <v>4.8600000000000003</v>
      </c>
    </row>
    <row r="203" spans="8:17" ht="14.25" customHeight="1" x14ac:dyDescent="0.3">
      <c r="H203" s="82" t="s">
        <v>985</v>
      </c>
      <c r="I203" s="63"/>
      <c r="J203" s="63"/>
      <c r="K203" s="63"/>
      <c r="L203" s="63"/>
      <c r="M203" s="63"/>
      <c r="N203" s="63"/>
      <c r="O203" s="63"/>
      <c r="P203" s="63"/>
      <c r="Q203" s="64"/>
    </row>
    <row r="204" spans="8:17" ht="14.25" customHeight="1" x14ac:dyDescent="0.3">
      <c r="H204" s="16" t="s">
        <v>957</v>
      </c>
      <c r="I204" s="16">
        <v>9.7000000000000003E-2</v>
      </c>
      <c r="J204" s="16" t="s">
        <v>81</v>
      </c>
      <c r="K204" s="16">
        <v>0.11</v>
      </c>
      <c r="L204" s="16">
        <v>9.76</v>
      </c>
      <c r="M204" s="16">
        <v>10.69</v>
      </c>
      <c r="N204" s="16">
        <v>12.9</v>
      </c>
      <c r="O204" s="16">
        <v>17.12</v>
      </c>
      <c r="P204" s="16">
        <v>0.83</v>
      </c>
      <c r="Q204" s="16">
        <v>17.12</v>
      </c>
    </row>
    <row r="205" spans="8:17" ht="14.25" customHeight="1" x14ac:dyDescent="0.3">
      <c r="H205" s="11"/>
      <c r="I205" s="11"/>
      <c r="J205" s="16" t="s">
        <v>82</v>
      </c>
      <c r="K205" s="16">
        <v>0.09</v>
      </c>
      <c r="L205" s="16">
        <v>21.9</v>
      </c>
      <c r="M205" s="16">
        <v>24.04</v>
      </c>
      <c r="N205" s="16">
        <v>25</v>
      </c>
      <c r="O205" s="16">
        <v>3.84</v>
      </c>
      <c r="P205" s="16">
        <v>0.96</v>
      </c>
      <c r="Q205" s="16">
        <v>3.84</v>
      </c>
    </row>
    <row r="206" spans="8:17" ht="14.25" customHeight="1" x14ac:dyDescent="0.3">
      <c r="H206" s="11"/>
      <c r="I206" s="11"/>
      <c r="J206" s="16" t="s">
        <v>84</v>
      </c>
      <c r="K206" s="16">
        <v>0.12</v>
      </c>
      <c r="L206" s="16">
        <v>12.99</v>
      </c>
      <c r="M206" s="16">
        <v>14.21</v>
      </c>
      <c r="N206" s="16">
        <v>15</v>
      </c>
      <c r="O206" s="16">
        <v>5.29</v>
      </c>
      <c r="P206" s="16">
        <v>0.95</v>
      </c>
      <c r="Q206" s="16">
        <v>5.29</v>
      </c>
    </row>
    <row r="207" spans="8:17" ht="14.25" customHeight="1" x14ac:dyDescent="0.3">
      <c r="H207" s="11"/>
      <c r="I207" s="11"/>
      <c r="J207" s="16" t="s">
        <v>85</v>
      </c>
      <c r="K207" s="16">
        <v>0.16</v>
      </c>
      <c r="L207" s="16">
        <v>3.4</v>
      </c>
      <c r="M207" s="16">
        <v>3.71</v>
      </c>
      <c r="N207" s="16">
        <v>3.8</v>
      </c>
      <c r="O207" s="16">
        <v>2.38</v>
      </c>
      <c r="P207" s="16">
        <v>0.98</v>
      </c>
      <c r="Q207" s="16">
        <v>2.38</v>
      </c>
    </row>
    <row r="208" spans="8:17" ht="14.25" customHeight="1" x14ac:dyDescent="0.3">
      <c r="H208" s="11"/>
      <c r="I208" s="11"/>
      <c r="J208" s="16" t="s">
        <v>86</v>
      </c>
      <c r="K208" s="16">
        <v>0.3</v>
      </c>
      <c r="L208" s="16">
        <v>1.25</v>
      </c>
      <c r="M208" s="16">
        <v>1.34</v>
      </c>
      <c r="N208" s="16">
        <v>1.41</v>
      </c>
      <c r="O208" s="16">
        <v>5.14</v>
      </c>
      <c r="P208" s="16">
        <v>0.95</v>
      </c>
      <c r="Q208" s="16">
        <v>5.14</v>
      </c>
    </row>
    <row r="209" spans="8:17" ht="14.25" customHeight="1" x14ac:dyDescent="0.3">
      <c r="H209" s="11"/>
      <c r="I209" s="11"/>
      <c r="J209" s="16" t="s">
        <v>87</v>
      </c>
      <c r="K209" s="16">
        <v>0.2</v>
      </c>
      <c r="L209" s="16">
        <v>4.0999999999999996</v>
      </c>
      <c r="M209" s="16">
        <v>4.45</v>
      </c>
      <c r="N209" s="16">
        <v>4.58</v>
      </c>
      <c r="O209" s="16">
        <v>2.8</v>
      </c>
      <c r="P209" s="16">
        <v>0.97</v>
      </c>
      <c r="Q209" s="16">
        <v>2.8</v>
      </c>
    </row>
    <row r="210" spans="8:17" ht="14.25" customHeight="1" x14ac:dyDescent="0.3">
      <c r="H210" s="11"/>
      <c r="I210" s="11"/>
      <c r="J210" s="16" t="s">
        <v>89</v>
      </c>
      <c r="K210" s="16">
        <v>0.21</v>
      </c>
      <c r="L210" s="16">
        <v>4.3600000000000003</v>
      </c>
      <c r="M210" s="16">
        <v>4.7300000000000004</v>
      </c>
      <c r="N210" s="16">
        <v>4.6100000000000003</v>
      </c>
      <c r="O210" s="16">
        <v>2.6</v>
      </c>
      <c r="P210" s="16">
        <v>1.03</v>
      </c>
      <c r="Q210" s="16">
        <v>2.6</v>
      </c>
    </row>
    <row r="211" spans="8:17" ht="14.25" customHeight="1" x14ac:dyDescent="0.3">
      <c r="H211" s="11"/>
      <c r="I211" s="11"/>
      <c r="J211" s="16" t="s">
        <v>91</v>
      </c>
      <c r="K211" s="16">
        <v>0.17</v>
      </c>
      <c r="L211" s="16">
        <v>2.6</v>
      </c>
      <c r="M211" s="16">
        <v>2.83</v>
      </c>
      <c r="N211" s="16">
        <v>2.8</v>
      </c>
      <c r="O211" s="16">
        <v>0.98</v>
      </c>
      <c r="P211" s="16">
        <v>1.01</v>
      </c>
      <c r="Q211" s="16">
        <v>0.98</v>
      </c>
    </row>
    <row r="212" spans="8:17" ht="14.25" customHeight="1" x14ac:dyDescent="0.3">
      <c r="H212" s="11"/>
      <c r="I212" s="11"/>
      <c r="J212" s="16" t="s">
        <v>93</v>
      </c>
      <c r="K212" s="16">
        <v>0.14000000000000001</v>
      </c>
      <c r="L212" s="16">
        <v>2.41</v>
      </c>
      <c r="M212" s="16">
        <v>2.63</v>
      </c>
      <c r="N212" s="16">
        <v>2.5</v>
      </c>
      <c r="O212" s="16">
        <v>5.16</v>
      </c>
      <c r="P212" s="16">
        <v>1.05</v>
      </c>
      <c r="Q212" s="16">
        <v>5.16</v>
      </c>
    </row>
    <row r="213" spans="8:17" ht="14.25" customHeight="1" x14ac:dyDescent="0.3">
      <c r="H213" s="11"/>
      <c r="I213" s="11"/>
      <c r="J213" s="16" t="s">
        <v>94</v>
      </c>
      <c r="K213" s="16">
        <v>0.12</v>
      </c>
      <c r="L213" s="16">
        <v>0.37</v>
      </c>
      <c r="M213" s="16">
        <v>0.4</v>
      </c>
      <c r="N213" s="16">
        <v>0.37</v>
      </c>
      <c r="O213" s="16">
        <v>8.01</v>
      </c>
      <c r="P213" s="16">
        <v>1.08</v>
      </c>
      <c r="Q213" s="16">
        <v>8.01</v>
      </c>
    </row>
    <row r="214" spans="8:17" ht="14.25" customHeight="1" x14ac:dyDescent="0.3">
      <c r="H214" s="11"/>
      <c r="I214" s="11"/>
      <c r="J214" s="16" t="s">
        <v>99</v>
      </c>
      <c r="K214" s="16">
        <v>0.05</v>
      </c>
      <c r="L214" s="16">
        <v>2.63</v>
      </c>
      <c r="M214" s="16">
        <v>2.9</v>
      </c>
      <c r="N214" s="16">
        <v>2.84</v>
      </c>
      <c r="O214" s="16">
        <v>1.98</v>
      </c>
      <c r="P214" s="16">
        <v>1.02</v>
      </c>
      <c r="Q214" s="16">
        <v>1.98</v>
      </c>
    </row>
    <row r="215" spans="8:17" ht="14.25" customHeight="1" x14ac:dyDescent="0.3">
      <c r="H215" s="11"/>
      <c r="I215" s="11"/>
      <c r="J215" s="16" t="s">
        <v>78</v>
      </c>
      <c r="K215" s="16">
        <v>0.05</v>
      </c>
      <c r="L215" s="16">
        <v>94.78</v>
      </c>
      <c r="M215" s="16">
        <v>104.43</v>
      </c>
      <c r="N215" s="16">
        <v>84</v>
      </c>
      <c r="O215" s="16">
        <v>24.32</v>
      </c>
      <c r="P215" s="16">
        <v>1.24</v>
      </c>
      <c r="Q215" s="16">
        <v>24.32</v>
      </c>
    </row>
    <row r="216" spans="8:17" ht="14.25" customHeight="1" x14ac:dyDescent="0.3">
      <c r="H216" s="16" t="s">
        <v>959</v>
      </c>
      <c r="I216" s="16">
        <v>0.26300000000000001</v>
      </c>
      <c r="J216" s="16" t="s">
        <v>81</v>
      </c>
      <c r="K216" s="16">
        <v>0.12</v>
      </c>
      <c r="L216" s="16">
        <v>9.76</v>
      </c>
      <c r="M216" s="16">
        <v>12.74</v>
      </c>
      <c r="N216" s="16">
        <v>14.38</v>
      </c>
      <c r="O216" s="16">
        <v>11.4</v>
      </c>
      <c r="P216" s="16">
        <v>0.89</v>
      </c>
      <c r="Q216" s="16">
        <v>11.4</v>
      </c>
    </row>
    <row r="217" spans="8:17" ht="14.25" customHeight="1" x14ac:dyDescent="0.3">
      <c r="H217" s="11"/>
      <c r="I217" s="11"/>
      <c r="J217" s="16" t="s">
        <v>82</v>
      </c>
      <c r="K217" s="16">
        <v>0.1</v>
      </c>
      <c r="L217" s="16">
        <v>21.9</v>
      </c>
      <c r="M217" s="16">
        <v>28.8</v>
      </c>
      <c r="N217" s="16">
        <v>31.74</v>
      </c>
      <c r="O217" s="16">
        <v>9.27</v>
      </c>
      <c r="P217" s="16">
        <v>0.91</v>
      </c>
      <c r="Q217" s="16">
        <v>9.27</v>
      </c>
    </row>
    <row r="218" spans="8:17" ht="14.25" customHeight="1" x14ac:dyDescent="0.3">
      <c r="H218" s="11"/>
      <c r="I218" s="11"/>
      <c r="J218" s="16" t="s">
        <v>84</v>
      </c>
      <c r="K218" s="16">
        <v>0.12</v>
      </c>
      <c r="L218" s="16">
        <v>12.99</v>
      </c>
      <c r="M218" s="16">
        <v>17</v>
      </c>
      <c r="N218" s="16">
        <v>18.39</v>
      </c>
      <c r="O218" s="16">
        <v>7.58</v>
      </c>
      <c r="P218" s="16">
        <v>0.92</v>
      </c>
      <c r="Q218" s="16">
        <v>7.58</v>
      </c>
    </row>
    <row r="219" spans="8:17" ht="14.25" customHeight="1" x14ac:dyDescent="0.3">
      <c r="H219" s="11"/>
      <c r="I219" s="11"/>
      <c r="J219" s="16" t="s">
        <v>85</v>
      </c>
      <c r="K219" s="16">
        <v>0.14000000000000001</v>
      </c>
      <c r="L219" s="16">
        <v>3.4</v>
      </c>
      <c r="M219" s="16">
        <v>4.43</v>
      </c>
      <c r="N219" s="16">
        <v>4.6900000000000004</v>
      </c>
      <c r="O219" s="16">
        <v>5.64</v>
      </c>
      <c r="P219" s="16">
        <v>0.94</v>
      </c>
      <c r="Q219" s="16">
        <v>5.64</v>
      </c>
    </row>
    <row r="220" spans="8:17" ht="14.25" customHeight="1" x14ac:dyDescent="0.3">
      <c r="H220" s="11"/>
      <c r="I220" s="11"/>
      <c r="J220" s="16" t="s">
        <v>86</v>
      </c>
      <c r="K220" s="16">
        <v>0.33</v>
      </c>
      <c r="L220" s="16">
        <v>1.25</v>
      </c>
      <c r="M220" s="16">
        <v>1.53</v>
      </c>
      <c r="N220" s="16">
        <v>1.52</v>
      </c>
      <c r="O220" s="16">
        <v>0.57999999999999996</v>
      </c>
      <c r="P220" s="16">
        <v>1.01</v>
      </c>
      <c r="Q220" s="16">
        <v>0.57999999999999996</v>
      </c>
    </row>
    <row r="221" spans="8:17" ht="14.25" customHeight="1" x14ac:dyDescent="0.3">
      <c r="H221" s="11"/>
      <c r="I221" s="11"/>
      <c r="J221" s="16" t="s">
        <v>87</v>
      </c>
      <c r="K221" s="16">
        <v>0.17</v>
      </c>
      <c r="L221" s="16">
        <v>4.0999999999999996</v>
      </c>
      <c r="M221" s="16">
        <v>5.28</v>
      </c>
      <c r="N221" s="16">
        <v>4.46</v>
      </c>
      <c r="O221" s="16">
        <v>18.3</v>
      </c>
      <c r="P221" s="16">
        <v>1.18</v>
      </c>
      <c r="Q221" s="16">
        <v>18.3</v>
      </c>
    </row>
    <row r="222" spans="8:17" ht="14.25" customHeight="1" x14ac:dyDescent="0.3">
      <c r="H222" s="11"/>
      <c r="I222" s="11"/>
      <c r="J222" s="16" t="s">
        <v>89</v>
      </c>
      <c r="K222" s="16">
        <v>0.18</v>
      </c>
      <c r="L222" s="16">
        <v>4.3600000000000003</v>
      </c>
      <c r="M222" s="16">
        <v>5.6</v>
      </c>
      <c r="N222" s="16">
        <v>4.5599999999999996</v>
      </c>
      <c r="O222" s="16">
        <v>22.83</v>
      </c>
      <c r="P222" s="16">
        <v>1.23</v>
      </c>
      <c r="Q222" s="16">
        <v>22.83</v>
      </c>
    </row>
    <row r="223" spans="8:17" ht="14.25" customHeight="1" x14ac:dyDescent="0.3">
      <c r="H223" s="11"/>
      <c r="I223" s="11"/>
      <c r="J223" s="16" t="s">
        <v>91</v>
      </c>
      <c r="K223" s="16">
        <v>0.15</v>
      </c>
      <c r="L223" s="16">
        <v>2.6</v>
      </c>
      <c r="M223" s="16">
        <v>3.37</v>
      </c>
      <c r="N223" s="16">
        <v>2.65</v>
      </c>
      <c r="O223" s="16">
        <v>27.06</v>
      </c>
      <c r="P223" s="16">
        <v>1.27</v>
      </c>
      <c r="Q223" s="16">
        <v>27.06</v>
      </c>
    </row>
    <row r="224" spans="8:17" ht="14.25" customHeight="1" x14ac:dyDescent="0.3">
      <c r="H224" s="11"/>
      <c r="I224" s="11"/>
      <c r="J224" s="16" t="s">
        <v>93</v>
      </c>
      <c r="K224" s="16">
        <v>0.12</v>
      </c>
      <c r="L224" s="16">
        <v>2.41</v>
      </c>
      <c r="M224" s="16">
        <v>3.15</v>
      </c>
      <c r="N224" s="16">
        <v>2.7</v>
      </c>
      <c r="O224" s="16">
        <v>16.739999999999998</v>
      </c>
      <c r="P224" s="16">
        <v>1.17</v>
      </c>
      <c r="Q224" s="16">
        <v>16.739999999999998</v>
      </c>
    </row>
    <row r="225" spans="8:17" ht="14.25" customHeight="1" x14ac:dyDescent="0.3">
      <c r="H225" s="11"/>
      <c r="I225" s="11"/>
      <c r="J225" s="16" t="s">
        <v>94</v>
      </c>
      <c r="K225" s="16">
        <v>0.1</v>
      </c>
      <c r="L225" s="16">
        <v>0.37</v>
      </c>
      <c r="M225" s="16">
        <v>0.48</v>
      </c>
      <c r="N225" s="16">
        <v>0.41</v>
      </c>
      <c r="O225" s="16">
        <v>17.27</v>
      </c>
      <c r="P225" s="16">
        <v>1.17</v>
      </c>
      <c r="Q225" s="16">
        <v>17.27</v>
      </c>
    </row>
    <row r="226" spans="8:17" ht="14.25" customHeight="1" x14ac:dyDescent="0.3">
      <c r="H226" s="11"/>
      <c r="I226" s="11"/>
      <c r="J226" s="16" t="s">
        <v>99</v>
      </c>
      <c r="K226" s="16">
        <v>0.05</v>
      </c>
      <c r="L226" s="16">
        <v>2.63</v>
      </c>
      <c r="M226" s="16">
        <v>3.51</v>
      </c>
      <c r="N226" s="16">
        <v>3.25</v>
      </c>
      <c r="O226" s="16">
        <v>8.14</v>
      </c>
      <c r="P226" s="16">
        <v>1.08</v>
      </c>
      <c r="Q226" s="16">
        <v>8.14</v>
      </c>
    </row>
    <row r="227" spans="8:17" ht="14.25" customHeight="1" x14ac:dyDescent="0.3">
      <c r="H227" s="11"/>
      <c r="I227" s="11"/>
      <c r="J227" s="16" t="s">
        <v>78</v>
      </c>
      <c r="K227" s="16">
        <v>0.06</v>
      </c>
      <c r="L227" s="16">
        <v>94.78</v>
      </c>
      <c r="M227" s="16">
        <v>126.34</v>
      </c>
      <c r="N227" s="16">
        <v>135</v>
      </c>
      <c r="O227" s="16">
        <v>6.41</v>
      </c>
      <c r="P227" s="16">
        <v>0.94</v>
      </c>
      <c r="Q227" s="16">
        <v>6.41</v>
      </c>
    </row>
    <row r="228" spans="8:17" ht="14.25" customHeight="1" x14ac:dyDescent="0.3"/>
    <row r="229" spans="8:17" ht="14.25" customHeight="1" x14ac:dyDescent="0.3"/>
    <row r="230" spans="8:17" ht="14.25" customHeight="1" x14ac:dyDescent="0.3"/>
    <row r="231" spans="8:17" ht="14.25" customHeight="1" x14ac:dyDescent="0.3"/>
    <row r="232" spans="8:17" ht="14.25" customHeight="1" x14ac:dyDescent="0.3"/>
    <row r="233" spans="8:17" ht="14.25" customHeight="1" x14ac:dyDescent="0.3"/>
    <row r="234" spans="8:17" ht="14.25" customHeight="1" x14ac:dyDescent="0.3"/>
    <row r="235" spans="8:17" ht="14.25" customHeight="1" x14ac:dyDescent="0.3"/>
    <row r="236" spans="8:17" ht="14.25" customHeight="1" x14ac:dyDescent="0.3"/>
    <row r="237" spans="8:17" ht="14.25" customHeight="1" x14ac:dyDescent="0.3"/>
    <row r="238" spans="8:17" ht="14.25" customHeight="1" x14ac:dyDescent="0.3"/>
    <row r="239" spans="8:17" ht="14.25" customHeight="1" x14ac:dyDescent="0.3"/>
    <row r="240" spans="8:17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1">
    <mergeCell ref="H164:Q164"/>
    <mergeCell ref="H177:Q177"/>
    <mergeCell ref="H178:Q178"/>
    <mergeCell ref="H203:Q203"/>
    <mergeCell ref="H2:Q2"/>
    <mergeCell ref="H127:Q127"/>
    <mergeCell ref="B3:F3"/>
    <mergeCell ref="H3:Q3"/>
    <mergeCell ref="B4:F4"/>
    <mergeCell ref="H4:Q4"/>
    <mergeCell ref="H54:Q54"/>
  </mergeCells>
  <pageMargins left="0.511811024" right="0.511811024" top="0.78740157499999996" bottom="0.78740157499999996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P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29.33203125" customWidth="1"/>
    <col min="3" max="3" width="20.44140625" customWidth="1"/>
    <col min="4" max="12" width="8.6640625" customWidth="1"/>
    <col min="13" max="13" width="15.44140625" customWidth="1"/>
    <col min="14" max="14" width="14.33203125" customWidth="1"/>
    <col min="15" max="26" width="8.6640625" customWidth="1"/>
  </cols>
  <sheetData>
    <row r="1" spans="2:16" ht="14.25" customHeight="1" x14ac:dyDescent="0.3"/>
    <row r="2" spans="2:16" ht="14.25" customHeight="1" x14ac:dyDescent="0.3">
      <c r="B2" s="82" t="s">
        <v>986</v>
      </c>
      <c r="C2" s="63"/>
      <c r="D2" s="63"/>
      <c r="E2" s="63"/>
      <c r="F2" s="63"/>
      <c r="G2" s="63"/>
      <c r="H2" s="63"/>
      <c r="I2" s="64"/>
      <c r="K2" s="81" t="s">
        <v>987</v>
      </c>
      <c r="L2" s="63"/>
      <c r="M2" s="63"/>
      <c r="N2" s="63"/>
      <c r="O2" s="63"/>
      <c r="P2" s="64"/>
    </row>
    <row r="3" spans="2:16" ht="14.25" customHeight="1" x14ac:dyDescent="0.3">
      <c r="B3" s="16" t="s">
        <v>988</v>
      </c>
      <c r="C3" s="16" t="s">
        <v>799</v>
      </c>
      <c r="D3" s="16" t="s">
        <v>989</v>
      </c>
      <c r="E3" s="16" t="s">
        <v>990</v>
      </c>
      <c r="F3" s="16" t="s">
        <v>991</v>
      </c>
      <c r="G3" s="16" t="s">
        <v>992</v>
      </c>
      <c r="H3" s="16" t="s">
        <v>993</v>
      </c>
      <c r="I3" s="16" t="s">
        <v>71</v>
      </c>
      <c r="K3" s="53" t="s">
        <v>138</v>
      </c>
      <c r="L3" s="53" t="s">
        <v>989</v>
      </c>
      <c r="M3" s="53" t="s">
        <v>990</v>
      </c>
      <c r="N3" s="53" t="s">
        <v>991</v>
      </c>
      <c r="O3" s="53" t="s">
        <v>992</v>
      </c>
      <c r="P3" s="53" t="s">
        <v>993</v>
      </c>
    </row>
    <row r="4" spans="2:16" ht="14.25" customHeight="1" x14ac:dyDescent="0.3">
      <c r="B4" s="83" t="s">
        <v>994</v>
      </c>
      <c r="C4" s="16" t="s">
        <v>995</v>
      </c>
      <c r="D4" s="16">
        <v>0.51</v>
      </c>
      <c r="E4" s="16">
        <v>0.19</v>
      </c>
      <c r="F4" s="16">
        <v>0.25</v>
      </c>
      <c r="G4" s="16" t="s">
        <v>21</v>
      </c>
      <c r="H4" s="16">
        <v>0.05</v>
      </c>
      <c r="I4" s="16">
        <v>1</v>
      </c>
      <c r="K4" s="53" t="s">
        <v>81</v>
      </c>
      <c r="L4" s="53">
        <v>0</v>
      </c>
      <c r="M4" s="53">
        <v>3.4000000000000002E-2</v>
      </c>
      <c r="N4" s="53">
        <v>1E-3</v>
      </c>
      <c r="O4" s="53">
        <v>1.4E-2</v>
      </c>
      <c r="P4" s="53">
        <v>0.53</v>
      </c>
    </row>
    <row r="5" spans="2:16" ht="14.25" customHeight="1" x14ac:dyDescent="0.3">
      <c r="B5" s="75"/>
      <c r="C5" s="16" t="s">
        <v>996</v>
      </c>
      <c r="D5" s="16">
        <v>0.03</v>
      </c>
      <c r="E5" s="16">
        <v>0.7</v>
      </c>
      <c r="F5" s="16">
        <v>0.03</v>
      </c>
      <c r="G5" s="16" t="s">
        <v>21</v>
      </c>
      <c r="H5" s="16">
        <v>0.24</v>
      </c>
      <c r="I5" s="16">
        <v>1</v>
      </c>
      <c r="K5" s="53" t="s">
        <v>82</v>
      </c>
      <c r="L5" s="53">
        <v>1E-3</v>
      </c>
      <c r="M5" s="53">
        <v>8.6999999999999994E-2</v>
      </c>
      <c r="N5" s="53">
        <v>2E-3</v>
      </c>
      <c r="O5" s="53">
        <v>1.4999999999999999E-2</v>
      </c>
      <c r="P5" s="53">
        <v>1.2E-2</v>
      </c>
    </row>
    <row r="6" spans="2:16" ht="14.25" customHeight="1" x14ac:dyDescent="0.3">
      <c r="B6" s="83" t="s">
        <v>997</v>
      </c>
      <c r="C6" s="16" t="s">
        <v>995</v>
      </c>
      <c r="D6" s="16">
        <v>0.55000000000000004</v>
      </c>
      <c r="E6" s="16">
        <v>0.15</v>
      </c>
      <c r="F6" s="16">
        <v>0.25</v>
      </c>
      <c r="G6" s="16">
        <v>0.05</v>
      </c>
      <c r="H6" s="16" t="s">
        <v>21</v>
      </c>
      <c r="I6" s="16">
        <v>1</v>
      </c>
      <c r="K6" s="53" t="s">
        <v>85</v>
      </c>
      <c r="L6" s="53">
        <v>1E-3</v>
      </c>
      <c r="M6" s="53">
        <v>0.18</v>
      </c>
      <c r="N6" s="53">
        <v>1.6E-2</v>
      </c>
      <c r="O6" s="53">
        <v>2.1000000000000001E-2</v>
      </c>
      <c r="P6" s="53">
        <v>0.52</v>
      </c>
    </row>
    <row r="7" spans="2:16" ht="14.25" customHeight="1" x14ac:dyDescent="0.3">
      <c r="B7" s="75"/>
      <c r="C7" s="16" t="s">
        <v>996</v>
      </c>
      <c r="D7" s="16">
        <v>-0.06</v>
      </c>
      <c r="E7" s="16">
        <v>0.67</v>
      </c>
      <c r="F7" s="16">
        <v>0.28000000000000003</v>
      </c>
      <c r="G7" s="16">
        <v>0.11</v>
      </c>
      <c r="H7" s="16" t="s">
        <v>21</v>
      </c>
      <c r="I7" s="16">
        <v>1</v>
      </c>
      <c r="K7" s="53" t="s">
        <v>88</v>
      </c>
      <c r="L7" s="53">
        <v>1E-3</v>
      </c>
      <c r="M7" s="53">
        <v>0.26</v>
      </c>
      <c r="N7" s="53">
        <v>1.4E-2</v>
      </c>
      <c r="O7" s="53">
        <v>0.05</v>
      </c>
      <c r="P7" s="53">
        <v>0.48</v>
      </c>
    </row>
    <row r="8" spans="2:16" ht="14.25" customHeight="1" x14ac:dyDescent="0.3">
      <c r="B8" s="83" t="s">
        <v>998</v>
      </c>
      <c r="C8" s="16" t="s">
        <v>995</v>
      </c>
      <c r="D8" s="16">
        <v>0.55000000000000004</v>
      </c>
      <c r="E8" s="16">
        <v>0.15</v>
      </c>
      <c r="F8" s="16">
        <v>0.25</v>
      </c>
      <c r="G8" s="16">
        <v>4.4999999999999998E-2</v>
      </c>
      <c r="H8" s="16">
        <v>5.0000000000000001E-3</v>
      </c>
      <c r="I8" s="16">
        <v>1</v>
      </c>
      <c r="K8" s="53" t="s">
        <v>93</v>
      </c>
      <c r="L8" s="53">
        <v>4.0000000000000001E-3</v>
      </c>
      <c r="M8" s="53">
        <v>0.32</v>
      </c>
      <c r="N8" s="53">
        <v>9.1999999999999998E-2</v>
      </c>
      <c r="O8" s="53">
        <v>3.9E-2</v>
      </c>
      <c r="P8" s="53">
        <v>8.6999999999999993</v>
      </c>
    </row>
    <row r="9" spans="2:16" ht="14.25" customHeight="1" x14ac:dyDescent="0.3">
      <c r="B9" s="75"/>
      <c r="C9" s="16" t="s">
        <v>996</v>
      </c>
      <c r="D9" s="16">
        <v>-0.06</v>
      </c>
      <c r="E9" s="16">
        <v>0.67</v>
      </c>
      <c r="F9" s="16">
        <v>0.28000000000000003</v>
      </c>
      <c r="G9" s="16">
        <v>0.08</v>
      </c>
      <c r="H9" s="16">
        <v>0.03</v>
      </c>
      <c r="I9" s="16">
        <v>1</v>
      </c>
      <c r="K9" s="53" t="s">
        <v>94</v>
      </c>
      <c r="L9" s="53">
        <v>5.0000000000000001E-3</v>
      </c>
      <c r="M9" s="53">
        <v>0.25</v>
      </c>
      <c r="N9" s="53">
        <v>5.5E-2</v>
      </c>
      <c r="O9" s="53">
        <v>3.2000000000000001E-2</v>
      </c>
      <c r="P9" s="53">
        <v>5.9</v>
      </c>
    </row>
    <row r="10" spans="2:16" ht="14.25" customHeight="1" x14ac:dyDescent="0.3">
      <c r="B10" s="83" t="s">
        <v>999</v>
      </c>
      <c r="C10" s="16" t="s">
        <v>995</v>
      </c>
      <c r="D10" s="16">
        <v>0.55000000000000004</v>
      </c>
      <c r="E10" s="16">
        <v>0.15</v>
      </c>
      <c r="F10" s="16">
        <v>0.25</v>
      </c>
      <c r="G10" s="16">
        <v>4.7E-2</v>
      </c>
      <c r="H10" s="16">
        <v>3.0000000000000001E-3</v>
      </c>
      <c r="I10" s="16">
        <v>1</v>
      </c>
      <c r="K10" s="53" t="s">
        <v>79</v>
      </c>
      <c r="L10" s="53">
        <v>1E-3</v>
      </c>
      <c r="M10" s="53">
        <v>0.45</v>
      </c>
      <c r="N10" s="53">
        <v>0.6</v>
      </c>
      <c r="O10" s="53">
        <v>7.3999999999999996E-2</v>
      </c>
      <c r="P10" s="53">
        <v>1.9</v>
      </c>
    </row>
    <row r="11" spans="2:16" ht="14.25" customHeight="1" x14ac:dyDescent="0.3">
      <c r="B11" s="75"/>
      <c r="C11" s="16" t="s">
        <v>996</v>
      </c>
      <c r="D11" s="16">
        <v>-0.06</v>
      </c>
      <c r="E11" s="16">
        <v>0.67</v>
      </c>
      <c r="F11" s="16">
        <v>0.28000000000000003</v>
      </c>
      <c r="G11" s="16">
        <v>0.08</v>
      </c>
      <c r="H11" s="16">
        <v>0.03</v>
      </c>
      <c r="I11" s="16">
        <v>1</v>
      </c>
      <c r="K11" s="53" t="s">
        <v>95</v>
      </c>
      <c r="L11" s="53">
        <v>0</v>
      </c>
      <c r="M11" s="53">
        <v>3.0000000000000001E-3</v>
      </c>
      <c r="N11" s="53">
        <v>0</v>
      </c>
      <c r="O11" s="53">
        <v>0.02</v>
      </c>
      <c r="P11" s="53">
        <v>0.01</v>
      </c>
    </row>
    <row r="12" spans="2:16" ht="14.25" customHeight="1" x14ac:dyDescent="0.3">
      <c r="K12" s="53" t="s">
        <v>96</v>
      </c>
      <c r="L12" s="53">
        <v>0</v>
      </c>
      <c r="M12" s="53">
        <v>3.0000000000000001E-3</v>
      </c>
      <c r="N12" s="53">
        <v>0</v>
      </c>
      <c r="O12" s="53">
        <v>0.02</v>
      </c>
      <c r="P12" s="53">
        <v>0.01</v>
      </c>
    </row>
    <row r="13" spans="2:16" ht="14.25" customHeight="1" x14ac:dyDescent="0.3">
      <c r="K13" s="53" t="s">
        <v>97</v>
      </c>
      <c r="L13" s="53">
        <v>0</v>
      </c>
      <c r="M13" s="53">
        <v>3.0000000000000001E-3</v>
      </c>
      <c r="N13" s="53">
        <v>0</v>
      </c>
      <c r="O13" s="53">
        <v>0.02</v>
      </c>
      <c r="P13" s="53">
        <v>0.01</v>
      </c>
    </row>
    <row r="14" spans="2:16" ht="14.25" customHeight="1" x14ac:dyDescent="0.3">
      <c r="K14" s="53" t="s">
        <v>99</v>
      </c>
      <c r="L14" s="53">
        <v>2.1999999999999999E-2</v>
      </c>
      <c r="M14" s="53">
        <v>0.21</v>
      </c>
      <c r="N14" s="53">
        <v>4.2999999999999997E-2</v>
      </c>
      <c r="O14" s="53">
        <v>0.02</v>
      </c>
      <c r="P14" s="53">
        <v>0.23</v>
      </c>
    </row>
    <row r="15" spans="2:16" ht="14.25" customHeight="1" x14ac:dyDescent="0.3">
      <c r="K15" s="53" t="s">
        <v>75</v>
      </c>
      <c r="L15" s="53">
        <v>0</v>
      </c>
      <c r="M15" s="53">
        <v>2.1000000000000001E-2</v>
      </c>
      <c r="N15" s="53">
        <v>7.0000000000000001E-3</v>
      </c>
      <c r="O15" s="53">
        <v>5.0000000000000001E-3</v>
      </c>
      <c r="P15" s="53">
        <v>8.9999999999999993E-3</v>
      </c>
    </row>
    <row r="16" spans="2:16" ht="14.25" customHeight="1" x14ac:dyDescent="0.3">
      <c r="K16" s="53" t="s">
        <v>76</v>
      </c>
      <c r="L16" s="53">
        <v>0</v>
      </c>
      <c r="M16" s="53">
        <v>2.5000000000000001E-2</v>
      </c>
      <c r="N16" s="53">
        <v>1E-3</v>
      </c>
      <c r="O16" s="53">
        <v>5.0000000000000001E-3</v>
      </c>
      <c r="P16" s="53">
        <v>1.2E-2</v>
      </c>
    </row>
    <row r="17" spans="11:16" ht="14.25" customHeight="1" x14ac:dyDescent="0.3">
      <c r="K17" s="53" t="s">
        <v>78</v>
      </c>
      <c r="L17" s="53">
        <v>1E-3</v>
      </c>
      <c r="M17" s="53">
        <v>8.3000000000000004E-2</v>
      </c>
      <c r="N17" s="53">
        <v>3.1E-2</v>
      </c>
      <c r="O17" s="53">
        <v>3.5000000000000003E-2</v>
      </c>
      <c r="P17" s="53">
        <v>0.23</v>
      </c>
    </row>
    <row r="18" spans="11:16" ht="14.25" customHeight="1" x14ac:dyDescent="0.3">
      <c r="K18" s="53" t="s">
        <v>77</v>
      </c>
      <c r="L18" s="53">
        <v>3.0000000000000001E-3</v>
      </c>
      <c r="M18" s="53">
        <v>9.0999999999999998E-2</v>
      </c>
      <c r="N18" s="53">
        <v>0.01</v>
      </c>
      <c r="O18" s="53">
        <v>5.0000000000000001E-3</v>
      </c>
      <c r="P18" s="53">
        <v>1.4E-2</v>
      </c>
    </row>
    <row r="19" spans="11:16" ht="14.25" customHeight="1" x14ac:dyDescent="0.3">
      <c r="K19" s="53" t="s">
        <v>89</v>
      </c>
      <c r="L19" s="53">
        <v>3.0000000000000001E-3</v>
      </c>
      <c r="M19" s="53">
        <v>0.31</v>
      </c>
      <c r="N19" s="53">
        <v>7.6999999999999999E-2</v>
      </c>
      <c r="O19" s="53">
        <v>0.01</v>
      </c>
      <c r="P19" s="53">
        <v>1.65</v>
      </c>
    </row>
    <row r="20" spans="11:16" ht="14.25" customHeight="1" x14ac:dyDescent="0.3"/>
    <row r="21" spans="11:16" ht="14.25" customHeight="1" x14ac:dyDescent="0.3"/>
    <row r="22" spans="11:16" ht="14.25" customHeight="1" x14ac:dyDescent="0.3"/>
    <row r="23" spans="11:16" ht="14.25" customHeight="1" x14ac:dyDescent="0.3"/>
    <row r="24" spans="11:16" ht="14.25" customHeight="1" x14ac:dyDescent="0.3"/>
    <row r="25" spans="11:16" ht="14.25" customHeight="1" x14ac:dyDescent="0.3"/>
    <row r="26" spans="11:16" ht="14.25" customHeight="1" x14ac:dyDescent="0.3"/>
    <row r="27" spans="11:16" ht="14.25" customHeight="1" x14ac:dyDescent="0.3"/>
    <row r="28" spans="11:16" ht="14.25" customHeight="1" x14ac:dyDescent="0.3"/>
    <row r="29" spans="11:16" ht="14.25" customHeight="1" x14ac:dyDescent="0.3"/>
    <row r="30" spans="11:16" ht="14.25" customHeight="1" x14ac:dyDescent="0.3"/>
    <row r="31" spans="11:16" ht="14.25" customHeight="1" x14ac:dyDescent="0.3"/>
    <row r="32" spans="11:1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6">
    <mergeCell ref="B10:B11"/>
    <mergeCell ref="B2:I2"/>
    <mergeCell ref="K2:P2"/>
    <mergeCell ref="B4:B5"/>
    <mergeCell ref="B6:B7"/>
    <mergeCell ref="B8:B9"/>
  </mergeCells>
  <pageMargins left="0.511811024" right="0.511811024" top="0.78740157499999996" bottom="0.78740157499999996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Y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8.77734375" customWidth="1"/>
    <col min="3" max="26" width="8.6640625" customWidth="1"/>
  </cols>
  <sheetData>
    <row r="1" spans="2:25" ht="14.25" customHeight="1" x14ac:dyDescent="0.3"/>
    <row r="2" spans="2:25" ht="14.25" customHeight="1" x14ac:dyDescent="0.3"/>
    <row r="3" spans="2:25" ht="14.25" customHeight="1" x14ac:dyDescent="0.3">
      <c r="B3" s="54"/>
      <c r="C3" s="54" t="s">
        <v>1000</v>
      </c>
      <c r="D3" s="54" t="s">
        <v>1001</v>
      </c>
      <c r="O3" s="54" t="s">
        <v>1002</v>
      </c>
      <c r="P3" s="54" t="s">
        <v>1001</v>
      </c>
    </row>
    <row r="4" spans="2:25" ht="14.25" customHeight="1" x14ac:dyDescent="0.3">
      <c r="B4" s="54"/>
      <c r="C4" s="54">
        <v>2</v>
      </c>
      <c r="D4" s="54">
        <v>6.6000000000000003E-2</v>
      </c>
      <c r="O4" s="54">
        <v>1.7899999999999999E-2</v>
      </c>
      <c r="P4" s="54">
        <v>0.14000000000000001</v>
      </c>
    </row>
    <row r="5" spans="2:25" ht="14.25" customHeight="1" x14ac:dyDescent="0.3">
      <c r="B5" s="55" t="s">
        <v>1003</v>
      </c>
      <c r="C5" s="84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6"/>
      <c r="N5" s="56"/>
      <c r="O5" s="84" t="s">
        <v>84</v>
      </c>
      <c r="P5" s="85"/>
      <c r="Q5" s="85"/>
      <c r="R5" s="85"/>
      <c r="S5" s="85"/>
      <c r="T5" s="85"/>
      <c r="U5" s="85"/>
      <c r="V5" s="85"/>
      <c r="W5" s="85"/>
      <c r="X5" s="85"/>
      <c r="Y5" s="86"/>
    </row>
    <row r="6" spans="2:25" ht="14.25" customHeight="1" x14ac:dyDescent="0.3">
      <c r="B6" s="57" t="s">
        <v>1004</v>
      </c>
      <c r="C6" s="87"/>
      <c r="D6" s="85"/>
      <c r="E6" s="85"/>
      <c r="F6" s="85"/>
      <c r="G6" s="85"/>
      <c r="H6" s="85"/>
      <c r="I6" s="85"/>
      <c r="J6" s="85"/>
      <c r="K6" s="85"/>
      <c r="L6" s="85"/>
      <c r="M6" s="86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2:25" ht="14.25" customHeight="1" x14ac:dyDescent="0.3">
      <c r="B7" s="54"/>
      <c r="C7" s="1" t="s">
        <v>1005</v>
      </c>
      <c r="D7" s="1" t="s">
        <v>1006</v>
      </c>
      <c r="E7" s="1" t="s">
        <v>1007</v>
      </c>
      <c r="F7" s="1" t="s">
        <v>1008</v>
      </c>
      <c r="G7" s="1" t="s">
        <v>1009</v>
      </c>
      <c r="H7" s="1" t="s">
        <v>1010</v>
      </c>
      <c r="I7" s="1" t="s">
        <v>1011</v>
      </c>
      <c r="J7" s="1" t="s">
        <v>1012</v>
      </c>
      <c r="K7" s="1" t="s">
        <v>1013</v>
      </c>
      <c r="L7" s="1" t="s">
        <v>1014</v>
      </c>
      <c r="M7" s="1" t="s">
        <v>1015</v>
      </c>
      <c r="O7" s="1" t="s">
        <v>1005</v>
      </c>
      <c r="P7" s="1" t="s">
        <v>1006</v>
      </c>
      <c r="Q7" s="1" t="s">
        <v>1007</v>
      </c>
      <c r="R7" s="1" t="s">
        <v>1008</v>
      </c>
      <c r="S7" s="1" t="s">
        <v>1009</v>
      </c>
      <c r="T7" s="1" t="s">
        <v>1010</v>
      </c>
      <c r="U7" s="1" t="s">
        <v>1011</v>
      </c>
      <c r="V7" s="1" t="s">
        <v>1012</v>
      </c>
      <c r="W7" s="1" t="s">
        <v>1013</v>
      </c>
      <c r="X7" s="1" t="s">
        <v>1014</v>
      </c>
      <c r="Y7" s="1" t="s">
        <v>1015</v>
      </c>
    </row>
    <row r="8" spans="2:25" ht="14.25" customHeight="1" x14ac:dyDescent="0.3">
      <c r="B8" s="54"/>
      <c r="C8" s="1">
        <v>0.05</v>
      </c>
      <c r="D8" s="1">
        <v>0.81980000000000008</v>
      </c>
      <c r="E8" s="1">
        <v>10.204000000000001</v>
      </c>
      <c r="F8" s="1">
        <v>368.23076923076923</v>
      </c>
      <c r="G8" s="1">
        <v>10.204000000000001</v>
      </c>
      <c r="H8" s="1">
        <v>1</v>
      </c>
      <c r="I8" s="1">
        <v>1</v>
      </c>
      <c r="J8" s="1">
        <v>0.70298537828302632</v>
      </c>
      <c r="K8" s="1">
        <v>0.70298537828302632</v>
      </c>
      <c r="L8" s="1">
        <v>0.71128133106902058</v>
      </c>
      <c r="M8" s="1">
        <v>0.13705263157894723</v>
      </c>
      <c r="O8" s="1">
        <v>0.05</v>
      </c>
      <c r="P8" s="1">
        <v>4.9160000000000002E-2</v>
      </c>
      <c r="Q8" s="1">
        <v>0.89326000000000016</v>
      </c>
      <c r="R8" s="1">
        <v>21.607692307692307</v>
      </c>
      <c r="S8" s="1">
        <v>0.89326000000000016</v>
      </c>
      <c r="T8" s="1">
        <v>1</v>
      </c>
      <c r="U8" s="1">
        <v>1</v>
      </c>
      <c r="V8" s="1">
        <v>0.5126213372590287</v>
      </c>
      <c r="W8" s="1">
        <v>0.5126213372590287</v>
      </c>
      <c r="X8" s="1">
        <v>0.5126213372590287</v>
      </c>
      <c r="Y8" s="1">
        <v>0.94825263157894735</v>
      </c>
    </row>
    <row r="9" spans="2:25" ht="14.25" customHeight="1" x14ac:dyDescent="0.3">
      <c r="B9" s="54"/>
      <c r="G9" s="1">
        <v>12.409174591221849</v>
      </c>
      <c r="H9" s="1">
        <v>0.9</v>
      </c>
      <c r="I9" s="1">
        <v>1.0145446954431732</v>
      </c>
      <c r="J9" s="1">
        <v>0.70436039223190938</v>
      </c>
      <c r="S9" s="1">
        <v>1.1131254368734189</v>
      </c>
      <c r="T9" s="1">
        <v>0.9</v>
      </c>
      <c r="U9" s="1">
        <v>1.1050696738468915</v>
      </c>
      <c r="V9" s="1">
        <v>0.5126213372590287</v>
      </c>
    </row>
    <row r="10" spans="2:25" ht="14.25" customHeight="1" x14ac:dyDescent="0.3">
      <c r="B10" s="54"/>
      <c r="G10" s="1">
        <v>14.912340664326251</v>
      </c>
      <c r="H10" s="1">
        <v>0.8</v>
      </c>
      <c r="I10" s="1">
        <v>1.0310548567346718</v>
      </c>
      <c r="J10" s="1">
        <v>0.70542840986174837</v>
      </c>
      <c r="S10" s="1">
        <v>1.3863718702575818</v>
      </c>
      <c r="T10" s="1">
        <v>0.8</v>
      </c>
      <c r="U10" s="1">
        <v>1.2356491502928837</v>
      </c>
      <c r="V10" s="1">
        <v>0.5126213372590287</v>
      </c>
    </row>
    <row r="11" spans="2:25" ht="14.25" customHeight="1" x14ac:dyDescent="0.3">
      <c r="B11" s="54"/>
      <c r="G11" s="1">
        <v>17.799501065846584</v>
      </c>
      <c r="H11" s="1">
        <v>0.7</v>
      </c>
      <c r="I11" s="1">
        <v>1.0500977338396702</v>
      </c>
      <c r="J11" s="1">
        <v>0.70628721520216031</v>
      </c>
      <c r="S11" s="1">
        <v>1.7354059109865008</v>
      </c>
      <c r="T11" s="1">
        <v>0.7</v>
      </c>
      <c r="U11" s="1">
        <v>1.4024461391345793</v>
      </c>
      <c r="V11" s="1">
        <v>0.5126213372590287</v>
      </c>
    </row>
    <row r="12" spans="2:25" ht="14.25" customHeight="1" x14ac:dyDescent="0.3">
      <c r="B12" s="54"/>
      <c r="G12" s="1">
        <v>21.198856575290947</v>
      </c>
      <c r="H12" s="1">
        <v>0.6</v>
      </c>
      <c r="I12" s="1">
        <v>1.0725189021157593</v>
      </c>
      <c r="J12" s="1">
        <v>0.70699851680885362</v>
      </c>
      <c r="S12" s="1">
        <v>2.1973219918143441</v>
      </c>
      <c r="T12" s="1">
        <v>0.6</v>
      </c>
      <c r="U12" s="1">
        <v>1.6231873918179538</v>
      </c>
      <c r="V12" s="1">
        <v>0.5126213372590287</v>
      </c>
    </row>
    <row r="13" spans="2:25" ht="14.25" customHeight="1" x14ac:dyDescent="0.3">
      <c r="B13" s="54"/>
      <c r="G13" s="1">
        <v>25.313251730443014</v>
      </c>
      <c r="H13" s="1">
        <v>0.5</v>
      </c>
      <c r="I13" s="1">
        <v>1.0996562656164861</v>
      </c>
      <c r="J13" s="1">
        <v>0.70760388987446488</v>
      </c>
      <c r="S13" s="1">
        <v>2.8383735644130237</v>
      </c>
      <c r="T13" s="1">
        <v>0.5</v>
      </c>
      <c r="U13" s="1">
        <v>1.9295342219964413</v>
      </c>
      <c r="V13" s="1">
        <v>0.5126213372590287</v>
      </c>
    </row>
    <row r="14" spans="2:25" ht="14.25" customHeight="1" x14ac:dyDescent="0.3">
      <c r="B14" s="54"/>
      <c r="G14" s="1">
        <v>30.490808042626227</v>
      </c>
      <c r="H14" s="1">
        <v>0.4</v>
      </c>
      <c r="I14" s="1">
        <v>1.1338059334025901</v>
      </c>
      <c r="J14" s="1">
        <v>0.70813353554697123</v>
      </c>
      <c r="S14" s="1">
        <v>3.7898497933476962</v>
      </c>
      <c r="T14" s="1">
        <v>0.4</v>
      </c>
      <c r="U14" s="1">
        <v>2.3842273218709429</v>
      </c>
      <c r="V14" s="1">
        <v>0.5126213372590287</v>
      </c>
    </row>
    <row r="15" spans="2:25" ht="14.25" customHeight="1" x14ac:dyDescent="0.3">
      <c r="B15" s="54"/>
      <c r="G15" s="1">
        <v>37.40381465301629</v>
      </c>
      <c r="H15" s="1">
        <v>0.3</v>
      </c>
      <c r="I15" s="1">
        <v>1.1794021307037093</v>
      </c>
      <c r="J15" s="1">
        <v>0.70861212112927685</v>
      </c>
      <c r="S15" s="1">
        <v>5.3546058052236436</v>
      </c>
      <c r="T15" s="1">
        <v>0.3</v>
      </c>
      <c r="U15" s="1">
        <v>3.1319956212258884</v>
      </c>
      <c r="V15" s="1">
        <v>0.5126213372590287</v>
      </c>
    </row>
    <row r="16" spans="2:25" ht="14.25" customHeight="1" x14ac:dyDescent="0.3">
      <c r="B16" s="54"/>
      <c r="G16" s="1">
        <v>47.621767303875863</v>
      </c>
      <c r="H16" s="1">
        <v>0.2</v>
      </c>
      <c r="I16" s="1">
        <v>1.2467967986593065</v>
      </c>
      <c r="J16" s="1">
        <v>0.70906503951425381</v>
      </c>
      <c r="S16" s="1">
        <v>8.4274426977630057</v>
      </c>
      <c r="T16" s="1">
        <v>0.2</v>
      </c>
      <c r="U16" s="1">
        <v>4.60044821056891</v>
      </c>
      <c r="V16" s="1">
        <v>0.5126213372590287</v>
      </c>
    </row>
    <row r="17" spans="2:25" ht="14.25" customHeight="1" x14ac:dyDescent="0.3">
      <c r="B17" s="54"/>
      <c r="G17" s="1">
        <v>66.45993399152978</v>
      </c>
      <c r="H17" s="1">
        <v>0.1</v>
      </c>
      <c r="I17" s="1">
        <v>1.3710479115962828</v>
      </c>
      <c r="J17" s="1">
        <v>0.70953498847142582</v>
      </c>
      <c r="S17" s="1">
        <v>17.375836914520214</v>
      </c>
      <c r="T17" s="1">
        <v>0.1</v>
      </c>
      <c r="U17" s="1">
        <v>8.8767222588150005</v>
      </c>
      <c r="V17" s="1">
        <v>0.5126213372590287</v>
      </c>
    </row>
    <row r="18" spans="2:25" ht="14.25" customHeight="1" x14ac:dyDescent="0.3">
      <c r="B18" s="54"/>
      <c r="G18" s="1">
        <v>143.58951480551499</v>
      </c>
      <c r="H18" s="1">
        <v>0.01</v>
      </c>
      <c r="I18" s="1">
        <v>1.8797723758925282</v>
      </c>
      <c r="J18" s="1">
        <v>0.71017312823407808</v>
      </c>
      <c r="S18" s="1">
        <v>163.68709429427201</v>
      </c>
      <c r="T18" s="1">
        <v>0.01</v>
      </c>
      <c r="U18" s="1">
        <v>78.796198060141677</v>
      </c>
      <c r="V18" s="1">
        <v>0.5126213372590287</v>
      </c>
    </row>
    <row r="19" spans="2:25" ht="14.25" customHeight="1" x14ac:dyDescent="0.3">
      <c r="B19" s="54"/>
    </row>
    <row r="20" spans="2:25" ht="14.25" customHeight="1" x14ac:dyDescent="0.3">
      <c r="B20" s="57" t="s">
        <v>1016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ht="14.25" customHeight="1" x14ac:dyDescent="0.3">
      <c r="B21" s="54"/>
      <c r="C21" s="1" t="s">
        <v>1005</v>
      </c>
      <c r="D21" s="1" t="s">
        <v>1006</v>
      </c>
      <c r="E21" s="1" t="s">
        <v>1007</v>
      </c>
      <c r="F21" s="1" t="s">
        <v>1008</v>
      </c>
      <c r="G21" s="1" t="s">
        <v>1009</v>
      </c>
      <c r="H21" s="1" t="s">
        <v>1010</v>
      </c>
      <c r="I21" s="1" t="s">
        <v>1011</v>
      </c>
      <c r="J21" s="1" t="s">
        <v>1012</v>
      </c>
      <c r="K21" s="1" t="s">
        <v>1013</v>
      </c>
      <c r="L21" s="1" t="s">
        <v>1014</v>
      </c>
      <c r="M21" s="1" t="s">
        <v>1015</v>
      </c>
      <c r="O21" s="1" t="s">
        <v>1005</v>
      </c>
      <c r="P21" s="1" t="s">
        <v>1006</v>
      </c>
      <c r="Q21" s="1" t="s">
        <v>1007</v>
      </c>
      <c r="R21" s="1" t="s">
        <v>1008</v>
      </c>
      <c r="S21" s="1" t="s">
        <v>1009</v>
      </c>
      <c r="T21" s="1" t="s">
        <v>1010</v>
      </c>
      <c r="U21" s="1" t="s">
        <v>1011</v>
      </c>
      <c r="V21" s="1" t="s">
        <v>1012</v>
      </c>
      <c r="W21" s="1" t="s">
        <v>1013</v>
      </c>
      <c r="X21" s="1" t="s">
        <v>1014</v>
      </c>
      <c r="Y21" s="1" t="s">
        <v>1015</v>
      </c>
    </row>
    <row r="22" spans="2:25" ht="14.25" customHeight="1" x14ac:dyDescent="0.3">
      <c r="B22" s="54"/>
      <c r="C22" s="1">
        <v>0.05</v>
      </c>
      <c r="D22" s="1">
        <v>0.81980000000000008</v>
      </c>
      <c r="E22" s="1">
        <v>10.810000000000002</v>
      </c>
      <c r="F22" s="1">
        <v>368.23076923076923</v>
      </c>
      <c r="G22" s="1">
        <v>10.810000000000002</v>
      </c>
      <c r="H22" s="1">
        <v>1</v>
      </c>
      <c r="I22" s="1">
        <v>1</v>
      </c>
      <c r="J22" s="1">
        <v>0.7035094357076781</v>
      </c>
      <c r="K22" s="1">
        <v>0.7035094357076781</v>
      </c>
      <c r="L22" s="1">
        <v>0.71128133106902058</v>
      </c>
      <c r="M22" s="1">
        <v>0.13705263157894723</v>
      </c>
      <c r="O22" s="1">
        <v>0.05</v>
      </c>
      <c r="P22" s="1">
        <v>4.9160000000000002E-2</v>
      </c>
      <c r="Q22" s="1">
        <v>1.1636500000000003</v>
      </c>
      <c r="R22" s="1">
        <v>21.607692307692307</v>
      </c>
      <c r="S22" s="1">
        <v>1.1636500000000003</v>
      </c>
      <c r="T22" s="1">
        <v>1</v>
      </c>
      <c r="U22" s="1">
        <v>1</v>
      </c>
      <c r="V22" s="1">
        <v>0.51217221183345507</v>
      </c>
      <c r="W22" s="1">
        <v>0.51217221183345507</v>
      </c>
      <c r="X22" s="1">
        <v>0.5126213372590287</v>
      </c>
      <c r="Y22" s="1">
        <v>0.94825263157894735</v>
      </c>
    </row>
    <row r="23" spans="2:25" ht="14.25" customHeight="1" x14ac:dyDescent="0.3">
      <c r="B23" s="54"/>
      <c r="G23" s="1">
        <v>13.023988676660414</v>
      </c>
      <c r="H23" s="1">
        <v>0.9</v>
      </c>
      <c r="I23" s="1">
        <v>1.0145446954431732</v>
      </c>
      <c r="J23" s="1">
        <v>0.70473678071950463</v>
      </c>
      <c r="S23" s="1">
        <v>1.41192522598488</v>
      </c>
      <c r="T23" s="1">
        <v>0.9</v>
      </c>
      <c r="U23" s="1">
        <v>1.1050696738468915</v>
      </c>
      <c r="V23" s="1">
        <v>0.51221229518776712</v>
      </c>
    </row>
    <row r="24" spans="2:25" ht="14.25" customHeight="1" x14ac:dyDescent="0.3">
      <c r="B24" s="54"/>
      <c r="G24" s="1">
        <v>15.537159907507464</v>
      </c>
      <c r="H24" s="1">
        <v>0.8</v>
      </c>
      <c r="I24" s="1">
        <v>1.0310548567346718</v>
      </c>
      <c r="J24" s="1">
        <v>0.70570610123484334</v>
      </c>
      <c r="S24" s="1">
        <v>1.7204790440052748</v>
      </c>
      <c r="T24" s="1">
        <v>0.8</v>
      </c>
      <c r="U24" s="1">
        <v>1.2356491502928837</v>
      </c>
      <c r="V24" s="1">
        <v>0.51224598779220032</v>
      </c>
    </row>
    <row r="25" spans="2:25" ht="14.25" customHeight="1" x14ac:dyDescent="0.3">
      <c r="B25" s="54"/>
      <c r="G25" s="1">
        <v>18.435860292553425</v>
      </c>
      <c r="H25" s="1">
        <v>0.7</v>
      </c>
      <c r="I25" s="1">
        <v>1.0500977338396702</v>
      </c>
      <c r="J25" s="1">
        <v>0.70649592328613475</v>
      </c>
      <c r="S25" s="1">
        <v>2.1146133225471</v>
      </c>
      <c r="T25" s="1">
        <v>0.7</v>
      </c>
      <c r="U25" s="1">
        <v>1.4024461391345793</v>
      </c>
      <c r="V25" s="1">
        <v>0.51227472394338336</v>
      </c>
    </row>
    <row r="26" spans="2:25" ht="14.25" customHeight="1" x14ac:dyDescent="0.3">
      <c r="B26" s="54"/>
      <c r="G26" s="1">
        <v>21.848803029973098</v>
      </c>
      <c r="H26" s="1">
        <v>0.6</v>
      </c>
      <c r="I26" s="1">
        <v>1.0725189021157593</v>
      </c>
      <c r="J26" s="1">
        <v>0.70715722388243962</v>
      </c>
      <c r="S26" s="1">
        <v>2.6362156306880005</v>
      </c>
      <c r="T26" s="1">
        <v>0.6</v>
      </c>
      <c r="U26" s="1">
        <v>1.6231873918179538</v>
      </c>
      <c r="V26" s="1">
        <v>0.512299543404793</v>
      </c>
    </row>
    <row r="27" spans="2:25" ht="14.25" customHeight="1" x14ac:dyDescent="0.3">
      <c r="B27" s="54"/>
      <c r="G27" s="1">
        <v>25.979643427406604</v>
      </c>
      <c r="H27" s="1">
        <v>0.5</v>
      </c>
      <c r="I27" s="1">
        <v>1.0996562656164861</v>
      </c>
      <c r="J27" s="1">
        <v>0.70772521108475439</v>
      </c>
      <c r="S27" s="1">
        <v>3.3601003226986421</v>
      </c>
      <c r="T27" s="1">
        <v>0.5</v>
      </c>
      <c r="U27" s="1">
        <v>1.9295342219964413</v>
      </c>
      <c r="V27" s="1">
        <v>0.51232122049379825</v>
      </c>
    </row>
    <row r="28" spans="2:25" ht="14.25" customHeight="1" x14ac:dyDescent="0.3">
      <c r="B28" s="54"/>
      <c r="G28" s="1">
        <v>31.177894438268201</v>
      </c>
      <c r="H28" s="1">
        <v>0.4</v>
      </c>
      <c r="I28" s="1">
        <v>1.1338059334025901</v>
      </c>
      <c r="J28" s="1">
        <v>0.7082260963416187</v>
      </c>
      <c r="S28" s="1">
        <v>4.4345210189083808</v>
      </c>
      <c r="T28" s="1">
        <v>0.4</v>
      </c>
      <c r="U28" s="1">
        <v>2.3842273218709429</v>
      </c>
      <c r="V28" s="1">
        <v>0.51234034719822252</v>
      </c>
    </row>
    <row r="29" spans="2:25" ht="14.25" customHeight="1" x14ac:dyDescent="0.3">
      <c r="B29" s="54"/>
      <c r="G29" s="1">
        <v>38.118532344222743</v>
      </c>
      <c r="H29" s="1">
        <v>0.3</v>
      </c>
      <c r="I29" s="1">
        <v>1.1794021307037093</v>
      </c>
      <c r="J29" s="1">
        <v>0.7086818995785461</v>
      </c>
      <c r="S29" s="1">
        <v>6.2014661012469121</v>
      </c>
      <c r="T29" s="1">
        <v>0.3</v>
      </c>
      <c r="U29" s="1">
        <v>3.1319956212258884</v>
      </c>
      <c r="V29" s="1">
        <v>0.51235739022408244</v>
      </c>
    </row>
    <row r="30" spans="2:25" ht="14.25" customHeight="1" x14ac:dyDescent="0.3">
      <c r="B30" s="54"/>
      <c r="G30" s="1">
        <v>48.377326163863401</v>
      </c>
      <c r="H30" s="1">
        <v>0.2</v>
      </c>
      <c r="I30" s="1">
        <v>1.2467967986593065</v>
      </c>
      <c r="J30" s="1">
        <v>0.70911608900183909</v>
      </c>
      <c r="S30" s="1">
        <v>9.6713578894187329</v>
      </c>
      <c r="T30" s="1">
        <v>0.2</v>
      </c>
      <c r="U30" s="1">
        <v>4.60044821056891</v>
      </c>
      <c r="V30" s="1">
        <v>0.51237273635311598</v>
      </c>
    </row>
    <row r="31" spans="2:25" ht="14.25" customHeight="1" x14ac:dyDescent="0.3">
      <c r="B31" s="54"/>
      <c r="G31" s="1">
        <v>67.290789025957139</v>
      </c>
      <c r="H31" s="1">
        <v>0.1</v>
      </c>
      <c r="I31" s="1">
        <v>1.3710479115962828</v>
      </c>
      <c r="J31" s="1">
        <v>0.70956954436176123</v>
      </c>
      <c r="S31" s="1">
        <v>19.776013846081199</v>
      </c>
      <c r="T31" s="1">
        <v>0.1</v>
      </c>
      <c r="U31" s="1">
        <v>8.8767222588150005</v>
      </c>
      <c r="V31" s="1">
        <v>0.51238675028693648</v>
      </c>
    </row>
    <row r="32" spans="2:25" ht="14.25" customHeight="1" x14ac:dyDescent="0.3">
      <c r="B32" s="54"/>
      <c r="G32" s="1">
        <v>144.72865686530588</v>
      </c>
      <c r="H32" s="1">
        <v>0.01</v>
      </c>
      <c r="I32" s="1">
        <v>1.8797723758925282</v>
      </c>
      <c r="J32" s="1">
        <v>0.71019013354936344</v>
      </c>
      <c r="S32" s="1">
        <v>184.99279828775377</v>
      </c>
      <c r="T32" s="1">
        <v>0.01</v>
      </c>
      <c r="U32" s="1">
        <v>78.796198060141677</v>
      </c>
      <c r="V32" s="1">
        <v>0.51239872941835152</v>
      </c>
    </row>
    <row r="33" spans="2:25" ht="14.25" customHeight="1" x14ac:dyDescent="0.3">
      <c r="B33" s="54"/>
    </row>
    <row r="34" spans="2:25" ht="14.25" customHeight="1" x14ac:dyDescent="0.3">
      <c r="B34" s="57" t="s">
        <v>1017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2:25" ht="14.25" customHeight="1" x14ac:dyDescent="0.3">
      <c r="B35" s="54"/>
      <c r="C35" s="1" t="s">
        <v>1005</v>
      </c>
      <c r="D35" s="1" t="s">
        <v>1006</v>
      </c>
      <c r="E35" s="1" t="s">
        <v>1007</v>
      </c>
      <c r="F35" s="1" t="s">
        <v>1008</v>
      </c>
      <c r="G35" s="1" t="s">
        <v>1009</v>
      </c>
      <c r="H35" s="1" t="s">
        <v>1010</v>
      </c>
      <c r="I35" s="1" t="s">
        <v>1011</v>
      </c>
      <c r="J35" s="1" t="s">
        <v>1012</v>
      </c>
      <c r="K35" s="1" t="s">
        <v>1013</v>
      </c>
      <c r="L35" s="1" t="s">
        <v>1014</v>
      </c>
      <c r="M35" s="1" t="s">
        <v>1015</v>
      </c>
      <c r="O35" s="1" t="s">
        <v>1005</v>
      </c>
      <c r="P35" s="1" t="s">
        <v>1006</v>
      </c>
      <c r="Q35" s="1" t="s">
        <v>1007</v>
      </c>
      <c r="R35" s="1" t="s">
        <v>1008</v>
      </c>
      <c r="S35" s="1" t="s">
        <v>1009</v>
      </c>
      <c r="T35" s="1" t="s">
        <v>1010</v>
      </c>
      <c r="U35" s="1" t="s">
        <v>1011</v>
      </c>
      <c r="V35" s="1" t="s">
        <v>1012</v>
      </c>
      <c r="W35" s="1" t="s">
        <v>1013</v>
      </c>
      <c r="X35" s="1" t="s">
        <v>1014</v>
      </c>
      <c r="Y35" s="1" t="s">
        <v>1015</v>
      </c>
    </row>
    <row r="36" spans="2:25" ht="14.25" customHeight="1" x14ac:dyDescent="0.3">
      <c r="B36" s="54"/>
      <c r="C36" s="1">
        <v>0.05</v>
      </c>
      <c r="D36" s="1">
        <v>0.81980000000000008</v>
      </c>
      <c r="E36" s="1">
        <v>10.608000000000001</v>
      </c>
      <c r="F36" s="1">
        <v>368.23076923076923</v>
      </c>
      <c r="G36" s="1">
        <v>10.608000000000001</v>
      </c>
      <c r="H36" s="1">
        <v>1</v>
      </c>
      <c r="I36" s="1">
        <v>1</v>
      </c>
      <c r="J36" s="1">
        <v>0.70334140271493217</v>
      </c>
      <c r="K36" s="1">
        <v>0.70334140271493217</v>
      </c>
      <c r="L36" s="1">
        <v>0.71128133106902058</v>
      </c>
      <c r="M36" s="1">
        <v>0.13705263157894723</v>
      </c>
      <c r="O36" s="1">
        <v>0.05</v>
      </c>
      <c r="P36" s="1">
        <v>4.9160000000000002E-2</v>
      </c>
      <c r="Q36" s="1">
        <v>1.0735200000000003</v>
      </c>
      <c r="R36" s="1">
        <v>21.607692307692307</v>
      </c>
      <c r="S36" s="1">
        <v>1.0735200000000003</v>
      </c>
      <c r="T36" s="1">
        <v>1</v>
      </c>
      <c r="U36" s="1">
        <v>1</v>
      </c>
      <c r="V36" s="1">
        <v>0.51229678202548623</v>
      </c>
      <c r="W36" s="1">
        <v>0.51229678202548623</v>
      </c>
      <c r="X36" s="1">
        <v>0.5126213372590287</v>
      </c>
      <c r="Y36" s="1">
        <v>0.94825263157894735</v>
      </c>
    </row>
    <row r="37" spans="2:25" ht="14.25" customHeight="1" x14ac:dyDescent="0.3">
      <c r="B37" s="54"/>
      <c r="G37" s="1">
        <v>12.819050648180891</v>
      </c>
      <c r="H37" s="1">
        <v>0.9</v>
      </c>
      <c r="I37" s="1">
        <v>1.0145446954431732</v>
      </c>
      <c r="J37" s="1">
        <v>0.70461532943617944</v>
      </c>
      <c r="S37" s="1">
        <v>1.3123252962810597</v>
      </c>
      <c r="T37" s="1">
        <v>0.9</v>
      </c>
      <c r="U37" s="1">
        <v>1.1050696738468915</v>
      </c>
      <c r="V37" s="1">
        <v>0.51232794617144795</v>
      </c>
    </row>
    <row r="38" spans="2:25" ht="14.25" customHeight="1" x14ac:dyDescent="0.3">
      <c r="B38" s="54"/>
      <c r="G38" s="1">
        <v>15.328886826447059</v>
      </c>
      <c r="H38" s="1">
        <v>0.8</v>
      </c>
      <c r="I38" s="1">
        <v>1.0310548567346718</v>
      </c>
      <c r="J38" s="1">
        <v>0.70561605276617934</v>
      </c>
      <c r="S38" s="1">
        <v>1.6091099860893772</v>
      </c>
      <c r="T38" s="1">
        <v>0.8</v>
      </c>
      <c r="U38" s="1">
        <v>1.2356491502928837</v>
      </c>
      <c r="V38" s="1">
        <v>0.51235378525929398</v>
      </c>
    </row>
    <row r="39" spans="2:25" ht="14.25" customHeight="1" x14ac:dyDescent="0.3">
      <c r="B39" s="54"/>
      <c r="G39" s="1">
        <v>18.22374055031781</v>
      </c>
      <c r="H39" s="1">
        <v>0.7</v>
      </c>
      <c r="I39" s="1">
        <v>1.0500977338396702</v>
      </c>
      <c r="J39" s="1">
        <v>0.70642797346443753</v>
      </c>
      <c r="S39" s="1">
        <v>1.9882108520269</v>
      </c>
      <c r="T39" s="1">
        <v>0.7</v>
      </c>
      <c r="U39" s="1">
        <v>1.4024461391345793</v>
      </c>
      <c r="V39" s="1">
        <v>0.51237557085912244</v>
      </c>
    </row>
    <row r="40" spans="2:25" ht="14.25" customHeight="1" x14ac:dyDescent="0.3">
      <c r="B40" s="54"/>
      <c r="G40" s="1">
        <v>21.632154211745714</v>
      </c>
      <c r="H40" s="1">
        <v>0.6</v>
      </c>
      <c r="I40" s="1">
        <v>1.0725189021157593</v>
      </c>
      <c r="J40" s="1">
        <v>0.70710538117247035</v>
      </c>
      <c r="S40" s="1">
        <v>2.4899177510634485</v>
      </c>
      <c r="T40" s="1">
        <v>0.6</v>
      </c>
      <c r="U40" s="1">
        <v>1.6231873918179538</v>
      </c>
      <c r="V40" s="1">
        <v>0.5123942031196157</v>
      </c>
    </row>
    <row r="41" spans="2:25" ht="14.25" customHeight="1" x14ac:dyDescent="0.3">
      <c r="B41" s="54"/>
      <c r="G41" s="1">
        <v>25.757512861752073</v>
      </c>
      <c r="H41" s="1">
        <v>0.5</v>
      </c>
      <c r="I41" s="1">
        <v>1.0996562656164861</v>
      </c>
      <c r="J41" s="1">
        <v>0.70768546819041545</v>
      </c>
      <c r="S41" s="1">
        <v>3.1861914032701026</v>
      </c>
      <c r="T41" s="1">
        <v>0.5</v>
      </c>
      <c r="U41" s="1">
        <v>1.9295342219964413</v>
      </c>
      <c r="V41" s="1">
        <v>0.51241033875285757</v>
      </c>
    </row>
    <row r="42" spans="2:25" ht="14.25" customHeight="1" x14ac:dyDescent="0.3">
      <c r="B42" s="54"/>
      <c r="G42" s="1">
        <v>30.948865639720875</v>
      </c>
      <c r="H42" s="1">
        <v>0.4</v>
      </c>
      <c r="I42" s="1">
        <v>1.1338059334025901</v>
      </c>
      <c r="J42" s="1">
        <v>0.7081956993909978</v>
      </c>
      <c r="S42" s="1">
        <v>4.2196306103881529</v>
      </c>
      <c r="T42" s="1">
        <v>0.4</v>
      </c>
      <c r="U42" s="1">
        <v>2.3842273218709429</v>
      </c>
      <c r="V42" s="1">
        <v>0.51242447068533992</v>
      </c>
    </row>
    <row r="43" spans="2:25" ht="14.25" customHeight="1" x14ac:dyDescent="0.3">
      <c r="B43" s="54"/>
      <c r="G43" s="1">
        <v>37.880293113820585</v>
      </c>
      <c r="H43" s="1">
        <v>0.3</v>
      </c>
      <c r="I43" s="1">
        <v>1.1794021307037093</v>
      </c>
      <c r="J43" s="1">
        <v>0.70865893266559743</v>
      </c>
      <c r="S43" s="1">
        <v>5.919179335905822</v>
      </c>
      <c r="T43" s="1">
        <v>0.3</v>
      </c>
      <c r="U43" s="1">
        <v>3.1319956212258884</v>
      </c>
      <c r="V43" s="1">
        <v>0.51243698078021582</v>
      </c>
    </row>
    <row r="44" spans="2:25" ht="14.25" customHeight="1" x14ac:dyDescent="0.3">
      <c r="B44" s="54"/>
      <c r="G44" s="1">
        <v>48.125473210534224</v>
      </c>
      <c r="H44" s="1">
        <v>0.2</v>
      </c>
      <c r="I44" s="1">
        <v>1.2467967986593065</v>
      </c>
      <c r="J44" s="1">
        <v>0.70909925060935797</v>
      </c>
      <c r="S44" s="1">
        <v>9.2567194922001583</v>
      </c>
      <c r="T44" s="1">
        <v>0.2</v>
      </c>
      <c r="U44" s="1">
        <v>4.60044821056891</v>
      </c>
      <c r="V44" s="1">
        <v>0.51244817956281019</v>
      </c>
    </row>
    <row r="45" spans="2:25" ht="14.25" customHeight="1" x14ac:dyDescent="0.3">
      <c r="B45" s="54"/>
      <c r="G45" s="1">
        <v>67.013837347814686</v>
      </c>
      <c r="H45" s="1">
        <v>0.1</v>
      </c>
      <c r="I45" s="1">
        <v>1.3710479115962828</v>
      </c>
      <c r="J45" s="1">
        <v>0.70955812093896975</v>
      </c>
      <c r="S45" s="1">
        <v>18.975954868894206</v>
      </c>
      <c r="T45" s="1">
        <v>0.1</v>
      </c>
      <c r="U45" s="1">
        <v>8.8767222588150005</v>
      </c>
      <c r="V45" s="1">
        <v>0.51245835221680869</v>
      </c>
    </row>
    <row r="46" spans="2:25" ht="14.25" customHeight="1" x14ac:dyDescent="0.3">
      <c r="B46" s="54"/>
      <c r="G46" s="1">
        <v>144.34894284537557</v>
      </c>
      <c r="H46" s="1">
        <v>0.01</v>
      </c>
      <c r="I46" s="1">
        <v>1.8797723758925282</v>
      </c>
      <c r="J46" s="1">
        <v>0.71018449493291358</v>
      </c>
      <c r="S46" s="1">
        <v>177.89089695659317</v>
      </c>
      <c r="T46" s="1">
        <v>0.01</v>
      </c>
      <c r="U46" s="1">
        <v>78.796198060141677</v>
      </c>
      <c r="V46" s="1">
        <v>0.51246700728085215</v>
      </c>
    </row>
    <row r="47" spans="2:25" ht="14.25" customHeight="1" x14ac:dyDescent="0.3">
      <c r="B47" s="54"/>
    </row>
    <row r="48" spans="2:25" ht="14.25" customHeight="1" x14ac:dyDescent="0.3">
      <c r="B48" s="57" t="s">
        <v>1018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25" ht="14.25" customHeight="1" x14ac:dyDescent="0.3">
      <c r="B49" s="54"/>
      <c r="C49" s="1" t="s">
        <v>1005</v>
      </c>
      <c r="D49" s="1" t="s">
        <v>1006</v>
      </c>
      <c r="E49" s="1" t="s">
        <v>1007</v>
      </c>
      <c r="F49" s="1" t="s">
        <v>1008</v>
      </c>
      <c r="G49" s="1" t="s">
        <v>1009</v>
      </c>
      <c r="H49" s="1" t="s">
        <v>1010</v>
      </c>
      <c r="I49" s="1" t="s">
        <v>1011</v>
      </c>
      <c r="J49" s="1" t="s">
        <v>1012</v>
      </c>
      <c r="K49" s="1" t="s">
        <v>1013</v>
      </c>
      <c r="L49" s="1" t="s">
        <v>1014</v>
      </c>
      <c r="M49" s="1" t="s">
        <v>1015</v>
      </c>
      <c r="O49" s="1" t="s">
        <v>1005</v>
      </c>
      <c r="P49" s="1" t="s">
        <v>1006</v>
      </c>
      <c r="Q49" s="1" t="s">
        <v>1007</v>
      </c>
      <c r="R49" s="1" t="s">
        <v>1008</v>
      </c>
      <c r="S49" s="1" t="s">
        <v>1009</v>
      </c>
      <c r="T49" s="1" t="s">
        <v>1010</v>
      </c>
      <c r="U49" s="1" t="s">
        <v>1011</v>
      </c>
      <c r="V49" s="1" t="s">
        <v>1012</v>
      </c>
      <c r="W49" s="1" t="s">
        <v>1013</v>
      </c>
      <c r="X49" s="1" t="s">
        <v>1014</v>
      </c>
      <c r="Y49" s="1" t="s">
        <v>1015</v>
      </c>
    </row>
    <row r="50" spans="2:25" ht="14.25" customHeight="1" x14ac:dyDescent="0.3">
      <c r="B50" s="54"/>
      <c r="C50" s="1">
        <v>0.05</v>
      </c>
      <c r="D50" s="1">
        <v>0.81980000000000008</v>
      </c>
      <c r="E50" s="1">
        <v>10.406000000000001</v>
      </c>
      <c r="F50" s="1">
        <v>368.23076923076923</v>
      </c>
      <c r="G50" s="1">
        <v>10.406000000000001</v>
      </c>
      <c r="H50" s="1">
        <v>1</v>
      </c>
      <c r="I50" s="1">
        <v>1</v>
      </c>
      <c r="J50" s="1">
        <v>0.70316684605035551</v>
      </c>
      <c r="K50" s="1">
        <v>0.70316684605035551</v>
      </c>
      <c r="L50" s="1">
        <v>0.71128133106902058</v>
      </c>
      <c r="M50" s="1">
        <v>0.13705263157894723</v>
      </c>
      <c r="O50" s="1">
        <v>0.05</v>
      </c>
      <c r="P50" s="1">
        <v>4.9160000000000002E-2</v>
      </c>
      <c r="Q50" s="1">
        <v>0.98339000000000021</v>
      </c>
      <c r="R50" s="1">
        <v>21.607692307692307</v>
      </c>
      <c r="S50" s="1">
        <v>0.98339000000000021</v>
      </c>
      <c r="T50" s="1">
        <v>1</v>
      </c>
      <c r="U50" s="1">
        <v>1</v>
      </c>
      <c r="V50" s="1">
        <v>0.512444186518065</v>
      </c>
      <c r="W50" s="1">
        <v>0.512444186518065</v>
      </c>
      <c r="X50" s="1">
        <v>0.5126213372590287</v>
      </c>
      <c r="Y50" s="1">
        <v>0.94825263157894735</v>
      </c>
    </row>
    <row r="51" spans="2:25" ht="14.25" customHeight="1" x14ac:dyDescent="0.3">
      <c r="B51" s="54"/>
      <c r="G51" s="1">
        <v>12.61411261970137</v>
      </c>
      <c r="H51" s="1">
        <v>0.9</v>
      </c>
      <c r="I51" s="1">
        <v>1.0145446954431732</v>
      </c>
      <c r="J51" s="1">
        <v>0.70446146990968539</v>
      </c>
      <c r="S51" s="1">
        <v>1.2127253665772393</v>
      </c>
      <c r="T51" s="1">
        <v>0.9</v>
      </c>
      <c r="U51" s="1">
        <v>1.1050696738468915</v>
      </c>
      <c r="V51" s="1">
        <v>0.51246259375594594</v>
      </c>
    </row>
    <row r="52" spans="2:25" ht="14.25" customHeight="1" x14ac:dyDescent="0.3">
      <c r="B52" s="54"/>
      <c r="G52" s="1">
        <v>15.120613745386654</v>
      </c>
      <c r="H52" s="1">
        <v>0.8</v>
      </c>
      <c r="I52" s="1">
        <v>1.0310548567346718</v>
      </c>
      <c r="J52" s="1">
        <v>0.70547282739426609</v>
      </c>
      <c r="S52" s="1">
        <v>1.4977409281734795</v>
      </c>
      <c r="T52" s="1">
        <v>0.8</v>
      </c>
      <c r="U52" s="1">
        <v>1.2356491502928837</v>
      </c>
      <c r="V52" s="1">
        <v>0.51247761393997104</v>
      </c>
    </row>
    <row r="53" spans="2:25" ht="14.25" customHeight="1" x14ac:dyDescent="0.3">
      <c r="B53" s="54"/>
      <c r="G53" s="1">
        <v>18.011620808082199</v>
      </c>
      <c r="H53" s="1">
        <v>0.7</v>
      </c>
      <c r="I53" s="1">
        <v>1.0500977338396702</v>
      </c>
      <c r="J53" s="1">
        <v>0.70628976680959921</v>
      </c>
      <c r="S53" s="1">
        <v>1.8618083815067004</v>
      </c>
      <c r="T53" s="1">
        <v>0.7</v>
      </c>
      <c r="U53" s="1">
        <v>1.4024461391345793</v>
      </c>
      <c r="V53" s="1">
        <v>0.51249011123485488</v>
      </c>
    </row>
    <row r="54" spans="2:25" ht="14.25" customHeight="1" x14ac:dyDescent="0.3">
      <c r="B54" s="54"/>
      <c r="G54" s="1">
        <v>21.41550539351833</v>
      </c>
      <c r="H54" s="1">
        <v>0.6</v>
      </c>
      <c r="I54" s="1">
        <v>1.0725189021157593</v>
      </c>
      <c r="J54" s="1">
        <v>0.70696890259522682</v>
      </c>
      <c r="S54" s="1">
        <v>2.3436198714388965</v>
      </c>
      <c r="T54" s="1">
        <v>0.6</v>
      </c>
      <c r="U54" s="1">
        <v>1.6231873918179538</v>
      </c>
      <c r="V54" s="1">
        <v>0.51250068089054313</v>
      </c>
    </row>
    <row r="55" spans="2:25" ht="14.25" customHeight="1" x14ac:dyDescent="0.3">
      <c r="B55" s="54"/>
      <c r="G55" s="1">
        <v>25.535382296097541</v>
      </c>
      <c r="H55" s="1">
        <v>0.5</v>
      </c>
      <c r="I55" s="1">
        <v>1.0996562656164861</v>
      </c>
      <c r="J55" s="1">
        <v>0.70754870025796424</v>
      </c>
      <c r="S55" s="1">
        <v>3.0122824838415632</v>
      </c>
      <c r="T55" s="1">
        <v>0.5</v>
      </c>
      <c r="U55" s="1">
        <v>1.9295342219964413</v>
      </c>
      <c r="V55" s="1">
        <v>0.51250974718902831</v>
      </c>
    </row>
    <row r="56" spans="2:25" ht="14.25" customHeight="1" x14ac:dyDescent="0.3">
      <c r="B56" s="54"/>
      <c r="G56" s="1">
        <v>30.719836841173553</v>
      </c>
      <c r="H56" s="1">
        <v>0.4</v>
      </c>
      <c r="I56" s="1">
        <v>1.1338059334025901</v>
      </c>
      <c r="J56" s="1">
        <v>0.70805733346992217</v>
      </c>
      <c r="S56" s="1">
        <v>4.004740201867925</v>
      </c>
      <c r="T56" s="1">
        <v>0.4</v>
      </c>
      <c r="U56" s="1">
        <v>2.3842273218709429</v>
      </c>
      <c r="V56" s="1">
        <v>0.51251762213911756</v>
      </c>
    </row>
    <row r="57" spans="2:25" ht="14.25" customHeight="1" x14ac:dyDescent="0.3">
      <c r="B57" s="54"/>
      <c r="G57" s="1">
        <v>37.642053883418441</v>
      </c>
      <c r="H57" s="1">
        <v>0.3</v>
      </c>
      <c r="I57" s="1">
        <v>1.1794021307037093</v>
      </c>
      <c r="J57" s="1">
        <v>0.70851803102545197</v>
      </c>
      <c r="S57" s="1">
        <v>5.6368925705647328</v>
      </c>
      <c r="T57" s="1">
        <v>0.3</v>
      </c>
      <c r="U57" s="1">
        <v>3.1319956212258884</v>
      </c>
      <c r="V57" s="1">
        <v>0.51252454287753491</v>
      </c>
    </row>
    <row r="58" spans="2:25" ht="14.25" customHeight="1" x14ac:dyDescent="0.3">
      <c r="B58" s="54"/>
      <c r="G58" s="1">
        <v>47.87362025720504</v>
      </c>
      <c r="H58" s="1">
        <v>0.2</v>
      </c>
      <c r="I58" s="1">
        <v>1.2467967986593065</v>
      </c>
      <c r="J58" s="1">
        <v>0.7089549847602501</v>
      </c>
      <c r="S58" s="1">
        <v>8.842081094981582</v>
      </c>
      <c r="T58" s="1">
        <v>0.2</v>
      </c>
      <c r="U58" s="1">
        <v>4.60044821056891</v>
      </c>
      <c r="V58" s="1">
        <v>0.51253069840350407</v>
      </c>
    </row>
    <row r="59" spans="2:25" ht="14.25" customHeight="1" x14ac:dyDescent="0.3">
      <c r="B59" s="54"/>
      <c r="G59" s="1">
        <v>66.736885669672233</v>
      </c>
      <c r="H59" s="1">
        <v>0.1</v>
      </c>
      <c r="I59" s="1">
        <v>1.3710479115962828</v>
      </c>
      <c r="J59" s="1">
        <v>0.7094093630590893</v>
      </c>
      <c r="S59" s="1">
        <v>18.175895891707206</v>
      </c>
      <c r="T59" s="1">
        <v>0.1</v>
      </c>
      <c r="U59" s="1">
        <v>8.8767222588150005</v>
      </c>
      <c r="V59" s="1">
        <v>0.51253625763423605</v>
      </c>
    </row>
    <row r="60" spans="2:25" ht="14.25" customHeight="1" x14ac:dyDescent="0.3">
      <c r="B60" s="54"/>
      <c r="G60" s="1">
        <v>143.96922882544527</v>
      </c>
      <c r="H60" s="1">
        <v>0.01</v>
      </c>
      <c r="I60" s="1">
        <v>1.8797723758925282</v>
      </c>
      <c r="J60" s="1">
        <v>0.71002798669490719</v>
      </c>
      <c r="S60" s="1">
        <v>170.78899562543262</v>
      </c>
      <c r="T60" s="1">
        <v>0.01</v>
      </c>
      <c r="U60" s="1">
        <v>78.796198060141677</v>
      </c>
      <c r="V60" s="1">
        <v>0.51254096352609413</v>
      </c>
    </row>
    <row r="61" spans="2:25" ht="14.25" customHeight="1" x14ac:dyDescent="0.3"/>
    <row r="62" spans="2:25" ht="14.25" customHeight="1" x14ac:dyDescent="0.3"/>
    <row r="63" spans="2:25" ht="14.25" customHeight="1" x14ac:dyDescent="0.3"/>
    <row r="64" spans="2:25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3">
    <mergeCell ref="C5:M5"/>
    <mergeCell ref="O5:Y5"/>
    <mergeCell ref="C6:M6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spans="2:16" ht="14.25" customHeight="1" x14ac:dyDescent="0.3"/>
    <row r="2" spans="2:16" ht="14.25" customHeight="1" x14ac:dyDescent="0.3">
      <c r="B2" s="84" t="s">
        <v>1019</v>
      </c>
      <c r="C2" s="85"/>
      <c r="D2" s="85"/>
      <c r="E2" s="85"/>
      <c r="F2" s="85"/>
      <c r="G2" s="85"/>
      <c r="H2" s="86"/>
      <c r="J2" s="84" t="s">
        <v>1020</v>
      </c>
      <c r="K2" s="85"/>
      <c r="L2" s="85"/>
      <c r="M2" s="85"/>
      <c r="N2" s="85"/>
      <c r="O2" s="85"/>
      <c r="P2" s="86"/>
    </row>
    <row r="3" spans="2:16" ht="14.25" customHeight="1" x14ac:dyDescent="0.3">
      <c r="B3" s="88" t="s">
        <v>1021</v>
      </c>
      <c r="C3" s="88" t="s">
        <v>1022</v>
      </c>
      <c r="D3" s="73"/>
      <c r="E3" s="73"/>
      <c r="F3" s="73"/>
      <c r="G3" s="73"/>
      <c r="H3" s="73"/>
      <c r="J3" s="88" t="s">
        <v>1021</v>
      </c>
      <c r="K3" s="88" t="s">
        <v>1022</v>
      </c>
      <c r="L3" s="73"/>
      <c r="M3" s="73"/>
      <c r="N3" s="73"/>
      <c r="O3" s="73"/>
      <c r="P3" s="73"/>
    </row>
    <row r="4" spans="2:16" ht="14.25" customHeight="1" x14ac:dyDescent="0.3">
      <c r="B4" s="73"/>
      <c r="C4" s="54" t="s">
        <v>73</v>
      </c>
      <c r="D4" s="54" t="s">
        <v>78</v>
      </c>
      <c r="E4" s="54" t="s">
        <v>887</v>
      </c>
      <c r="F4" s="54" t="s">
        <v>81</v>
      </c>
      <c r="G4" s="54" t="s">
        <v>84</v>
      </c>
      <c r="H4" s="54" t="s">
        <v>885</v>
      </c>
      <c r="J4" s="73"/>
      <c r="K4" s="54" t="s">
        <v>73</v>
      </c>
      <c r="L4" s="54" t="s">
        <v>78</v>
      </c>
      <c r="M4" s="54" t="s">
        <v>887</v>
      </c>
      <c r="N4" s="54" t="s">
        <v>81</v>
      </c>
      <c r="O4" s="54" t="s">
        <v>84</v>
      </c>
      <c r="P4" s="54" t="s">
        <v>885</v>
      </c>
    </row>
    <row r="5" spans="2:16" ht="14.25" customHeight="1" x14ac:dyDescent="0.3">
      <c r="B5" s="59">
        <v>1.08</v>
      </c>
      <c r="C5" s="59">
        <v>-9.1394505416123997E-2</v>
      </c>
      <c r="D5" s="59">
        <v>-1.47108147474041E-2</v>
      </c>
      <c r="E5" s="59">
        <v>-1.5883417558277602E-2</v>
      </c>
      <c r="F5" s="59">
        <v>9.9515012402354497E-2</v>
      </c>
      <c r="G5" s="59">
        <v>-0.12783736055476499</v>
      </c>
      <c r="H5" s="59">
        <v>-2.3160568149493799E-5</v>
      </c>
      <c r="J5" s="59">
        <v>0.9363636363636364</v>
      </c>
      <c r="K5" s="59">
        <v>-2.07449914998525E-3</v>
      </c>
      <c r="L5" s="59">
        <v>6.5808928644365397E-2</v>
      </c>
      <c r="M5" s="59">
        <v>-4.1969196002897197E-2</v>
      </c>
      <c r="N5" s="59">
        <v>0.149982313406437</v>
      </c>
      <c r="O5" s="59">
        <v>-0.34804987354128702</v>
      </c>
      <c r="P5" s="59">
        <v>-3.4592866024021698E-5</v>
      </c>
    </row>
    <row r="6" spans="2:16" ht="14.25" customHeight="1" x14ac:dyDescent="0.3">
      <c r="B6" s="59">
        <v>6.48</v>
      </c>
      <c r="C6" s="59">
        <v>2.66613861307122E-2</v>
      </c>
      <c r="D6" s="59">
        <v>5.5165555302765503E-3</v>
      </c>
      <c r="E6" s="59">
        <v>-7.3804315180159199E-4</v>
      </c>
      <c r="F6" s="59">
        <v>4.3537817926030099E-2</v>
      </c>
      <c r="G6" s="59">
        <v>0.120601283542231</v>
      </c>
      <c r="H6" s="59">
        <v>2.1849592593861999E-5</v>
      </c>
      <c r="J6" s="59">
        <v>5.6181818181818182</v>
      </c>
      <c r="K6" s="59">
        <v>-0.142830531414986</v>
      </c>
      <c r="L6" s="59">
        <v>5.1521463872891297E-2</v>
      </c>
      <c r="M6" s="59">
        <v>-4.8983232322390498E-2</v>
      </c>
      <c r="N6" s="59">
        <v>1.8747789175804701E-2</v>
      </c>
      <c r="O6" s="59">
        <v>-0.16461818343168999</v>
      </c>
      <c r="P6" s="59">
        <v>-1.6361490687037201E-5</v>
      </c>
    </row>
    <row r="7" spans="2:16" ht="14.25" customHeight="1" x14ac:dyDescent="0.3">
      <c r="B7" s="59">
        <v>11.88</v>
      </c>
      <c r="C7" s="59">
        <v>0.166504476401441</v>
      </c>
      <c r="D7" s="59">
        <v>1.6812359711318999E-2</v>
      </c>
      <c r="E7" s="59">
        <v>1.03690507006194E-2</v>
      </c>
      <c r="F7" s="59">
        <v>-3.7318129650882902E-2</v>
      </c>
      <c r="G7" s="59">
        <v>0.151957617263212</v>
      </c>
      <c r="H7" s="59">
        <v>2.7530486668266198E-5</v>
      </c>
      <c r="J7" s="59">
        <v>10.3</v>
      </c>
      <c r="K7" s="59">
        <v>-4.16481003129648E-2</v>
      </c>
      <c r="L7" s="59">
        <v>-5.1954417350814899E-3</v>
      </c>
      <c r="M7" s="59">
        <v>1.4414546270234301E-2</v>
      </c>
      <c r="N7" s="59">
        <v>0</v>
      </c>
      <c r="O7" s="59">
        <v>7.9957403381106601E-2</v>
      </c>
      <c r="P7" s="59">
        <v>7.9470097622752492E-6</v>
      </c>
    </row>
    <row r="8" spans="2:16" ht="14.25" customHeight="1" x14ac:dyDescent="0.3">
      <c r="B8" s="59">
        <v>17.28</v>
      </c>
      <c r="C8" s="59">
        <v>0.101813255575113</v>
      </c>
      <c r="D8" s="59">
        <v>2.8896243253829501E-2</v>
      </c>
      <c r="E8" s="59">
        <v>1.5300272351915899E-2</v>
      </c>
      <c r="F8" s="59">
        <v>-4.7684276776128201E-2</v>
      </c>
      <c r="G8" s="59">
        <v>-0.120601283542231</v>
      </c>
      <c r="H8" s="59">
        <v>-2.1849592593861999E-5</v>
      </c>
      <c r="J8" s="59">
        <v>14.981818181818182</v>
      </c>
      <c r="K8" s="59">
        <v>0.16762332613432099</v>
      </c>
      <c r="L8" s="59">
        <v>0.18313932116162199</v>
      </c>
      <c r="M8" s="59">
        <v>0.19010131824662499</v>
      </c>
      <c r="N8" s="59">
        <v>0.36558188892819199</v>
      </c>
      <c r="O8" s="59">
        <v>0.21400363846119699</v>
      </c>
      <c r="P8" s="59">
        <v>2.1269937893148401E-5</v>
      </c>
    </row>
    <row r="9" spans="2:16" ht="14.25" customHeight="1" x14ac:dyDescent="0.3">
      <c r="B9" s="59">
        <v>22.68</v>
      </c>
      <c r="C9" s="59">
        <v>0.12813945403315</v>
      </c>
      <c r="D9" s="59">
        <v>0.11794921109972201</v>
      </c>
      <c r="E9" s="59">
        <v>4.1126315678660999E-2</v>
      </c>
      <c r="F9" s="59">
        <v>2.28055236755395E-2</v>
      </c>
      <c r="G9" s="59">
        <v>1.4472154025067799E-2</v>
      </c>
      <c r="H9" s="59">
        <v>2.62195111126345E-6</v>
      </c>
      <c r="J9" s="59">
        <v>19.663636363636364</v>
      </c>
      <c r="K9" s="59">
        <v>0.13455150889263701</v>
      </c>
      <c r="L9" s="59">
        <v>0.14720418249397499</v>
      </c>
      <c r="M9" s="59">
        <v>7.6961162698801197E-2</v>
      </c>
      <c r="N9" s="59">
        <v>0.18747789175804699</v>
      </c>
      <c r="O9" s="59">
        <v>0.12699117007587499</v>
      </c>
      <c r="P9" s="59">
        <v>1.2621721387143001E-5</v>
      </c>
    </row>
    <row r="10" spans="2:16" ht="14.25" customHeight="1" x14ac:dyDescent="0.3">
      <c r="B10" s="59">
        <v>28.080000000000002</v>
      </c>
      <c r="C10" s="59">
        <v>0.31117985561990502</v>
      </c>
      <c r="D10" s="59">
        <v>7.7494470544361094E-2</v>
      </c>
      <c r="E10" s="59">
        <v>6.8918651748107004E-2</v>
      </c>
      <c r="F10" s="59">
        <v>7.0489800451667806E-2</v>
      </c>
      <c r="G10" s="59">
        <v>7.1154757289916798E-2</v>
      </c>
      <c r="H10" s="59">
        <v>1.28912596303786E-5</v>
      </c>
      <c r="J10" s="59">
        <v>24.345454545454547</v>
      </c>
      <c r="K10" s="59">
        <v>0.15990087655465099</v>
      </c>
      <c r="L10" s="59">
        <v>-0.14850304292774499</v>
      </c>
      <c r="M10" s="59">
        <v>-9.0299103853416302E-2</v>
      </c>
      <c r="N10" s="59">
        <v>-0.22497347010965599</v>
      </c>
      <c r="O10" s="59">
        <v>-8.4660780050583501E-2</v>
      </c>
      <c r="P10" s="59">
        <v>-8.4144809247620395E-6</v>
      </c>
    </row>
    <row r="11" spans="2:16" ht="14.25" customHeight="1" x14ac:dyDescent="0.3">
      <c r="B11" s="59">
        <v>33.480000000000004</v>
      </c>
      <c r="C11" s="59">
        <v>0.195232853180317</v>
      </c>
      <c r="D11" s="59">
        <v>3.5200878145574203E-2</v>
      </c>
      <c r="E11" s="59">
        <v>0.116645442231274</v>
      </c>
      <c r="F11" s="59">
        <v>8.2929177001962104E-3</v>
      </c>
      <c r="G11" s="59">
        <v>-4.5828487746048099E-2</v>
      </c>
      <c r="H11" s="59">
        <v>-8.3028451856675901E-6</v>
      </c>
      <c r="J11" s="59">
        <v>29.027272727272727</v>
      </c>
      <c r="K11" s="59">
        <v>0.14411444399866599</v>
      </c>
      <c r="L11" s="59">
        <v>-0.11906220642895</v>
      </c>
      <c r="M11" s="59">
        <v>-1.0156435011663601E-2</v>
      </c>
      <c r="N11" s="59">
        <v>-0.131234524230633</v>
      </c>
      <c r="O11" s="59">
        <v>-0.17167324843590501</v>
      </c>
      <c r="P11" s="59">
        <v>-1.7062697430767401E-5</v>
      </c>
    </row>
    <row r="12" spans="2:16" ht="14.25" customHeight="1" x14ac:dyDescent="0.3">
      <c r="B12" s="59">
        <v>38.880000000000003</v>
      </c>
      <c r="C12" s="59">
        <v>-0.128851727837585</v>
      </c>
      <c r="D12" s="59">
        <v>8.2748332954148296E-2</v>
      </c>
      <c r="E12" s="59">
        <v>0.12006048634603</v>
      </c>
      <c r="F12" s="59">
        <v>1.24393765502943E-2</v>
      </c>
      <c r="G12" s="59">
        <v>-1.56781668604901E-2</v>
      </c>
      <c r="H12" s="59">
        <v>-2.8404470372020701E-6</v>
      </c>
      <c r="J12" s="59">
        <v>33.709090909090911</v>
      </c>
      <c r="K12" s="59">
        <v>5.3608093888031803E-2</v>
      </c>
      <c r="L12" s="59">
        <v>-4.3728301270269103E-2</v>
      </c>
      <c r="M12" s="59">
        <v>2.2700724959251701E-2</v>
      </c>
      <c r="N12" s="59">
        <v>-0.11248673505482799</v>
      </c>
      <c r="O12" s="59">
        <v>0.115232728402183</v>
      </c>
      <c r="P12" s="59">
        <v>1.14530434809261E-5</v>
      </c>
    </row>
    <row r="13" spans="2:16" ht="14.25" customHeight="1" x14ac:dyDescent="0.3">
      <c r="B13" s="59">
        <v>44.28</v>
      </c>
      <c r="C13" s="59">
        <v>-0.17573610355303801</v>
      </c>
      <c r="D13" s="59">
        <v>6.1995576435488899E-2</v>
      </c>
      <c r="E13" s="59">
        <v>7.2679938329140201E-2</v>
      </c>
      <c r="F13" s="59">
        <v>1.65858354003924E-2</v>
      </c>
      <c r="G13" s="59">
        <v>0.15798768144032299</v>
      </c>
      <c r="H13" s="59">
        <v>2.86229662979593E-5</v>
      </c>
      <c r="J13" s="59">
        <v>38.390909090909091</v>
      </c>
      <c r="K13" s="59">
        <v>-5.1356503347194202E-2</v>
      </c>
      <c r="L13" s="59">
        <v>1.51533717273209E-2</v>
      </c>
      <c r="M13" s="59">
        <v>-1.28594499921175E-3</v>
      </c>
      <c r="N13" s="59">
        <v>1.8747789175804701E-2</v>
      </c>
      <c r="O13" s="59">
        <v>0.19989350845276599</v>
      </c>
      <c r="P13" s="59">
        <v>1.9867524405688098E-5</v>
      </c>
    </row>
    <row r="14" spans="2:16" ht="14.25" customHeight="1" x14ac:dyDescent="0.3">
      <c r="B14" s="59">
        <v>49.680000000000007</v>
      </c>
      <c r="C14" s="59">
        <v>-0.22200596853525401</v>
      </c>
      <c r="D14" s="59">
        <v>-2.6269312048935998E-3</v>
      </c>
      <c r="E14" s="59">
        <v>2.77303768912701E-2</v>
      </c>
      <c r="F14" s="59">
        <v>-8.2929177001962104E-3</v>
      </c>
      <c r="G14" s="59">
        <v>0.12904337339018801</v>
      </c>
      <c r="H14" s="59">
        <v>2.33790640754324E-5</v>
      </c>
      <c r="J14" s="59">
        <v>43.072727272727278</v>
      </c>
      <c r="K14" s="59">
        <v>-0.16208289547765301</v>
      </c>
      <c r="L14" s="59">
        <v>3.8965813013111097E-2</v>
      </c>
      <c r="M14" s="59">
        <v>-6.4545697294962304E-2</v>
      </c>
      <c r="N14" s="59">
        <v>8.4365051291121304E-2</v>
      </c>
      <c r="O14" s="59">
        <v>9.4067533389536797E-3</v>
      </c>
      <c r="P14" s="59">
        <v>9.3494232497355303E-7</v>
      </c>
    </row>
    <row r="15" spans="2:16" ht="14.25" customHeight="1" x14ac:dyDescent="0.3">
      <c r="B15" s="59">
        <v>55.080000000000005</v>
      </c>
      <c r="C15" s="59">
        <v>-0.37408340885863101</v>
      </c>
      <c r="D15" s="59">
        <v>5.91059521101059E-2</v>
      </c>
      <c r="E15" s="59">
        <v>2.74989411374948E-3</v>
      </c>
      <c r="F15" s="59">
        <v>1.65858354003924E-2</v>
      </c>
      <c r="G15" s="59">
        <v>1.3266141189645499E-2</v>
      </c>
      <c r="H15" s="59">
        <v>2.40345518532484E-6</v>
      </c>
      <c r="J15" s="59">
        <v>47.754545454545458</v>
      </c>
      <c r="K15" s="59">
        <v>-0.17389109643198999</v>
      </c>
      <c r="L15" s="59">
        <v>-1.03908834701629E-2</v>
      </c>
      <c r="M15" s="59">
        <v>-6.0563638630140103E-2</v>
      </c>
      <c r="N15" s="59">
        <v>-3.7495578351609403E-2</v>
      </c>
      <c r="O15" s="59">
        <v>4.7033766694768497E-2</v>
      </c>
      <c r="P15" s="59">
        <v>4.6747116248677998E-6</v>
      </c>
    </row>
    <row r="16" spans="2:16" ht="14.25" customHeight="1" x14ac:dyDescent="0.3">
      <c r="B16" s="59">
        <v>60.480000000000004</v>
      </c>
      <c r="C16" s="59">
        <v>-0.20422705573043701</v>
      </c>
      <c r="D16" s="59">
        <v>6.48852007608718E-2</v>
      </c>
      <c r="E16" s="59">
        <v>1.4354483720347901E-2</v>
      </c>
      <c r="F16" s="59">
        <v>3.31716708007848E-2</v>
      </c>
      <c r="G16" s="59">
        <v>0.19899211784468199</v>
      </c>
      <c r="H16" s="59">
        <v>3.6051827779872403E-5</v>
      </c>
      <c r="J16" s="59">
        <v>52.436363636363637</v>
      </c>
      <c r="K16" s="59">
        <v>-5.7826663805837203E-2</v>
      </c>
      <c r="L16" s="59">
        <v>-3.6368092145570401E-2</v>
      </c>
      <c r="M16" s="59">
        <v>-1.71451665100632E-2</v>
      </c>
      <c r="N16" s="59">
        <v>-9.3738945879023705E-2</v>
      </c>
      <c r="O16" s="59">
        <v>2.3516883347384199E-3</v>
      </c>
      <c r="P16" s="59">
        <v>2.33735581243393E-7</v>
      </c>
    </row>
    <row r="17" spans="2:16" ht="14.25" customHeight="1" x14ac:dyDescent="0.3">
      <c r="B17" s="59">
        <v>65.88000000000001</v>
      </c>
      <c r="C17" s="59">
        <v>0.41367745269339701</v>
      </c>
      <c r="D17" s="59">
        <v>-7.3816766857509999E-2</v>
      </c>
      <c r="E17" s="59">
        <v>-1.7425107697596399E-2</v>
      </c>
      <c r="F17" s="59">
        <v>1.0366147125245201E-2</v>
      </c>
      <c r="G17" s="59">
        <v>8.8038936985829305E-2</v>
      </c>
      <c r="H17" s="59">
        <v>1.59502025935193E-5</v>
      </c>
      <c r="J17" s="59">
        <v>57.118181818181817</v>
      </c>
      <c r="K17" s="59">
        <v>7.7148599486339495E-2</v>
      </c>
      <c r="L17" s="59">
        <v>5.1954417350814797E-2</v>
      </c>
      <c r="M17" s="59">
        <v>4.3671520331013E-2</v>
      </c>
      <c r="N17" s="59">
        <v>0</v>
      </c>
      <c r="O17" s="59">
        <v>2.5868571682122699E-2</v>
      </c>
      <c r="P17" s="59">
        <v>2.5710913936772802E-6</v>
      </c>
    </row>
    <row r="18" spans="2:16" ht="14.25" customHeight="1" x14ac:dyDescent="0.3">
      <c r="B18" s="59">
        <v>71.28</v>
      </c>
      <c r="C18" s="59">
        <v>0.65518017085593006</v>
      </c>
      <c r="D18" s="59">
        <v>-8.0384094869744002E-2</v>
      </c>
      <c r="E18" s="59">
        <v>-9.53187286373645E-2</v>
      </c>
      <c r="F18" s="59">
        <v>-2.9025211950686702E-2</v>
      </c>
      <c r="G18" s="59">
        <v>-3.6180385062669598E-3</v>
      </c>
      <c r="H18" s="59">
        <v>-6.5548777781587297E-7</v>
      </c>
      <c r="J18" s="59">
        <v>61.800000000000004</v>
      </c>
      <c r="K18" s="59">
        <v>8.0823245846526601E-2</v>
      </c>
      <c r="L18" s="59">
        <v>0.18963362333047401</v>
      </c>
      <c r="M18" s="59">
        <v>0.12419146105088801</v>
      </c>
      <c r="N18" s="59">
        <v>9.3738945879023802E-3</v>
      </c>
      <c r="O18" s="59">
        <v>-9.1715845054798698E-2</v>
      </c>
      <c r="P18" s="59">
        <v>-9.1156876684921994E-6</v>
      </c>
    </row>
    <row r="19" spans="2:16" ht="14.25" customHeight="1" x14ac:dyDescent="0.3">
      <c r="B19" s="59">
        <v>76.680000000000007</v>
      </c>
      <c r="C19" s="59">
        <v>2.01112603605164E-2</v>
      </c>
      <c r="D19" s="59">
        <v>0.139752740100339</v>
      </c>
      <c r="E19" s="59">
        <v>3.2608751008239997E-2</v>
      </c>
      <c r="F19" s="59">
        <v>-2.6951982525637699E-2</v>
      </c>
      <c r="G19" s="59">
        <v>0.26894086229917702</v>
      </c>
      <c r="H19" s="59">
        <v>4.8724591484312399E-5</v>
      </c>
      <c r="J19" s="59">
        <v>66.481818181818184</v>
      </c>
      <c r="K19" s="59">
        <v>-0.104174010668921</v>
      </c>
      <c r="L19" s="59">
        <v>0.23509373851243701</v>
      </c>
      <c r="M19" s="59">
        <v>0.20539693237857301</v>
      </c>
      <c r="N19" s="59">
        <v>0.36558188892819199</v>
      </c>
      <c r="O19" s="59">
        <v>-2.35168833473842E-2</v>
      </c>
      <c r="P19" s="59">
        <v>-2.3373558124338999E-6</v>
      </c>
    </row>
    <row r="20" spans="2:16" ht="14.25" customHeight="1" x14ac:dyDescent="0.3">
      <c r="B20" s="59">
        <v>82.080000000000013</v>
      </c>
      <c r="C20" s="59">
        <v>-0.389208752588102</v>
      </c>
      <c r="D20" s="59">
        <v>0.21777259688567899</v>
      </c>
      <c r="E20" s="59">
        <v>0.18238413027594</v>
      </c>
      <c r="F20" s="59">
        <v>6.21968827514715E-3</v>
      </c>
      <c r="G20" s="59">
        <v>0.21587629754059501</v>
      </c>
      <c r="H20" s="59">
        <v>3.9110770743013103E-5</v>
      </c>
      <c r="J20" s="59">
        <v>71.163636363636371</v>
      </c>
      <c r="K20" s="59">
        <v>-0.18036125689063301</v>
      </c>
      <c r="L20" s="59">
        <v>0.14287464771474001</v>
      </c>
      <c r="M20" s="59">
        <v>0.11010357701659</v>
      </c>
      <c r="N20" s="59">
        <v>0.36558188892819199</v>
      </c>
      <c r="O20" s="59">
        <v>0.239872210143319</v>
      </c>
      <c r="P20" s="59">
        <v>2.3841029286825699E-5</v>
      </c>
    </row>
    <row r="21" spans="2:16" ht="14.25" customHeight="1" x14ac:dyDescent="0.3">
      <c r="B21" s="59">
        <v>87.48</v>
      </c>
      <c r="C21" s="59">
        <v>-0.39881746587146</v>
      </c>
      <c r="D21" s="59">
        <v>0.113220734930914</v>
      </c>
      <c r="E21" s="59">
        <v>3.6049307725774103E-2</v>
      </c>
      <c r="F21" s="59">
        <v>6.0123653326422499E-2</v>
      </c>
      <c r="G21" s="59">
        <v>-0.29667915751389001</v>
      </c>
      <c r="H21" s="59">
        <v>-5.3749997780900698E-5</v>
      </c>
      <c r="J21" s="59">
        <v>75.845454545454544</v>
      </c>
      <c r="K21" s="59">
        <v>-9.3105798740646201E-2</v>
      </c>
      <c r="L21" s="59">
        <v>-3.0306743454642002E-2</v>
      </c>
      <c r="M21" s="59">
        <v>-9.1555143154972096E-2</v>
      </c>
      <c r="N21" s="59">
        <v>-0.37495578351609399</v>
      </c>
      <c r="O21" s="59">
        <v>-4.7033766694768902E-3</v>
      </c>
      <c r="P21" s="59">
        <v>-4.6747116248678001E-7</v>
      </c>
    </row>
    <row r="22" spans="2:16" ht="14.25" customHeight="1" x14ac:dyDescent="0.3">
      <c r="B22" s="59">
        <v>92.88000000000001</v>
      </c>
      <c r="C22" s="59">
        <v>-0.30881957575815</v>
      </c>
      <c r="D22" s="59">
        <v>3.4412798784105997E-2</v>
      </c>
      <c r="E22" s="59">
        <v>-6.8461247226867097E-2</v>
      </c>
      <c r="F22" s="59">
        <v>5.80504239013735E-2</v>
      </c>
      <c r="G22" s="59">
        <v>-0.31235732437438002</v>
      </c>
      <c r="H22" s="59">
        <v>-5.6590444818102801E-5</v>
      </c>
      <c r="J22" s="59">
        <v>80.527272727272731</v>
      </c>
      <c r="K22" s="59">
        <v>-5.0970697102837297E-2</v>
      </c>
      <c r="L22" s="59">
        <v>-2.2080627374096301E-2</v>
      </c>
      <c r="M22" s="59">
        <v>1.74373221717816E-3</v>
      </c>
      <c r="N22" s="59">
        <v>-0.27184294304916801</v>
      </c>
      <c r="O22" s="59">
        <v>-0.10347428672849</v>
      </c>
      <c r="P22" s="59">
        <v>-1.02843655747091E-5</v>
      </c>
    </row>
    <row r="23" spans="2:16" ht="14.25" customHeight="1" x14ac:dyDescent="0.3">
      <c r="B23" s="59">
        <v>98.28</v>
      </c>
      <c r="C23" s="59">
        <v>-0.149954585063099</v>
      </c>
      <c r="D23" s="59">
        <v>-0.30446132664716702</v>
      </c>
      <c r="E23" s="59">
        <v>-0.134065082942561</v>
      </c>
      <c r="F23" s="59">
        <v>-2.6951982525637699E-2</v>
      </c>
      <c r="G23" s="59">
        <v>-8.20088728087177E-2</v>
      </c>
      <c r="H23" s="59">
        <v>-1.4857722963826201E-5</v>
      </c>
      <c r="J23" s="59">
        <v>85.209090909090918</v>
      </c>
      <c r="K23" s="59">
        <v>-8.3884397031260896E-2</v>
      </c>
      <c r="L23" s="59">
        <v>5.7149859085896301E-2</v>
      </c>
      <c r="M23" s="59">
        <v>0.16036585302334799</v>
      </c>
      <c r="N23" s="59">
        <v>0.140608418818535</v>
      </c>
      <c r="O23" s="59">
        <v>0.26574078182544197</v>
      </c>
      <c r="P23" s="59">
        <v>2.6412120680502999E-5</v>
      </c>
    </row>
    <row r="24" spans="2:16" ht="14.25" customHeight="1" x14ac:dyDescent="0.3">
      <c r="B24" s="59">
        <v>103.68</v>
      </c>
      <c r="C24" s="59">
        <v>-0.10692486758341101</v>
      </c>
      <c r="D24" s="59">
        <v>-0.29132667062269901</v>
      </c>
      <c r="E24" s="59">
        <v>-0.16160411531299401</v>
      </c>
      <c r="F24" s="59">
        <v>-5.5977194476324398E-2</v>
      </c>
      <c r="G24" s="59">
        <v>-0.13869147607356599</v>
      </c>
      <c r="H24" s="59">
        <v>-2.5127031482941402E-5</v>
      </c>
      <c r="J24" s="59">
        <v>89.890909090909091</v>
      </c>
      <c r="K24" s="59">
        <v>-8.3087485772425099E-2</v>
      </c>
      <c r="L24" s="59">
        <v>2.2080627374096301E-2</v>
      </c>
      <c r="M24" s="59">
        <v>0.102406310527569</v>
      </c>
      <c r="N24" s="59">
        <v>1.8747789175804701E-2</v>
      </c>
      <c r="O24" s="59">
        <v>0.24457558681279601</v>
      </c>
      <c r="P24" s="59">
        <v>2.4308500449312499E-5</v>
      </c>
    </row>
    <row r="25" spans="2:16" ht="14.25" customHeight="1" x14ac:dyDescent="0.3">
      <c r="B25" s="59">
        <v>109.08000000000001</v>
      </c>
      <c r="C25" s="59">
        <v>-0.10959240281178501</v>
      </c>
      <c r="D25" s="59">
        <v>-3.1523174458723102E-2</v>
      </c>
      <c r="E25" s="59">
        <v>5.3155507888641498E-2</v>
      </c>
      <c r="F25" s="59">
        <v>5.5977194476324398E-2</v>
      </c>
      <c r="G25" s="59">
        <v>7.1154757289916798E-2</v>
      </c>
      <c r="H25" s="59">
        <v>1.28912596303786E-5</v>
      </c>
      <c r="J25" s="59">
        <v>94.572727272727278</v>
      </c>
      <c r="K25" s="59">
        <v>1.7955802093926599E-2</v>
      </c>
      <c r="L25" s="59">
        <v>2.2080627374096301E-2</v>
      </c>
      <c r="M25" s="59">
        <v>-4.06717488122787E-3</v>
      </c>
      <c r="N25" s="59">
        <v>-0.149982313406437</v>
      </c>
      <c r="O25" s="59">
        <v>-8.2309091715845106E-2</v>
      </c>
      <c r="P25" s="59">
        <v>-8.1807453435186393E-6</v>
      </c>
    </row>
    <row r="26" spans="2:16" ht="14.25" customHeight="1" x14ac:dyDescent="0.3">
      <c r="B26" s="59">
        <v>114.48</v>
      </c>
      <c r="C26" s="59">
        <v>-0.161309067474974</v>
      </c>
      <c r="D26" s="59">
        <v>6.3834428278914307E-2</v>
      </c>
      <c r="E26" s="59">
        <v>0.12555298525844999</v>
      </c>
      <c r="F26" s="59">
        <v>0.15756543630372799</v>
      </c>
      <c r="G26" s="59">
        <v>0.15919369427574601</v>
      </c>
      <c r="H26" s="59">
        <v>2.88414622238979E-5</v>
      </c>
      <c r="J26" s="59">
        <v>99.254545454545465</v>
      </c>
      <c r="K26" s="59">
        <v>0.11920148012125199</v>
      </c>
      <c r="L26" s="59">
        <v>-7.9663439937916095E-2</v>
      </c>
      <c r="M26" s="59">
        <v>-4.8488638091924399E-2</v>
      </c>
      <c r="N26" s="59">
        <v>0</v>
      </c>
      <c r="O26" s="59">
        <v>-9.8770910059014005E-2</v>
      </c>
      <c r="P26" s="59">
        <v>-9.8168944122223695E-6</v>
      </c>
    </row>
    <row r="27" spans="2:16" ht="14.25" customHeight="1" x14ac:dyDescent="0.3">
      <c r="B27" s="59">
        <v>119.88000000000001</v>
      </c>
      <c r="C27" s="59">
        <v>-0.18500962916372099</v>
      </c>
      <c r="D27" s="59">
        <v>0.15945472413704101</v>
      </c>
      <c r="E27" s="59">
        <v>-5.1440696516184103E-2</v>
      </c>
      <c r="F27" s="59">
        <v>3.1098441375735801E-2</v>
      </c>
      <c r="G27" s="59">
        <v>9.6481026833785608E-3</v>
      </c>
      <c r="H27" s="59">
        <v>1.7479674075089599E-6</v>
      </c>
      <c r="J27" s="59">
        <v>103.93636363636364</v>
      </c>
      <c r="K27" s="59">
        <v>9.1587872533340095E-2</v>
      </c>
      <c r="L27" s="59">
        <v>-6.1912347343054203E-2</v>
      </c>
      <c r="M27" s="59">
        <v>-6.5452069977769894E-2</v>
      </c>
      <c r="N27" s="59">
        <v>0.103112840466926</v>
      </c>
      <c r="O27" s="59">
        <v>-0.17637662510538199</v>
      </c>
      <c r="P27" s="59">
        <v>-1.7530168593254202E-5</v>
      </c>
    </row>
    <row r="28" spans="2:16" ht="14.25" customHeight="1" x14ac:dyDescent="0.3">
      <c r="B28" s="59">
        <v>125.28</v>
      </c>
      <c r="C28" s="59">
        <v>-0.212872104454853</v>
      </c>
      <c r="D28" s="59">
        <v>-1.7337745952297701E-2</v>
      </c>
      <c r="E28" s="59">
        <v>-4.9683971582019398E-2</v>
      </c>
      <c r="F28" s="59">
        <v>-0.109881159527599</v>
      </c>
      <c r="G28" s="59">
        <v>-0.21346427186975001</v>
      </c>
      <c r="H28" s="59">
        <v>-3.8673778891135902E-5</v>
      </c>
      <c r="J28" s="59">
        <v>108.61818181818182</v>
      </c>
      <c r="K28" s="59">
        <v>4.2375439953966599E-3</v>
      </c>
      <c r="L28" s="59">
        <v>5.4119184740432001E-2</v>
      </c>
      <c r="M28" s="59">
        <v>-8.4018907345637897E-2</v>
      </c>
      <c r="N28" s="59">
        <v>0.21559957552175399</v>
      </c>
      <c r="O28" s="59">
        <v>-0.119936105071659</v>
      </c>
      <c r="P28" s="59">
        <v>-1.19205146434128E-5</v>
      </c>
    </row>
    <row r="29" spans="2:16" ht="14.25" customHeight="1" x14ac:dyDescent="0.3">
      <c r="B29" s="59">
        <v>130.68</v>
      </c>
      <c r="C29" s="59">
        <v>-0.19418539170320701</v>
      </c>
      <c r="D29" s="59">
        <v>-0.16497127966731701</v>
      </c>
      <c r="E29" s="59">
        <v>2.66224009991828E-2</v>
      </c>
      <c r="F29" s="59">
        <v>-0.12854022435304099</v>
      </c>
      <c r="G29" s="59">
        <v>-5.0652539087737397E-2</v>
      </c>
      <c r="H29" s="59">
        <v>-9.1768288894220706E-6</v>
      </c>
      <c r="J29" s="59">
        <v>113.3</v>
      </c>
      <c r="K29" s="59">
        <v>-0.13673352781563899</v>
      </c>
      <c r="L29" s="59">
        <v>5.2820324306661601E-2</v>
      </c>
      <c r="M29" s="59">
        <v>1.4738908067888801E-2</v>
      </c>
      <c r="N29" s="59">
        <v>0.149982313406437</v>
      </c>
      <c r="O29" s="59">
        <v>0.29396104184230298</v>
      </c>
      <c r="P29" s="59">
        <v>2.92169476554237E-5</v>
      </c>
    </row>
    <row r="30" spans="2:16" ht="14.25" customHeight="1" x14ac:dyDescent="0.3">
      <c r="B30" s="59">
        <v>136.08000000000001</v>
      </c>
      <c r="C30" s="59">
        <v>-7.1548601963142305E-2</v>
      </c>
      <c r="D30" s="59">
        <v>-5.9631338351084598E-2</v>
      </c>
      <c r="E30" s="59">
        <v>5.0369167199494896E-3</v>
      </c>
      <c r="F30" s="59">
        <v>-5.1830735626226303E-2</v>
      </c>
      <c r="G30" s="59">
        <v>0.17245983546539101</v>
      </c>
      <c r="H30" s="59">
        <v>3.1244917409222802E-5</v>
      </c>
      <c r="J30" s="59">
        <v>117.98181818181818</v>
      </c>
      <c r="K30" s="59">
        <v>-0.14894018439939399</v>
      </c>
      <c r="L30" s="59">
        <v>-2.9873789976718398E-2</v>
      </c>
      <c r="M30" s="59">
        <v>7.1115749026176706E-2</v>
      </c>
      <c r="N30" s="59">
        <v>0</v>
      </c>
      <c r="O30" s="59">
        <v>0.122287793406398</v>
      </c>
      <c r="P30" s="59">
        <v>1.21542502246562E-5</v>
      </c>
    </row>
    <row r="31" spans="2:16" ht="14.25" customHeight="1" x14ac:dyDescent="0.3">
      <c r="B31" s="59">
        <v>141.48000000000002</v>
      </c>
      <c r="C31" s="59">
        <v>1.1354482411874801E-2</v>
      </c>
      <c r="D31" s="59">
        <v>2.1278142759638099E-2</v>
      </c>
      <c r="E31" s="59">
        <v>-3.3702148270168202E-2</v>
      </c>
      <c r="F31" s="59">
        <v>2.6951982525637599E-2</v>
      </c>
      <c r="G31" s="59">
        <v>-2.4120256708446402E-3</v>
      </c>
      <c r="H31" s="59">
        <v>-4.3699185187724798E-7</v>
      </c>
      <c r="J31" s="59">
        <v>122.66363636363637</v>
      </c>
      <c r="K31" s="59">
        <v>2.5684576366127601E-2</v>
      </c>
      <c r="L31" s="59">
        <v>-0.16928480986807101</v>
      </c>
      <c r="M31" s="59">
        <v>-5.4014290843456901E-2</v>
      </c>
      <c r="N31" s="59">
        <v>-0.18747789175804699</v>
      </c>
      <c r="O31" s="59">
        <v>-0.39508364023605602</v>
      </c>
      <c r="P31" s="59">
        <v>-3.9267577648889498E-5</v>
      </c>
    </row>
    <row r="32" spans="2:16" ht="14.25" customHeight="1" x14ac:dyDescent="0.3">
      <c r="B32" s="59">
        <v>146.88</v>
      </c>
      <c r="C32" s="59">
        <v>4.7945803345591897E-2</v>
      </c>
      <c r="D32" s="59">
        <v>-1.26092697834892E-2</v>
      </c>
      <c r="E32" s="59">
        <v>-0.101835376318456</v>
      </c>
      <c r="F32" s="59">
        <v>-2.6951982525637599E-2</v>
      </c>
      <c r="G32" s="59">
        <v>-0.11698324503596499</v>
      </c>
      <c r="H32" s="59">
        <v>-2.11941048160462E-5</v>
      </c>
      <c r="J32" s="59">
        <v>127.34545454545454</v>
      </c>
      <c r="K32" s="59">
        <v>0.14651782716023401</v>
      </c>
      <c r="L32" s="59">
        <v>4.8923743005350601E-2</v>
      </c>
      <c r="M32" s="59">
        <v>-7.3423088622257895E-2</v>
      </c>
      <c r="N32" s="59">
        <v>-0.27184294304916801</v>
      </c>
      <c r="O32" s="59">
        <v>-7.5254026711629798E-2</v>
      </c>
      <c r="P32" s="59">
        <v>-7.4795385997884802E-6</v>
      </c>
    </row>
    <row r="33" spans="2:16" ht="14.25" customHeight="1" x14ac:dyDescent="0.3">
      <c r="B33" s="59">
        <v>152.28</v>
      </c>
      <c r="C33" s="59">
        <v>4.1283948351170899E-2</v>
      </c>
      <c r="D33" s="59">
        <v>-1.6286973470340301E-2</v>
      </c>
      <c r="E33" s="59">
        <v>-7.2248046410678599E-2</v>
      </c>
      <c r="F33" s="59">
        <v>-1.0366147125245201E-2</v>
      </c>
      <c r="G33" s="59">
        <v>-5.4270577594004298E-2</v>
      </c>
      <c r="H33" s="59">
        <v>-9.8323166672379403E-6</v>
      </c>
      <c r="J33" s="59">
        <v>132.02727272727273</v>
      </c>
      <c r="K33" s="59">
        <v>4.7055712426493004E-3</v>
      </c>
      <c r="L33" s="59">
        <v>2.1647673896172798E-2</v>
      </c>
      <c r="M33" s="59">
        <v>-1.9700953440518001E-2</v>
      </c>
      <c r="N33" s="59">
        <v>-0.131234524230633</v>
      </c>
      <c r="O33" s="59">
        <v>6.8198961707414393E-2</v>
      </c>
      <c r="P33" s="59">
        <v>6.7783318560582999E-6</v>
      </c>
    </row>
    <row r="34" spans="2:16" ht="14.25" customHeight="1" x14ac:dyDescent="0.3">
      <c r="B34" s="59">
        <v>157.68</v>
      </c>
      <c r="C34" s="59">
        <v>9.8321717318079396E-3</v>
      </c>
      <c r="D34" s="59">
        <v>1.7600439072787001E-2</v>
      </c>
      <c r="E34" s="59">
        <v>1.6092985366813799E-2</v>
      </c>
      <c r="F34" s="59">
        <v>-3.1098441375735801E-2</v>
      </c>
      <c r="G34" s="59">
        <v>8.0802859973295296E-2</v>
      </c>
      <c r="H34" s="59">
        <v>1.46392270378876E-5</v>
      </c>
      <c r="J34" s="59">
        <v>136.70909090909092</v>
      </c>
      <c r="K34" s="59">
        <v>-0.123824830361006</v>
      </c>
      <c r="L34" s="59">
        <v>-0.193097251153861</v>
      </c>
      <c r="M34" s="59">
        <v>1.8345995292869101E-2</v>
      </c>
      <c r="N34" s="59">
        <v>0.149982313406437</v>
      </c>
      <c r="O34" s="59">
        <v>6.3495585037937605E-2</v>
      </c>
      <c r="P34" s="59">
        <v>6.3108606935715198E-6</v>
      </c>
    </row>
    <row r="35" spans="2:16" ht="14.25" customHeight="1" x14ac:dyDescent="0.3">
      <c r="B35" s="59">
        <v>163.08000000000001</v>
      </c>
      <c r="C35" s="59">
        <v>1.16757039315219E-2</v>
      </c>
      <c r="D35" s="59">
        <v>-8.4061798556594996E-3</v>
      </c>
      <c r="E35" s="59">
        <v>5.6510415153991304E-3</v>
      </c>
      <c r="F35" s="59">
        <v>-5.5977194476324398E-2</v>
      </c>
      <c r="G35" s="59">
        <v>-0.11457121936512001</v>
      </c>
      <c r="H35" s="59">
        <v>-2.0757112964168901E-5</v>
      </c>
      <c r="J35" s="59">
        <v>141.3909090909091</v>
      </c>
      <c r="K35" s="59">
        <v>-1.77723860105438E-2</v>
      </c>
      <c r="L35" s="59">
        <v>4.5460115181963003E-2</v>
      </c>
      <c r="M35" s="59">
        <v>3.7658174663858103E-2</v>
      </c>
      <c r="N35" s="59">
        <v>0.42182525645560598</v>
      </c>
      <c r="O35" s="59">
        <v>-5.1737143364245501E-2</v>
      </c>
      <c r="P35" s="59">
        <v>-5.1421827873545799E-6</v>
      </c>
    </row>
    <row r="36" spans="2:16" ht="14.25" customHeight="1" x14ac:dyDescent="0.3">
      <c r="B36" s="59">
        <v>168.48000000000002</v>
      </c>
      <c r="C36" s="59">
        <v>-5.8378519657609597E-3</v>
      </c>
      <c r="D36" s="59">
        <v>-5.8317872748637797E-2</v>
      </c>
      <c r="E36" s="59">
        <v>-4.6897630892872202E-2</v>
      </c>
      <c r="F36" s="59">
        <v>1.8659064825441399E-2</v>
      </c>
      <c r="G36" s="59">
        <v>-0.15919369427574601</v>
      </c>
      <c r="H36" s="59">
        <v>-2.88414622238979E-5</v>
      </c>
      <c r="J36" s="59">
        <v>146.07272727272729</v>
      </c>
      <c r="K36" s="59">
        <v>-6.9173162205451305E-2</v>
      </c>
      <c r="L36" s="59">
        <v>8.1828207327533306E-2</v>
      </c>
      <c r="M36" s="59">
        <v>-2.7384417299851398E-2</v>
      </c>
      <c r="N36" s="59">
        <v>0.12186062964273001</v>
      </c>
      <c r="O36" s="59">
        <v>-0.14110130008430499</v>
      </c>
      <c r="P36" s="59">
        <v>-1.40241348746033E-5</v>
      </c>
    </row>
    <row r="37" spans="2:16" ht="14.25" customHeight="1" x14ac:dyDescent="0.3">
      <c r="B37" s="59">
        <v>173.88000000000002</v>
      </c>
      <c r="C37" s="59">
        <v>0.121812786711404</v>
      </c>
      <c r="D37" s="59">
        <v>-3.86158887119359E-2</v>
      </c>
      <c r="E37" s="59">
        <v>3.1205557855432099E-2</v>
      </c>
      <c r="F37" s="59">
        <v>8.9148865277109302E-2</v>
      </c>
      <c r="G37" s="59">
        <v>5.3064564758581997E-2</v>
      </c>
      <c r="H37" s="59">
        <v>9.6138207412993092E-6</v>
      </c>
      <c r="J37" s="59">
        <v>150.75454545454545</v>
      </c>
      <c r="K37" s="59">
        <v>-0.127872633580489</v>
      </c>
      <c r="L37" s="59">
        <v>-3.4636278233876601E-3</v>
      </c>
      <c r="M37" s="59">
        <v>-6.1322783262948502E-2</v>
      </c>
      <c r="N37" s="59">
        <v>-6.5617262115316502E-2</v>
      </c>
      <c r="O37" s="59">
        <v>0.24692727514753501</v>
      </c>
      <c r="P37" s="59">
        <v>2.4542236030555899E-5</v>
      </c>
    </row>
    <row r="38" spans="2:16" ht="14.25" customHeight="1" x14ac:dyDescent="0.3">
      <c r="B38" s="59">
        <v>179.28</v>
      </c>
      <c r="C38" s="59">
        <v>0.23446377703635199</v>
      </c>
      <c r="D38" s="59">
        <v>0</v>
      </c>
      <c r="E38" s="59">
        <v>8.25387369741932E-2</v>
      </c>
      <c r="F38" s="59">
        <v>2.0732294250490502E-2</v>
      </c>
      <c r="G38" s="59">
        <v>5.5476590429426702E-2</v>
      </c>
      <c r="H38" s="59">
        <v>1.00508125931765E-5</v>
      </c>
      <c r="J38" s="59">
        <v>155.43636363636364</v>
      </c>
      <c r="K38" s="59">
        <v>-4.8934146108034801E-2</v>
      </c>
      <c r="L38" s="59">
        <v>8.6590695584692901E-4</v>
      </c>
      <c r="M38" s="59">
        <v>-2.0078225318641101E-2</v>
      </c>
      <c r="N38" s="59">
        <v>-0.168730102582242</v>
      </c>
      <c r="O38" s="59">
        <v>-3.2923636686338E-2</v>
      </c>
      <c r="P38" s="59">
        <v>-3.27229813740746E-6</v>
      </c>
    </row>
    <row r="39" spans="2:16" ht="14.25" customHeight="1" x14ac:dyDescent="0.3">
      <c r="B39" s="59">
        <v>184.68</v>
      </c>
      <c r="C39" s="59">
        <v>0.10459252002771199</v>
      </c>
      <c r="D39" s="59">
        <v>-2.4430460205510401E-2</v>
      </c>
      <c r="E39" s="59">
        <v>-2.2873870719538801E-2</v>
      </c>
      <c r="F39" s="59">
        <v>-2.28055236755395E-2</v>
      </c>
      <c r="G39" s="59">
        <v>-3.1356333720980303E-2</v>
      </c>
      <c r="H39" s="59">
        <v>-5.6808940744041402E-6</v>
      </c>
      <c r="J39" s="59">
        <v>160.11818181818182</v>
      </c>
      <c r="K39" s="59">
        <v>5.6498478374444203E-2</v>
      </c>
      <c r="L39" s="59">
        <v>-0.17101662377976501</v>
      </c>
      <c r="M39" s="59">
        <v>-9.1332000641692002E-2</v>
      </c>
      <c r="N39" s="59">
        <v>-7.4991156703218903E-2</v>
      </c>
      <c r="O39" s="59">
        <v>-0.31747792518968798</v>
      </c>
      <c r="P39" s="59">
        <v>-3.1554303467857597E-5</v>
      </c>
    </row>
    <row r="40" spans="2:16" ht="14.25" customHeight="1" x14ac:dyDescent="0.3">
      <c r="B40" s="59">
        <v>190.08</v>
      </c>
      <c r="C40" s="59">
        <v>2.4971481614307699E-2</v>
      </c>
      <c r="D40" s="59">
        <v>3.0472401976765699E-2</v>
      </c>
      <c r="E40" s="59">
        <v>-3.6922203206546898E-2</v>
      </c>
      <c r="F40" s="59">
        <v>6.4270112176520594E-2</v>
      </c>
      <c r="G40" s="59">
        <v>-6.0300641771115996E-3</v>
      </c>
      <c r="H40" s="59">
        <v>-1.0924796296931E-6</v>
      </c>
      <c r="J40" s="59">
        <v>164.8</v>
      </c>
      <c r="K40" s="59">
        <v>0.10219438190689201</v>
      </c>
      <c r="L40" s="59">
        <v>-0.15716211248621401</v>
      </c>
      <c r="M40" s="59">
        <v>-7.5723526903495403E-2</v>
      </c>
      <c r="N40" s="59">
        <v>0.11248673505482799</v>
      </c>
      <c r="O40" s="59">
        <v>-8.4660780050583403E-2</v>
      </c>
      <c r="P40" s="59">
        <v>-8.4144809247620293E-6</v>
      </c>
    </row>
    <row r="41" spans="2:16" ht="14.25" customHeight="1" x14ac:dyDescent="0.3">
      <c r="B41" s="59">
        <v>195.48000000000002</v>
      </c>
      <c r="C41" s="59">
        <v>2.3505035546353401E-2</v>
      </c>
      <c r="D41" s="59">
        <v>2.3642380844042299E-2</v>
      </c>
      <c r="E41" s="59">
        <v>7.5553750799241502E-3</v>
      </c>
      <c r="F41" s="59">
        <v>3.31716708007848E-2</v>
      </c>
      <c r="G41" s="59">
        <v>2.4120256708446402E-3</v>
      </c>
      <c r="H41" s="59">
        <v>4.3699185187724099E-7</v>
      </c>
      <c r="J41" s="59">
        <v>169.4818181818182</v>
      </c>
      <c r="K41" s="59">
        <v>6.2197026344372998E-2</v>
      </c>
      <c r="L41" s="59">
        <v>-2.5977208675407302E-3</v>
      </c>
      <c r="M41" s="59">
        <v>2.0227753806921499E-2</v>
      </c>
      <c r="N41" s="59">
        <v>-0.12186062964273001</v>
      </c>
      <c r="O41" s="59">
        <v>9.64192217242755E-2</v>
      </c>
      <c r="P41" s="59">
        <v>9.5831588309789794E-6</v>
      </c>
    </row>
    <row r="42" spans="2:16" ht="14.25" customHeight="1" x14ac:dyDescent="0.3">
      <c r="B42" s="59">
        <v>200.88000000000002</v>
      </c>
      <c r="C42" s="59">
        <v>-3.2960121146401399E-3</v>
      </c>
      <c r="D42" s="59">
        <v>1.4448121626914801E-2</v>
      </c>
      <c r="E42" s="59">
        <v>-1.29148439921424E-2</v>
      </c>
      <c r="F42" s="59">
        <v>-1.8659064825441399E-2</v>
      </c>
      <c r="G42" s="59">
        <v>0.135073437567299</v>
      </c>
      <c r="H42" s="59">
        <v>2.4471543705125501E-5</v>
      </c>
      <c r="J42" s="59">
        <v>174.16363636363636</v>
      </c>
      <c r="K42" s="59">
        <v>-3.3710611187259799E-3</v>
      </c>
      <c r="L42" s="59">
        <v>0.205652902013642</v>
      </c>
      <c r="M42" s="59">
        <v>0.169813753044391</v>
      </c>
      <c r="N42" s="59">
        <v>-0.140608418818535</v>
      </c>
      <c r="O42" s="59">
        <v>0.20694857345698101</v>
      </c>
      <c r="P42" s="59">
        <v>2.0568731149418299E-5</v>
      </c>
    </row>
    <row r="43" spans="2:16" ht="14.25" customHeight="1" x14ac:dyDescent="0.3">
      <c r="B43" s="59">
        <v>206.28</v>
      </c>
      <c r="C43" s="59">
        <v>-2.6940709191274798E-2</v>
      </c>
      <c r="D43" s="59">
        <v>0.122414994148041</v>
      </c>
      <c r="E43" s="59">
        <v>4.8838411032794899E-3</v>
      </c>
      <c r="F43" s="59">
        <v>4.5611047351079202E-2</v>
      </c>
      <c r="G43" s="59">
        <v>0.211052246198905</v>
      </c>
      <c r="H43" s="59">
        <v>3.8236787039258599E-5</v>
      </c>
      <c r="J43" s="59">
        <v>178.84545454545454</v>
      </c>
      <c r="K43" s="59">
        <v>-0.20443936135402799</v>
      </c>
      <c r="L43" s="59">
        <v>0.47018747702487401</v>
      </c>
      <c r="M43" s="59">
        <v>0.29111586361404501</v>
      </c>
      <c r="N43" s="59">
        <v>0.168730102582242</v>
      </c>
      <c r="O43" s="59">
        <v>0.75489195545103505</v>
      </c>
      <c r="P43" s="59">
        <v>7.5029121579128102E-5</v>
      </c>
    </row>
    <row r="44" spans="2:16" ht="14.25" customHeight="1" x14ac:dyDescent="0.3">
      <c r="B44" s="59">
        <v>211.68</v>
      </c>
      <c r="C44" s="59">
        <v>-9.3698920665766502E-2</v>
      </c>
      <c r="D44" s="59">
        <v>0.48887189723069802</v>
      </c>
      <c r="E44" s="59">
        <v>0.21625939977924699</v>
      </c>
      <c r="F44" s="59">
        <v>0.65514049831550103</v>
      </c>
      <c r="G44" s="59">
        <v>0.33768359391824898</v>
      </c>
      <c r="H44" s="59">
        <v>6.1178859262813804E-5</v>
      </c>
      <c r="J44" s="59">
        <v>183.52727272727273</v>
      </c>
      <c r="K44" s="59">
        <v>-0.29752618601708303</v>
      </c>
      <c r="L44" s="59">
        <v>0.41953192010782903</v>
      </c>
      <c r="M44" s="59">
        <v>-7.9328313690194593E-2</v>
      </c>
      <c r="N44" s="59">
        <v>0.94676335337813899</v>
      </c>
      <c r="O44" s="59">
        <v>0.54559169365931504</v>
      </c>
      <c r="P44" s="59">
        <v>5.4226654848466399E-5</v>
      </c>
    </row>
    <row r="45" spans="2:16" ht="14.25" customHeight="1" x14ac:dyDescent="0.3">
      <c r="B45" s="59">
        <v>217.08</v>
      </c>
      <c r="C45" s="59">
        <v>-0.214045261309217</v>
      </c>
      <c r="D45" s="59">
        <v>0.99849655098005596</v>
      </c>
      <c r="E45" s="59">
        <v>0.96630076420170496</v>
      </c>
      <c r="F45" s="59">
        <v>1.5445559216615401</v>
      </c>
      <c r="G45" s="59">
        <v>0.47516905715639401</v>
      </c>
      <c r="H45" s="59">
        <v>8.6087394819816602E-5</v>
      </c>
      <c r="J45" s="59">
        <v>188.20909090909092</v>
      </c>
      <c r="K45" s="59">
        <v>-0.18537673806727401</v>
      </c>
      <c r="L45" s="59">
        <v>0.87586488583915301</v>
      </c>
      <c r="M45" s="59">
        <v>-0.24621360880257001</v>
      </c>
      <c r="N45" s="59">
        <v>1.80916165546515</v>
      </c>
      <c r="O45" s="59">
        <v>0.108177663397967</v>
      </c>
      <c r="P45" s="59">
        <v>1.0751836737195901E-5</v>
      </c>
    </row>
    <row r="46" spans="2:16" ht="14.25" customHeight="1" x14ac:dyDescent="0.3">
      <c r="B46" s="59">
        <v>222.48000000000002</v>
      </c>
      <c r="C46" s="59">
        <v>-0.21384973516682301</v>
      </c>
      <c r="D46" s="59">
        <v>0.82433101209560999</v>
      </c>
      <c r="E46" s="59">
        <v>0.41078023966259097</v>
      </c>
      <c r="F46" s="59">
        <v>2.7221502350894</v>
      </c>
      <c r="G46" s="59">
        <v>1.02872894861523</v>
      </c>
      <c r="H46" s="59">
        <v>1.86377024825643E-4</v>
      </c>
      <c r="J46" s="59">
        <v>192.8909090909091</v>
      </c>
      <c r="K46" s="59">
        <v>-0.144051197073361</v>
      </c>
      <c r="L46" s="59">
        <v>1.4512600579994199</v>
      </c>
      <c r="M46" s="59">
        <v>-8.6404461843281405E-2</v>
      </c>
      <c r="N46" s="59">
        <v>2.08100459851432</v>
      </c>
      <c r="O46" s="59">
        <v>0.30101610684651797</v>
      </c>
      <c r="P46" s="59">
        <v>2.9918154399153799E-5</v>
      </c>
    </row>
    <row r="47" spans="2:16" ht="14.25" customHeight="1" x14ac:dyDescent="0.3">
      <c r="B47" s="59">
        <v>227.88000000000002</v>
      </c>
      <c r="C47" s="59">
        <v>-7.5291530974682802E-2</v>
      </c>
      <c r="D47" s="59">
        <v>1.77659357386953</v>
      </c>
      <c r="E47" s="59">
        <v>-0.34048937435076398</v>
      </c>
      <c r="F47" s="59">
        <v>2.6744659583132702</v>
      </c>
      <c r="G47" s="59">
        <v>1.72339234181849</v>
      </c>
      <c r="H47" s="59">
        <v>3.1223067816628901E-4</v>
      </c>
    </row>
    <row r="48" spans="2:16" ht="14.25" customHeight="1" x14ac:dyDescent="0.3">
      <c r="B48" s="59">
        <v>233.28000000000003</v>
      </c>
      <c r="C48" s="59">
        <v>-2.1228552602766998E-3</v>
      </c>
      <c r="D48" s="59">
        <v>3.09399957312367</v>
      </c>
      <c r="E48" s="59">
        <v>3.3567295941197201E-2</v>
      </c>
      <c r="F48" s="59">
        <v>1.7871237643922799</v>
      </c>
      <c r="G48" s="59">
        <v>1.7607787397165799</v>
      </c>
      <c r="H48" s="59">
        <v>3.1900405187038598E-4</v>
      </c>
    </row>
    <row r="49" spans="2:8" ht="14.25" customHeight="1" x14ac:dyDescent="0.3">
      <c r="B49" s="59"/>
      <c r="C49" s="59"/>
      <c r="D49" s="59"/>
      <c r="E49" s="59"/>
      <c r="F49" s="59"/>
      <c r="G49" s="59"/>
      <c r="H49" s="59"/>
    </row>
    <row r="50" spans="2:8" ht="14.25" customHeight="1" x14ac:dyDescent="0.3">
      <c r="B50" s="59"/>
      <c r="C50" s="59"/>
      <c r="D50" s="59"/>
      <c r="E50" s="59"/>
      <c r="F50" s="59"/>
      <c r="G50" s="59"/>
      <c r="H50" s="59"/>
    </row>
    <row r="51" spans="2:8" ht="14.25" customHeight="1" x14ac:dyDescent="0.3">
      <c r="B51" s="59"/>
      <c r="C51" s="59"/>
      <c r="D51" s="59"/>
      <c r="E51" s="59"/>
      <c r="F51" s="59"/>
      <c r="G51" s="59"/>
      <c r="H51" s="59"/>
    </row>
    <row r="52" spans="2:8" ht="14.25" customHeight="1" x14ac:dyDescent="0.3">
      <c r="B52" s="59"/>
      <c r="C52" s="59"/>
      <c r="D52" s="59"/>
      <c r="E52" s="59"/>
      <c r="F52" s="59"/>
      <c r="G52" s="59"/>
      <c r="H52" s="59"/>
    </row>
    <row r="53" spans="2:8" ht="14.25" customHeight="1" x14ac:dyDescent="0.3">
      <c r="B53" s="59"/>
      <c r="C53" s="59"/>
      <c r="D53" s="59"/>
      <c r="E53" s="59"/>
      <c r="F53" s="59"/>
      <c r="G53" s="59"/>
      <c r="H53" s="59"/>
    </row>
    <row r="54" spans="2:8" ht="14.25" customHeight="1" x14ac:dyDescent="0.3">
      <c r="B54" s="59"/>
      <c r="C54" s="59"/>
      <c r="D54" s="59"/>
      <c r="E54" s="59"/>
      <c r="F54" s="59"/>
      <c r="G54" s="59"/>
      <c r="H54" s="59"/>
    </row>
    <row r="55" spans="2:8" ht="14.25" customHeight="1" x14ac:dyDescent="0.3">
      <c r="B55" s="59"/>
      <c r="C55" s="59"/>
      <c r="D55" s="59"/>
      <c r="E55" s="59"/>
      <c r="F55" s="59"/>
      <c r="G55" s="59"/>
      <c r="H55" s="59"/>
    </row>
    <row r="56" spans="2:8" ht="14.25" customHeight="1" x14ac:dyDescent="0.3">
      <c r="B56" s="59"/>
      <c r="C56" s="59"/>
      <c r="D56" s="59"/>
      <c r="E56" s="59"/>
      <c r="F56" s="59"/>
      <c r="G56" s="59"/>
      <c r="H56" s="59"/>
    </row>
    <row r="57" spans="2:8" ht="14.25" customHeight="1" x14ac:dyDescent="0.3">
      <c r="B57" s="59"/>
      <c r="C57" s="59"/>
      <c r="D57" s="59"/>
      <c r="E57" s="59"/>
      <c r="F57" s="59"/>
      <c r="G57" s="59"/>
      <c r="H57" s="59"/>
    </row>
    <row r="58" spans="2:8" ht="14.25" customHeight="1" x14ac:dyDescent="0.3">
      <c r="B58" s="59"/>
      <c r="C58" s="59"/>
      <c r="D58" s="59"/>
      <c r="E58" s="59"/>
      <c r="F58" s="59"/>
      <c r="G58" s="59"/>
      <c r="H58" s="59"/>
    </row>
    <row r="59" spans="2:8" ht="14.25" customHeight="1" x14ac:dyDescent="0.3">
      <c r="B59" s="59"/>
      <c r="C59" s="59"/>
      <c r="D59" s="59"/>
      <c r="E59" s="59"/>
      <c r="F59" s="59"/>
      <c r="G59" s="59"/>
      <c r="H59" s="59"/>
    </row>
    <row r="60" spans="2:8" ht="14.25" customHeight="1" x14ac:dyDescent="0.3">
      <c r="B60" s="59"/>
      <c r="C60" s="59"/>
      <c r="D60" s="59"/>
      <c r="E60" s="59"/>
      <c r="F60" s="59"/>
      <c r="G60" s="59"/>
      <c r="H60" s="59"/>
    </row>
    <row r="61" spans="2:8" ht="14.25" customHeight="1" x14ac:dyDescent="0.3">
      <c r="B61" s="59"/>
      <c r="C61" s="59"/>
      <c r="D61" s="59"/>
      <c r="E61" s="59"/>
      <c r="F61" s="59"/>
      <c r="G61" s="59"/>
      <c r="H61" s="59"/>
    </row>
    <row r="62" spans="2:8" ht="14.25" customHeight="1" x14ac:dyDescent="0.3">
      <c r="B62" s="59"/>
      <c r="C62" s="59"/>
      <c r="D62" s="59"/>
      <c r="E62" s="59"/>
      <c r="F62" s="59"/>
      <c r="G62" s="59"/>
      <c r="H62" s="59"/>
    </row>
    <row r="63" spans="2:8" ht="14.25" customHeight="1" x14ac:dyDescent="0.3">
      <c r="B63" s="59"/>
      <c r="C63" s="59"/>
      <c r="D63" s="59"/>
      <c r="E63" s="59"/>
      <c r="F63" s="59"/>
      <c r="G63" s="59"/>
      <c r="H63" s="59"/>
    </row>
    <row r="64" spans="2:8" ht="14.25" customHeight="1" x14ac:dyDescent="0.3">
      <c r="B64" s="59"/>
      <c r="C64" s="59"/>
      <c r="D64" s="59"/>
      <c r="E64" s="59"/>
      <c r="F64" s="59"/>
      <c r="G64" s="59"/>
      <c r="H64" s="59"/>
    </row>
    <row r="65" spans="2:12" ht="14.25" customHeight="1" x14ac:dyDescent="0.3">
      <c r="B65" s="59"/>
      <c r="C65" s="59"/>
      <c r="D65" s="59"/>
      <c r="E65" s="59"/>
      <c r="F65" s="59"/>
      <c r="G65" s="59"/>
      <c r="H65" s="59"/>
    </row>
    <row r="66" spans="2:12" ht="14.25" customHeight="1" x14ac:dyDescent="0.3">
      <c r="B66" s="59"/>
      <c r="C66" s="59"/>
      <c r="D66" s="59"/>
      <c r="E66" s="59"/>
      <c r="F66" s="59"/>
      <c r="G66" s="59"/>
      <c r="H66" s="59"/>
    </row>
    <row r="67" spans="2:12" ht="14.25" customHeight="1" x14ac:dyDescent="0.3">
      <c r="B67" s="59"/>
      <c r="C67" s="59"/>
      <c r="D67" s="59"/>
      <c r="E67" s="59"/>
      <c r="F67" s="59"/>
      <c r="G67" s="59"/>
      <c r="H67" s="59"/>
    </row>
    <row r="68" spans="2:12" ht="14.25" customHeight="1" x14ac:dyDescent="0.3">
      <c r="B68" s="59"/>
      <c r="C68" s="59"/>
      <c r="D68" s="59"/>
      <c r="E68" s="59"/>
      <c r="F68" s="59"/>
      <c r="G68" s="59"/>
      <c r="H68" s="59"/>
    </row>
    <row r="69" spans="2:12" ht="14.25" customHeight="1" x14ac:dyDescent="0.3">
      <c r="B69" s="59"/>
      <c r="C69" s="59"/>
      <c r="D69" s="59"/>
      <c r="E69" s="59"/>
      <c r="F69" s="59"/>
      <c r="G69" s="59"/>
      <c r="H69" s="59"/>
    </row>
    <row r="70" spans="2:12" ht="14.25" customHeight="1" x14ac:dyDescent="0.3">
      <c r="B70" s="59"/>
      <c r="C70" s="59"/>
      <c r="D70" s="59"/>
      <c r="E70" s="59"/>
      <c r="F70" s="59"/>
      <c r="G70" s="59"/>
      <c r="H70" s="59"/>
    </row>
    <row r="71" spans="2:12" ht="14.25" customHeight="1" x14ac:dyDescent="0.3">
      <c r="B71" s="59"/>
      <c r="C71" s="59"/>
      <c r="D71" s="59"/>
      <c r="E71" s="59"/>
      <c r="F71" s="59"/>
      <c r="G71" s="59"/>
      <c r="H71" s="59"/>
    </row>
    <row r="72" spans="2:12" ht="14.25" customHeight="1" x14ac:dyDescent="0.3">
      <c r="B72" s="59"/>
      <c r="C72" s="59"/>
      <c r="D72" s="59"/>
      <c r="E72" s="59"/>
      <c r="F72" s="59"/>
      <c r="G72" s="59"/>
      <c r="H72" s="59"/>
    </row>
    <row r="73" spans="2:12" ht="14.25" customHeight="1" x14ac:dyDescent="0.3">
      <c r="B73" s="59"/>
      <c r="C73" s="59"/>
      <c r="D73" s="59"/>
      <c r="E73" s="59"/>
      <c r="F73" s="59"/>
      <c r="G73" s="59"/>
      <c r="H73" s="59"/>
    </row>
    <row r="74" spans="2:12" ht="14.25" customHeight="1" x14ac:dyDescent="0.3">
      <c r="B74" s="59"/>
      <c r="C74" s="59"/>
      <c r="D74" s="59"/>
      <c r="E74" s="59"/>
      <c r="F74" s="59"/>
      <c r="G74" s="59"/>
      <c r="H74" s="59"/>
    </row>
    <row r="75" spans="2:12" ht="14.25" customHeight="1" x14ac:dyDescent="0.3">
      <c r="B75" s="59"/>
      <c r="C75" s="59"/>
      <c r="D75" s="59"/>
      <c r="E75" s="59"/>
      <c r="F75" s="59"/>
      <c r="G75" s="59"/>
      <c r="H75" s="59"/>
    </row>
    <row r="76" spans="2:12" ht="14.25" customHeight="1" x14ac:dyDescent="0.3">
      <c r="B76" s="59"/>
      <c r="C76" s="59"/>
      <c r="D76" s="59"/>
      <c r="E76" s="59"/>
      <c r="F76" s="59"/>
      <c r="G76" s="59"/>
      <c r="H76" s="59"/>
    </row>
    <row r="77" spans="2:12" ht="14.25" customHeight="1" x14ac:dyDescent="0.3">
      <c r="B77" s="59"/>
      <c r="C77" s="59"/>
      <c r="D77" s="59"/>
      <c r="E77" s="59"/>
      <c r="F77" s="59"/>
      <c r="G77" s="59"/>
      <c r="H77" s="59"/>
    </row>
    <row r="78" spans="2:12" ht="14.25" customHeight="1" x14ac:dyDescent="0.3">
      <c r="B78" s="59"/>
      <c r="C78" s="59"/>
      <c r="D78" s="59"/>
      <c r="E78" s="59"/>
      <c r="F78" s="59"/>
      <c r="G78" s="59"/>
      <c r="H78" s="59"/>
    </row>
    <row r="79" spans="2:12" ht="14.25" customHeight="1" x14ac:dyDescent="0.3"/>
    <row r="80" spans="2:12" ht="14.25" customHeight="1" x14ac:dyDescent="0.3">
      <c r="L80" s="1" t="s">
        <v>1023</v>
      </c>
    </row>
    <row r="81" spans="12:16" ht="14.25" customHeight="1" x14ac:dyDescent="0.3"/>
    <row r="82" spans="12:16" ht="14.25" customHeight="1" x14ac:dyDescent="0.3">
      <c r="L82" s="1" t="s">
        <v>911</v>
      </c>
      <c r="M82" s="1">
        <v>200</v>
      </c>
      <c r="N82" s="1">
        <v>216</v>
      </c>
      <c r="O82" s="1" t="s">
        <v>917</v>
      </c>
      <c r="P82" s="1">
        <v>220</v>
      </c>
    </row>
    <row r="83" spans="12:16" ht="14.25" customHeight="1" x14ac:dyDescent="0.3">
      <c r="M83" s="1">
        <v>1</v>
      </c>
      <c r="N83" s="1">
        <f>M83*N82/M82</f>
        <v>1.08</v>
      </c>
      <c r="P83" s="1">
        <v>1</v>
      </c>
    </row>
    <row r="84" spans="12:16" ht="14.25" customHeight="1" x14ac:dyDescent="0.3"/>
    <row r="85" spans="12:16" ht="14.25" customHeight="1" x14ac:dyDescent="0.3"/>
    <row r="86" spans="12:16" ht="14.25" customHeight="1" x14ac:dyDescent="0.3"/>
    <row r="87" spans="12:16" ht="14.25" customHeight="1" x14ac:dyDescent="0.3"/>
    <row r="88" spans="12:16" ht="14.25" customHeight="1" x14ac:dyDescent="0.3"/>
    <row r="89" spans="12:16" ht="14.25" customHeight="1" x14ac:dyDescent="0.3"/>
    <row r="90" spans="12:16" ht="14.25" customHeight="1" x14ac:dyDescent="0.3"/>
    <row r="91" spans="12:16" ht="14.25" customHeight="1" x14ac:dyDescent="0.3"/>
    <row r="92" spans="12:16" ht="14.25" customHeight="1" x14ac:dyDescent="0.3"/>
    <row r="93" spans="12:16" ht="14.25" customHeight="1" x14ac:dyDescent="0.3"/>
    <row r="94" spans="12:16" ht="14.25" customHeight="1" x14ac:dyDescent="0.3"/>
    <row r="95" spans="12:16" ht="14.25" customHeight="1" x14ac:dyDescent="0.3"/>
    <row r="96" spans="12:1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6">
    <mergeCell ref="B2:H2"/>
    <mergeCell ref="J2:P2"/>
    <mergeCell ref="B3:B4"/>
    <mergeCell ref="C3:H3"/>
    <mergeCell ref="J3:J4"/>
    <mergeCell ref="K3:P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spans="2:22" ht="14.25" customHeight="1" x14ac:dyDescent="0.3"/>
    <row r="2" spans="2:22" ht="14.25" customHeight="1" x14ac:dyDescent="0.3">
      <c r="B2" s="7"/>
      <c r="C2" s="62" t="s">
        <v>57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5" t="s">
        <v>58</v>
      </c>
      <c r="P2" s="63"/>
      <c r="Q2" s="63"/>
      <c r="R2" s="63"/>
      <c r="S2" s="63"/>
      <c r="T2" s="63"/>
      <c r="U2" s="63"/>
      <c r="V2" s="64"/>
    </row>
    <row r="3" spans="2:22" ht="14.25" customHeight="1" x14ac:dyDescent="0.3">
      <c r="B3" s="8" t="s">
        <v>0</v>
      </c>
      <c r="C3" s="9" t="s">
        <v>8</v>
      </c>
      <c r="D3" s="9" t="s">
        <v>14</v>
      </c>
      <c r="E3" s="9" t="s">
        <v>18</v>
      </c>
      <c r="F3" s="9" t="s">
        <v>23</v>
      </c>
      <c r="G3" s="9" t="s">
        <v>26</v>
      </c>
      <c r="H3" s="9" t="s">
        <v>29</v>
      </c>
      <c r="I3" s="9" t="s">
        <v>32</v>
      </c>
      <c r="J3" s="9" t="s">
        <v>36</v>
      </c>
      <c r="K3" s="9" t="s">
        <v>39</v>
      </c>
      <c r="L3" s="9" t="s">
        <v>42</v>
      </c>
      <c r="M3" s="9" t="s">
        <v>43</v>
      </c>
      <c r="N3" s="9" t="s">
        <v>48</v>
      </c>
      <c r="O3" s="10" t="s">
        <v>49</v>
      </c>
      <c r="P3" s="10" t="s">
        <v>54</v>
      </c>
      <c r="Q3" s="10" t="s">
        <v>55</v>
      </c>
      <c r="R3" s="10" t="s">
        <v>56</v>
      </c>
      <c r="S3" s="10">
        <v>150</v>
      </c>
      <c r="T3" s="10">
        <v>203</v>
      </c>
      <c r="U3" s="10">
        <v>206</v>
      </c>
      <c r="V3" s="10">
        <v>5</v>
      </c>
    </row>
    <row r="4" spans="2:22" ht="14.25" customHeight="1" x14ac:dyDescent="0.3">
      <c r="B4" s="8" t="s">
        <v>59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4.25" customHeight="1" x14ac:dyDescent="0.3">
      <c r="B5" s="12" t="s">
        <v>60</v>
      </c>
      <c r="C5" s="12">
        <v>48.01</v>
      </c>
      <c r="D5" s="12">
        <v>51.99</v>
      </c>
      <c r="E5" s="12">
        <v>49.19</v>
      </c>
      <c r="F5" s="12">
        <v>51.7</v>
      </c>
      <c r="G5" s="12">
        <v>50.19</v>
      </c>
      <c r="H5" s="12">
        <v>50.02</v>
      </c>
      <c r="I5" s="12">
        <v>50.94</v>
      </c>
      <c r="J5" s="12">
        <v>50.04</v>
      </c>
      <c r="K5" s="12">
        <v>50.29</v>
      </c>
      <c r="L5" s="12">
        <v>52.77</v>
      </c>
      <c r="M5" s="12">
        <v>53.85</v>
      </c>
      <c r="N5" s="12">
        <v>54.97</v>
      </c>
      <c r="O5" s="13">
        <v>49.01</v>
      </c>
      <c r="P5" s="13">
        <v>48.94</v>
      </c>
      <c r="Q5" s="13">
        <v>47.22</v>
      </c>
      <c r="R5" s="13">
        <v>48.92</v>
      </c>
      <c r="S5" s="13" t="s">
        <v>21</v>
      </c>
      <c r="T5" s="13" t="s">
        <v>21</v>
      </c>
      <c r="U5" s="13" t="s">
        <v>21</v>
      </c>
      <c r="V5" s="13" t="s">
        <v>21</v>
      </c>
    </row>
    <row r="6" spans="2:22" ht="14.25" customHeight="1" x14ac:dyDescent="0.3">
      <c r="B6" s="12" t="s">
        <v>61</v>
      </c>
      <c r="C6" s="12">
        <v>2.19</v>
      </c>
      <c r="D6" s="12">
        <v>2.23</v>
      </c>
      <c r="E6" s="12">
        <v>2.13</v>
      </c>
      <c r="F6" s="12">
        <v>2.21</v>
      </c>
      <c r="G6" s="12">
        <v>1.66</v>
      </c>
      <c r="H6" s="12">
        <v>1.71</v>
      </c>
      <c r="I6" s="12">
        <v>1.92</v>
      </c>
      <c r="J6" s="12">
        <v>1.35</v>
      </c>
      <c r="K6" s="12">
        <v>1.8</v>
      </c>
      <c r="L6" s="12">
        <v>2.17</v>
      </c>
      <c r="M6" s="12">
        <v>1.26</v>
      </c>
      <c r="N6" s="12">
        <v>1.98</v>
      </c>
      <c r="O6" s="13">
        <v>1.1299999999999999</v>
      </c>
      <c r="P6" s="13">
        <v>1.53</v>
      </c>
      <c r="Q6" s="13">
        <v>1.46</v>
      </c>
      <c r="R6" s="13">
        <v>1.1299999999999999</v>
      </c>
      <c r="S6" s="13" t="s">
        <v>21</v>
      </c>
      <c r="T6" s="13" t="s">
        <v>21</v>
      </c>
      <c r="U6" s="13" t="s">
        <v>21</v>
      </c>
      <c r="V6" s="13" t="s">
        <v>21</v>
      </c>
    </row>
    <row r="7" spans="2:22" ht="14.25" customHeight="1" x14ac:dyDescent="0.3">
      <c r="B7" s="12" t="s">
        <v>62</v>
      </c>
      <c r="C7" s="12">
        <v>12.89</v>
      </c>
      <c r="D7" s="12">
        <v>13.17</v>
      </c>
      <c r="E7" s="12">
        <v>13.22</v>
      </c>
      <c r="F7" s="12">
        <v>13.04</v>
      </c>
      <c r="G7" s="12">
        <v>14.63</v>
      </c>
      <c r="H7" s="12">
        <v>13.89</v>
      </c>
      <c r="I7" s="12">
        <v>13.8</v>
      </c>
      <c r="J7" s="12">
        <v>14.79</v>
      </c>
      <c r="K7" s="12">
        <v>13.5</v>
      </c>
      <c r="L7" s="12">
        <v>13.59</v>
      </c>
      <c r="M7" s="12">
        <v>16.34</v>
      </c>
      <c r="N7" s="12">
        <v>14.92</v>
      </c>
      <c r="O7" s="13">
        <v>14.42</v>
      </c>
      <c r="P7" s="13">
        <v>14.55</v>
      </c>
      <c r="Q7" s="13">
        <v>14.68</v>
      </c>
      <c r="R7" s="13">
        <v>14.55</v>
      </c>
      <c r="S7" s="13" t="s">
        <v>21</v>
      </c>
      <c r="T7" s="13" t="s">
        <v>21</v>
      </c>
      <c r="U7" s="13" t="s">
        <v>21</v>
      </c>
      <c r="V7" s="13" t="s">
        <v>21</v>
      </c>
    </row>
    <row r="8" spans="2:22" ht="14.25" customHeight="1" x14ac:dyDescent="0.3">
      <c r="B8" s="12" t="s">
        <v>63</v>
      </c>
      <c r="C8" s="12">
        <v>17.760000000000002</v>
      </c>
      <c r="D8" s="12">
        <v>13.59</v>
      </c>
      <c r="E8" s="12">
        <v>16.45</v>
      </c>
      <c r="F8" s="12">
        <v>13.62</v>
      </c>
      <c r="G8" s="12">
        <v>13.38</v>
      </c>
      <c r="H8" s="12">
        <v>13.88</v>
      </c>
      <c r="I8" s="12">
        <v>14.62</v>
      </c>
      <c r="J8" s="12">
        <v>12.05</v>
      </c>
      <c r="K8" s="12">
        <v>14.07</v>
      </c>
      <c r="L8" s="12">
        <v>12.84</v>
      </c>
      <c r="M8" s="12">
        <v>11.2</v>
      </c>
      <c r="N8" s="12">
        <v>14.37</v>
      </c>
      <c r="O8" s="13">
        <v>12.5</v>
      </c>
      <c r="P8" s="13">
        <v>13.13</v>
      </c>
      <c r="Q8" s="13">
        <v>13.57</v>
      </c>
      <c r="R8" s="13">
        <v>13.23</v>
      </c>
      <c r="S8" s="13" t="s">
        <v>21</v>
      </c>
      <c r="T8" s="13" t="s">
        <v>21</v>
      </c>
      <c r="U8" s="13" t="s">
        <v>21</v>
      </c>
      <c r="V8" s="13" t="s">
        <v>21</v>
      </c>
    </row>
    <row r="9" spans="2:22" ht="14.25" customHeight="1" x14ac:dyDescent="0.3">
      <c r="B9" s="12" t="s">
        <v>64</v>
      </c>
      <c r="C9" s="12">
        <v>0.24</v>
      </c>
      <c r="D9" s="12">
        <v>0.2</v>
      </c>
      <c r="E9" s="12">
        <v>0.23</v>
      </c>
      <c r="F9" s="12">
        <v>0.19</v>
      </c>
      <c r="G9" s="12">
        <v>0.18</v>
      </c>
      <c r="H9" s="12">
        <v>0.19</v>
      </c>
      <c r="I9" s="12">
        <v>0.2</v>
      </c>
      <c r="J9" s="12">
        <v>0.17</v>
      </c>
      <c r="K9" s="12">
        <v>0.2</v>
      </c>
      <c r="L9" s="12">
        <v>0.21</v>
      </c>
      <c r="M9" s="12">
        <v>0.19</v>
      </c>
      <c r="N9" s="12">
        <v>0.23</v>
      </c>
      <c r="O9" s="13">
        <v>0.21</v>
      </c>
      <c r="P9" s="13">
        <v>0.22</v>
      </c>
      <c r="Q9" s="13">
        <v>0.22</v>
      </c>
      <c r="R9" s="13">
        <v>0.21</v>
      </c>
      <c r="S9" s="13" t="s">
        <v>21</v>
      </c>
      <c r="T9" s="13" t="s">
        <v>21</v>
      </c>
      <c r="U9" s="13" t="s">
        <v>21</v>
      </c>
      <c r="V9" s="13" t="s">
        <v>21</v>
      </c>
    </row>
    <row r="10" spans="2:22" ht="14.25" customHeight="1" x14ac:dyDescent="0.3">
      <c r="B10" s="12" t="s">
        <v>65</v>
      </c>
      <c r="C10" s="12">
        <v>5.85</v>
      </c>
      <c r="D10" s="12">
        <v>5.17</v>
      </c>
      <c r="E10" s="12">
        <v>6.04</v>
      </c>
      <c r="F10" s="12">
        <v>5.17</v>
      </c>
      <c r="G10" s="12">
        <v>5.83</v>
      </c>
      <c r="H10" s="12">
        <v>5.81</v>
      </c>
      <c r="I10" s="12">
        <v>5.65</v>
      </c>
      <c r="J10" s="12">
        <v>6.82</v>
      </c>
      <c r="K10" s="12">
        <v>6.42</v>
      </c>
      <c r="L10" s="12">
        <v>4.99</v>
      </c>
      <c r="M10" s="12">
        <v>6.47</v>
      </c>
      <c r="N10" s="12">
        <v>5.52</v>
      </c>
      <c r="O10" s="13">
        <v>7.53</v>
      </c>
      <c r="P10" s="13">
        <v>7.22</v>
      </c>
      <c r="Q10" s="13">
        <v>7.53</v>
      </c>
      <c r="R10" s="13">
        <v>7.02</v>
      </c>
      <c r="S10" s="13" t="s">
        <v>21</v>
      </c>
      <c r="T10" s="13" t="s">
        <v>21</v>
      </c>
      <c r="U10" s="13" t="s">
        <v>21</v>
      </c>
      <c r="V10" s="13" t="s">
        <v>21</v>
      </c>
    </row>
    <row r="11" spans="2:22" ht="14.25" customHeight="1" x14ac:dyDescent="0.3">
      <c r="B11" s="12" t="s">
        <v>66</v>
      </c>
      <c r="C11" s="12">
        <v>9.7799999999999994</v>
      </c>
      <c r="D11" s="12">
        <v>9.06</v>
      </c>
      <c r="E11" s="12">
        <v>9.32</v>
      </c>
      <c r="F11" s="12">
        <v>9.2799999999999994</v>
      </c>
      <c r="G11" s="12">
        <v>10.75</v>
      </c>
      <c r="H11" s="12">
        <v>10.38</v>
      </c>
      <c r="I11" s="12">
        <v>10.3</v>
      </c>
      <c r="J11" s="12">
        <v>11.38</v>
      </c>
      <c r="K11" s="12">
        <v>10.4</v>
      </c>
      <c r="L11" s="12">
        <v>9.02</v>
      </c>
      <c r="M11" s="12">
        <v>11.8</v>
      </c>
      <c r="N11" s="12">
        <v>11.14</v>
      </c>
      <c r="O11" s="13">
        <v>13.51</v>
      </c>
      <c r="P11" s="13">
        <v>11.86</v>
      </c>
      <c r="Q11" s="13">
        <v>11.73</v>
      </c>
      <c r="R11" s="13">
        <v>12.69</v>
      </c>
      <c r="S11" s="13" t="s">
        <v>21</v>
      </c>
      <c r="T11" s="13" t="s">
        <v>21</v>
      </c>
      <c r="U11" s="13" t="s">
        <v>21</v>
      </c>
      <c r="V11" s="13" t="s">
        <v>21</v>
      </c>
    </row>
    <row r="12" spans="2:22" ht="14.25" customHeight="1" x14ac:dyDescent="0.3">
      <c r="B12" s="12" t="s">
        <v>67</v>
      </c>
      <c r="C12" s="12">
        <v>2.4300000000000002</v>
      </c>
      <c r="D12" s="12">
        <v>2.95</v>
      </c>
      <c r="E12" s="12">
        <v>2.73</v>
      </c>
      <c r="F12" s="12">
        <v>2.4900000000000002</v>
      </c>
      <c r="G12" s="12">
        <v>2.79</v>
      </c>
      <c r="H12" s="12">
        <v>2.5299999999999998</v>
      </c>
      <c r="I12" s="12">
        <v>2.76</v>
      </c>
      <c r="J12" s="12">
        <v>2.48</v>
      </c>
      <c r="K12" s="12">
        <v>2.4300000000000002</v>
      </c>
      <c r="L12" s="12">
        <v>2.84</v>
      </c>
      <c r="M12" s="12">
        <v>2.48</v>
      </c>
      <c r="N12" s="12">
        <v>2.66</v>
      </c>
      <c r="O12" s="13">
        <v>2.1800000000000002</v>
      </c>
      <c r="P12" s="13">
        <v>2.56</v>
      </c>
      <c r="Q12" s="13">
        <v>2.12</v>
      </c>
      <c r="R12" s="13">
        <v>2.21</v>
      </c>
      <c r="S12" s="13" t="s">
        <v>21</v>
      </c>
      <c r="T12" s="13" t="s">
        <v>21</v>
      </c>
      <c r="U12" s="13" t="s">
        <v>21</v>
      </c>
      <c r="V12" s="13" t="s">
        <v>21</v>
      </c>
    </row>
    <row r="13" spans="2:22" ht="14.25" customHeight="1" x14ac:dyDescent="0.3">
      <c r="B13" s="12" t="s">
        <v>68</v>
      </c>
      <c r="C13" s="12">
        <v>0.51</v>
      </c>
      <c r="D13" s="12">
        <v>0.96</v>
      </c>
      <c r="E13" s="12">
        <v>0.94</v>
      </c>
      <c r="F13" s="12">
        <v>1.04</v>
      </c>
      <c r="G13" s="12">
        <v>0.56000000000000005</v>
      </c>
      <c r="H13" s="12">
        <v>0.73</v>
      </c>
      <c r="I13" s="12">
        <v>0.66</v>
      </c>
      <c r="J13" s="12">
        <v>0.56999999999999995</v>
      </c>
      <c r="K13" s="12">
        <v>0.63</v>
      </c>
      <c r="L13" s="12">
        <v>1.02</v>
      </c>
      <c r="M13" s="12">
        <v>0.59</v>
      </c>
      <c r="N13" s="12">
        <v>0.75</v>
      </c>
      <c r="O13" s="13">
        <v>0.28000000000000003</v>
      </c>
      <c r="P13" s="13">
        <v>0.96</v>
      </c>
      <c r="Q13" s="13">
        <v>0.5</v>
      </c>
      <c r="R13" s="13">
        <v>0.47</v>
      </c>
      <c r="S13" s="13" t="s">
        <v>21</v>
      </c>
      <c r="T13" s="13" t="s">
        <v>21</v>
      </c>
      <c r="U13" s="13" t="s">
        <v>21</v>
      </c>
      <c r="V13" s="13" t="s">
        <v>21</v>
      </c>
    </row>
    <row r="14" spans="2:22" ht="14.25" customHeight="1" x14ac:dyDescent="0.3">
      <c r="B14" s="12" t="s">
        <v>69</v>
      </c>
      <c r="C14" s="12">
        <v>0.3</v>
      </c>
      <c r="D14" s="12">
        <v>0.3</v>
      </c>
      <c r="E14" s="12">
        <v>0.32</v>
      </c>
      <c r="F14" s="12">
        <v>0.28999999999999998</v>
      </c>
      <c r="G14" s="12">
        <v>0.19</v>
      </c>
      <c r="H14" s="12">
        <v>0.21</v>
      </c>
      <c r="I14" s="12">
        <v>0.22</v>
      </c>
      <c r="J14" s="12">
        <v>0.16</v>
      </c>
      <c r="K14" s="12">
        <v>0.22</v>
      </c>
      <c r="L14" s="12">
        <v>0.24</v>
      </c>
      <c r="M14" s="12">
        <v>7.0000000000000007E-2</v>
      </c>
      <c r="N14" s="12">
        <v>0.14000000000000001</v>
      </c>
      <c r="O14" s="13">
        <v>0.04</v>
      </c>
      <c r="P14" s="13">
        <v>0.09</v>
      </c>
      <c r="Q14" s="13">
        <v>0.08</v>
      </c>
      <c r="R14" s="13">
        <v>0.05</v>
      </c>
      <c r="S14" s="13" t="s">
        <v>21</v>
      </c>
      <c r="T14" s="13" t="s">
        <v>21</v>
      </c>
      <c r="U14" s="13" t="s">
        <v>21</v>
      </c>
      <c r="V14" s="13" t="s">
        <v>21</v>
      </c>
    </row>
    <row r="15" spans="2:22" ht="14.25" customHeight="1" x14ac:dyDescent="0.3">
      <c r="B15" s="12" t="s">
        <v>70</v>
      </c>
      <c r="C15" s="12">
        <v>0.55000000000000004</v>
      </c>
      <c r="D15" s="12">
        <v>0.51</v>
      </c>
      <c r="E15" s="12">
        <v>0.42</v>
      </c>
      <c r="F15" s="12">
        <v>0.66</v>
      </c>
      <c r="G15" s="12">
        <v>0.33</v>
      </c>
      <c r="H15" s="12">
        <v>0.45</v>
      </c>
      <c r="I15" s="12">
        <v>0.11</v>
      </c>
      <c r="J15" s="12">
        <v>0.41</v>
      </c>
      <c r="K15" s="12">
        <v>0.48</v>
      </c>
      <c r="L15" s="12">
        <v>0.48</v>
      </c>
      <c r="M15" s="12">
        <v>0.4</v>
      </c>
      <c r="N15" s="12">
        <v>0.34</v>
      </c>
      <c r="O15" s="13">
        <v>0.32</v>
      </c>
      <c r="P15" s="13">
        <v>1.06</v>
      </c>
      <c r="Q15" s="13">
        <v>1.6</v>
      </c>
      <c r="R15" s="13">
        <v>1.02</v>
      </c>
      <c r="S15" s="13" t="s">
        <v>21</v>
      </c>
      <c r="T15" s="13" t="s">
        <v>21</v>
      </c>
      <c r="U15" s="13" t="s">
        <v>21</v>
      </c>
      <c r="V15" s="13" t="s">
        <v>21</v>
      </c>
    </row>
    <row r="16" spans="2:22" ht="14.25" customHeight="1" x14ac:dyDescent="0.3">
      <c r="B16" s="12" t="s">
        <v>71</v>
      </c>
      <c r="C16" s="12">
        <v>100.5</v>
      </c>
      <c r="D16" s="12">
        <v>100.12</v>
      </c>
      <c r="E16" s="12">
        <v>101</v>
      </c>
      <c r="F16" s="12">
        <v>99.69</v>
      </c>
      <c r="G16" s="12">
        <v>100.5</v>
      </c>
      <c r="H16" s="12">
        <v>99.8</v>
      </c>
      <c r="I16" s="12">
        <v>101.18</v>
      </c>
      <c r="J16" s="12">
        <v>100.23</v>
      </c>
      <c r="K16" s="12">
        <v>100.43</v>
      </c>
      <c r="L16" s="12">
        <v>99.67</v>
      </c>
      <c r="M16" s="12">
        <v>104.25</v>
      </c>
      <c r="N16" s="12">
        <v>106.69</v>
      </c>
      <c r="O16" s="13">
        <v>100.79</v>
      </c>
      <c r="P16" s="13">
        <v>101.06</v>
      </c>
      <c r="Q16" s="13">
        <v>99.1</v>
      </c>
      <c r="R16" s="13">
        <v>100.48</v>
      </c>
      <c r="S16" s="13" t="s">
        <v>21</v>
      </c>
      <c r="T16" s="13" t="s">
        <v>21</v>
      </c>
      <c r="U16" s="13" t="s">
        <v>21</v>
      </c>
      <c r="V16" s="13" t="s">
        <v>21</v>
      </c>
    </row>
    <row r="17" spans="2:22" ht="14.25" customHeight="1" x14ac:dyDescent="0.3">
      <c r="B17" s="14" t="s">
        <v>72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" t="s">
        <v>21</v>
      </c>
      <c r="T17" s="13" t="s">
        <v>21</v>
      </c>
      <c r="U17" s="13" t="s">
        <v>21</v>
      </c>
      <c r="V17" s="13" t="s">
        <v>21</v>
      </c>
    </row>
    <row r="18" spans="2:22" ht="14.25" customHeight="1" x14ac:dyDescent="0.3">
      <c r="B18" s="12" t="s">
        <v>73</v>
      </c>
      <c r="C18" s="12">
        <v>74.400000000000006</v>
      </c>
      <c r="D18" s="12">
        <v>44</v>
      </c>
      <c r="E18" s="12">
        <v>51.9</v>
      </c>
      <c r="F18" s="12">
        <v>52.8</v>
      </c>
      <c r="G18" s="12">
        <v>47.8</v>
      </c>
      <c r="H18" s="12">
        <v>45.7</v>
      </c>
      <c r="I18" s="12">
        <v>41.8</v>
      </c>
      <c r="J18" s="12">
        <v>177.8</v>
      </c>
      <c r="K18" s="12">
        <v>133.30000000000001</v>
      </c>
      <c r="L18" s="12">
        <v>68.099999999999994</v>
      </c>
      <c r="M18" s="12">
        <v>306.2</v>
      </c>
      <c r="N18" s="12">
        <v>63</v>
      </c>
      <c r="O18" s="13">
        <v>131.69999999999999</v>
      </c>
      <c r="P18" s="13">
        <v>263.3</v>
      </c>
      <c r="Q18" s="13">
        <v>244.2</v>
      </c>
      <c r="R18" s="13">
        <v>158.1</v>
      </c>
      <c r="S18" s="13" t="s">
        <v>21</v>
      </c>
      <c r="T18" s="13" t="s">
        <v>21</v>
      </c>
      <c r="U18" s="13" t="s">
        <v>21</v>
      </c>
      <c r="V18" s="13" t="s">
        <v>21</v>
      </c>
    </row>
    <row r="19" spans="2:22" ht="14.25" customHeight="1" x14ac:dyDescent="0.3">
      <c r="B19" s="12" t="s">
        <v>74</v>
      </c>
      <c r="C19" s="12">
        <v>62.8</v>
      </c>
      <c r="D19" s="12">
        <v>36.700000000000003</v>
      </c>
      <c r="E19" s="12">
        <v>58.4</v>
      </c>
      <c r="F19" s="12">
        <v>40.9</v>
      </c>
      <c r="G19" s="12">
        <v>54.2</v>
      </c>
      <c r="H19" s="12">
        <v>54.2</v>
      </c>
      <c r="I19" s="12">
        <v>48.1</v>
      </c>
      <c r="J19" s="12">
        <v>68.5</v>
      </c>
      <c r="K19" s="12">
        <v>69.5</v>
      </c>
      <c r="L19" s="12">
        <v>40.1</v>
      </c>
      <c r="M19" s="12">
        <v>71.3</v>
      </c>
      <c r="N19" s="12">
        <v>45.8</v>
      </c>
      <c r="O19" s="13">
        <v>99.8</v>
      </c>
      <c r="P19" s="13">
        <v>106.6</v>
      </c>
      <c r="Q19" s="13">
        <v>105.1</v>
      </c>
      <c r="R19" s="13">
        <v>91.4</v>
      </c>
      <c r="S19" s="13" t="s">
        <v>21</v>
      </c>
      <c r="T19" s="13" t="s">
        <v>21</v>
      </c>
      <c r="U19" s="13" t="s">
        <v>21</v>
      </c>
      <c r="V19" s="13" t="s">
        <v>21</v>
      </c>
    </row>
    <row r="20" spans="2:22" ht="14.25" customHeight="1" x14ac:dyDescent="0.3">
      <c r="B20" s="12" t="s">
        <v>75</v>
      </c>
      <c r="C20" s="12">
        <v>227</v>
      </c>
      <c r="D20" s="12">
        <v>204</v>
      </c>
      <c r="E20" s="12">
        <v>346</v>
      </c>
      <c r="F20" s="12">
        <v>202</v>
      </c>
      <c r="G20" s="12">
        <v>190</v>
      </c>
      <c r="H20" s="12">
        <v>173</v>
      </c>
      <c r="I20" s="12">
        <v>169</v>
      </c>
      <c r="J20" s="12">
        <v>142</v>
      </c>
      <c r="K20" s="12">
        <v>155</v>
      </c>
      <c r="L20" s="12">
        <v>214</v>
      </c>
      <c r="M20" s="12">
        <v>127</v>
      </c>
      <c r="N20" s="12">
        <v>176</v>
      </c>
      <c r="O20" s="13">
        <v>68</v>
      </c>
      <c r="P20" s="13">
        <v>338</v>
      </c>
      <c r="Q20" s="13">
        <v>153</v>
      </c>
      <c r="R20" s="13">
        <v>104</v>
      </c>
      <c r="S20" s="13" t="s">
        <v>21</v>
      </c>
      <c r="T20" s="13" t="s">
        <v>21</v>
      </c>
      <c r="U20" s="13" t="s">
        <v>21</v>
      </c>
      <c r="V20" s="13" t="s">
        <v>21</v>
      </c>
    </row>
    <row r="21" spans="2:22" ht="14.25" customHeight="1" x14ac:dyDescent="0.3">
      <c r="B21" s="12" t="s">
        <v>76</v>
      </c>
      <c r="C21" s="12">
        <v>14.1</v>
      </c>
      <c r="D21" s="12">
        <v>21.7</v>
      </c>
      <c r="E21" s="12">
        <v>37</v>
      </c>
      <c r="F21" s="12">
        <v>40.4</v>
      </c>
      <c r="G21" s="12">
        <v>17.2</v>
      </c>
      <c r="H21" s="12">
        <v>22.6</v>
      </c>
      <c r="I21" s="12">
        <v>19.8</v>
      </c>
      <c r="J21" s="12">
        <v>19.3</v>
      </c>
      <c r="K21" s="12">
        <v>21.7</v>
      </c>
      <c r="L21" s="12">
        <v>15.9</v>
      </c>
      <c r="M21" s="12">
        <v>9.4</v>
      </c>
      <c r="N21" s="12">
        <v>16</v>
      </c>
      <c r="O21" s="13">
        <v>4.2</v>
      </c>
      <c r="P21" s="13">
        <v>48.7</v>
      </c>
      <c r="Q21" s="13">
        <v>11.7</v>
      </c>
      <c r="R21" s="13">
        <v>9.1999999999999993</v>
      </c>
      <c r="S21" s="13" t="s">
        <v>21</v>
      </c>
      <c r="T21" s="13" t="s">
        <v>21</v>
      </c>
      <c r="U21" s="13" t="s">
        <v>21</v>
      </c>
      <c r="V21" s="13" t="s">
        <v>21</v>
      </c>
    </row>
    <row r="22" spans="2:22" ht="14.25" customHeight="1" x14ac:dyDescent="0.3">
      <c r="B22" s="12" t="s">
        <v>77</v>
      </c>
      <c r="C22" s="12">
        <v>202</v>
      </c>
      <c r="D22" s="12">
        <v>263</v>
      </c>
      <c r="E22" s="12">
        <v>205</v>
      </c>
      <c r="F22" s="12">
        <v>288</v>
      </c>
      <c r="G22" s="12">
        <v>240</v>
      </c>
      <c r="H22" s="12">
        <v>231</v>
      </c>
      <c r="I22" s="12">
        <v>231</v>
      </c>
      <c r="J22" s="12">
        <v>220</v>
      </c>
      <c r="K22" s="12">
        <v>188</v>
      </c>
      <c r="L22" s="12">
        <v>292</v>
      </c>
      <c r="M22" s="12">
        <v>226</v>
      </c>
      <c r="N22" s="12">
        <v>233</v>
      </c>
      <c r="O22" s="13">
        <v>177</v>
      </c>
      <c r="P22" s="13">
        <v>252</v>
      </c>
      <c r="Q22" s="13">
        <v>188</v>
      </c>
      <c r="R22" s="13">
        <v>175</v>
      </c>
      <c r="S22" s="13" t="s">
        <v>21</v>
      </c>
      <c r="T22" s="13" t="s">
        <v>21</v>
      </c>
      <c r="U22" s="13" t="s">
        <v>21</v>
      </c>
      <c r="V22" s="13" t="s">
        <v>21</v>
      </c>
    </row>
    <row r="23" spans="2:22" ht="14.25" customHeight="1" x14ac:dyDescent="0.3">
      <c r="B23" s="12" t="s">
        <v>78</v>
      </c>
      <c r="C23" s="12">
        <v>140</v>
      </c>
      <c r="D23" s="12">
        <v>158</v>
      </c>
      <c r="E23" s="12">
        <v>142</v>
      </c>
      <c r="F23" s="12">
        <v>180</v>
      </c>
      <c r="G23" s="12">
        <v>110</v>
      </c>
      <c r="H23" s="12">
        <v>116</v>
      </c>
      <c r="I23" s="12">
        <v>131</v>
      </c>
      <c r="J23" s="12">
        <v>94</v>
      </c>
      <c r="K23" s="12">
        <v>130</v>
      </c>
      <c r="L23" s="12">
        <v>184</v>
      </c>
      <c r="M23" s="12">
        <v>95</v>
      </c>
      <c r="N23" s="12">
        <v>142</v>
      </c>
      <c r="O23" s="13">
        <v>63</v>
      </c>
      <c r="P23" s="13">
        <v>95</v>
      </c>
      <c r="Q23" s="13">
        <v>91</v>
      </c>
      <c r="R23" s="13">
        <v>67</v>
      </c>
      <c r="S23" s="13" t="s">
        <v>21</v>
      </c>
      <c r="T23" s="13" t="s">
        <v>21</v>
      </c>
      <c r="U23" s="13" t="s">
        <v>21</v>
      </c>
      <c r="V23" s="13" t="s">
        <v>21</v>
      </c>
    </row>
    <row r="24" spans="2:22" ht="14.25" customHeight="1" x14ac:dyDescent="0.3">
      <c r="B24" s="12" t="s">
        <v>79</v>
      </c>
      <c r="C24" s="12">
        <v>41.1</v>
      </c>
      <c r="D24" s="12">
        <v>30.4</v>
      </c>
      <c r="E24" s="12">
        <v>40.4</v>
      </c>
      <c r="F24" s="12">
        <v>32.700000000000003</v>
      </c>
      <c r="G24" s="12">
        <v>26.6</v>
      </c>
      <c r="H24" s="12">
        <v>28</v>
      </c>
      <c r="I24" s="12">
        <v>31</v>
      </c>
      <c r="J24" s="12">
        <v>23.3</v>
      </c>
      <c r="K24" s="12">
        <v>32.6</v>
      </c>
      <c r="L24" s="12">
        <v>31.5</v>
      </c>
      <c r="M24" s="12">
        <v>23.6</v>
      </c>
      <c r="N24" s="12">
        <v>30</v>
      </c>
      <c r="O24" s="13">
        <v>21.4</v>
      </c>
      <c r="P24" s="13">
        <v>23.4</v>
      </c>
      <c r="Q24" s="13">
        <v>24.1</v>
      </c>
      <c r="R24" s="13">
        <v>24.5</v>
      </c>
      <c r="S24" s="13" t="s">
        <v>21</v>
      </c>
      <c r="T24" s="13" t="s">
        <v>21</v>
      </c>
      <c r="U24" s="13" t="s">
        <v>21</v>
      </c>
      <c r="V24" s="13" t="s">
        <v>21</v>
      </c>
    </row>
    <row r="25" spans="2:22" ht="14.25" customHeight="1" x14ac:dyDescent="0.3">
      <c r="B25" s="12" t="s">
        <v>80</v>
      </c>
      <c r="C25" s="12">
        <v>16.29</v>
      </c>
      <c r="D25" s="12">
        <v>12.78</v>
      </c>
      <c r="E25" s="12">
        <v>17.27</v>
      </c>
      <c r="F25" s="12">
        <v>13.76</v>
      </c>
      <c r="G25" s="12">
        <v>9.7899999999999991</v>
      </c>
      <c r="H25" s="12">
        <v>10.47</v>
      </c>
      <c r="I25" s="12">
        <v>11.02</v>
      </c>
      <c r="J25" s="12">
        <v>7.91</v>
      </c>
      <c r="K25" s="12">
        <v>10.86</v>
      </c>
      <c r="L25" s="12">
        <v>14.67</v>
      </c>
      <c r="M25" s="12">
        <v>7.04</v>
      </c>
      <c r="N25" s="12">
        <v>11.31</v>
      </c>
      <c r="O25" s="13">
        <v>6.42</v>
      </c>
      <c r="P25" s="13">
        <v>11.54</v>
      </c>
      <c r="Q25" s="13">
        <v>10.71</v>
      </c>
      <c r="R25" s="13">
        <v>8.85</v>
      </c>
      <c r="S25" s="13" t="s">
        <v>21</v>
      </c>
      <c r="T25" s="13" t="s">
        <v>21</v>
      </c>
      <c r="U25" s="13" t="s">
        <v>21</v>
      </c>
      <c r="V25" s="13" t="s">
        <v>21</v>
      </c>
    </row>
    <row r="26" spans="2:22" ht="14.25" customHeight="1" x14ac:dyDescent="0.3">
      <c r="B26" s="12" t="s">
        <v>81</v>
      </c>
      <c r="C26" s="12">
        <v>19.54</v>
      </c>
      <c r="D26" s="12">
        <v>17.96</v>
      </c>
      <c r="E26" s="12">
        <v>21.91</v>
      </c>
      <c r="F26" s="12">
        <v>19.23</v>
      </c>
      <c r="G26" s="12">
        <v>13.32</v>
      </c>
      <c r="H26" s="12">
        <v>13.82</v>
      </c>
      <c r="I26" s="12">
        <v>14.24</v>
      </c>
      <c r="J26" s="12">
        <v>10.38</v>
      </c>
      <c r="K26" s="12">
        <v>13.68</v>
      </c>
      <c r="L26" s="12">
        <v>18.760000000000002</v>
      </c>
      <c r="M26" s="12">
        <v>9.76</v>
      </c>
      <c r="N26" s="12">
        <v>13.79</v>
      </c>
      <c r="O26" s="13">
        <v>6.54</v>
      </c>
      <c r="P26" s="13">
        <v>10.06</v>
      </c>
      <c r="Q26" s="13">
        <v>9.89</v>
      </c>
      <c r="R26" s="13">
        <v>8.01</v>
      </c>
      <c r="S26" s="13" t="s">
        <v>21</v>
      </c>
      <c r="T26" s="13" t="s">
        <v>21</v>
      </c>
      <c r="U26" s="13" t="s">
        <v>21</v>
      </c>
      <c r="V26" s="13" t="s">
        <v>21</v>
      </c>
    </row>
    <row r="27" spans="2:22" ht="14.25" customHeight="1" x14ac:dyDescent="0.3">
      <c r="B27" s="12" t="s">
        <v>82</v>
      </c>
      <c r="C27" s="12">
        <v>41.02</v>
      </c>
      <c r="D27" s="12">
        <v>40.659999999999997</v>
      </c>
      <c r="E27" s="12">
        <v>45.09</v>
      </c>
      <c r="F27" s="12">
        <v>44.07</v>
      </c>
      <c r="G27" s="12">
        <v>29.58</v>
      </c>
      <c r="H27" s="12">
        <v>30.73</v>
      </c>
      <c r="I27" s="12">
        <v>32.49</v>
      </c>
      <c r="J27" s="12">
        <v>23.01</v>
      </c>
      <c r="K27" s="12">
        <v>30.96</v>
      </c>
      <c r="L27" s="12">
        <v>42.35</v>
      </c>
      <c r="M27" s="12">
        <v>21.9</v>
      </c>
      <c r="N27" s="12">
        <v>31.22</v>
      </c>
      <c r="O27" s="13">
        <v>14.63</v>
      </c>
      <c r="P27" s="13">
        <v>22.24</v>
      </c>
      <c r="Q27" s="13">
        <v>22.04</v>
      </c>
      <c r="R27" s="13">
        <v>17.11</v>
      </c>
      <c r="S27" s="13" t="s">
        <v>21</v>
      </c>
      <c r="T27" s="13" t="s">
        <v>21</v>
      </c>
      <c r="U27" s="13" t="s">
        <v>21</v>
      </c>
      <c r="V27" s="13" t="s">
        <v>21</v>
      </c>
    </row>
    <row r="28" spans="2:22" ht="14.25" customHeight="1" x14ac:dyDescent="0.3">
      <c r="B28" s="12" t="s">
        <v>83</v>
      </c>
      <c r="C28" s="12">
        <v>5.09</v>
      </c>
      <c r="D28" s="12">
        <v>5.21</v>
      </c>
      <c r="E28" s="12">
        <v>5.37</v>
      </c>
      <c r="F28" s="12">
        <v>5.61</v>
      </c>
      <c r="G28" s="12">
        <v>3.71</v>
      </c>
      <c r="H28" s="12">
        <v>3.89</v>
      </c>
      <c r="I28" s="12">
        <v>4.1900000000000004</v>
      </c>
      <c r="J28" s="12">
        <v>2.94</v>
      </c>
      <c r="K28" s="12">
        <v>3.95</v>
      </c>
      <c r="L28" s="12">
        <v>5.71</v>
      </c>
      <c r="M28" s="12">
        <v>2.93</v>
      </c>
      <c r="N28" s="12">
        <v>4.2</v>
      </c>
      <c r="O28" s="13">
        <v>1.98</v>
      </c>
      <c r="P28" s="13">
        <v>3.02</v>
      </c>
      <c r="Q28" s="13">
        <v>3</v>
      </c>
      <c r="R28" s="13">
        <v>2.25</v>
      </c>
      <c r="S28" s="13" t="s">
        <v>21</v>
      </c>
      <c r="T28" s="13" t="s">
        <v>21</v>
      </c>
      <c r="U28" s="13" t="s">
        <v>21</v>
      </c>
      <c r="V28" s="13" t="s">
        <v>21</v>
      </c>
    </row>
    <row r="29" spans="2:22" ht="14.25" customHeight="1" x14ac:dyDescent="0.3">
      <c r="B29" s="12" t="s">
        <v>84</v>
      </c>
      <c r="C29" s="12">
        <v>21.95</v>
      </c>
      <c r="D29" s="12">
        <v>22.69</v>
      </c>
      <c r="E29" s="12">
        <v>22.6</v>
      </c>
      <c r="F29" s="12">
        <v>24.57</v>
      </c>
      <c r="G29" s="12">
        <v>16.04</v>
      </c>
      <c r="H29" s="12">
        <v>16.84</v>
      </c>
      <c r="I29" s="12">
        <v>18.510000000000002</v>
      </c>
      <c r="J29" s="12">
        <v>12.83</v>
      </c>
      <c r="K29" s="12">
        <v>17.329999999999998</v>
      </c>
      <c r="L29" s="12">
        <v>25.27</v>
      </c>
      <c r="M29" s="12">
        <v>12.99</v>
      </c>
      <c r="N29" s="12">
        <v>18.649999999999999</v>
      </c>
      <c r="O29" s="13">
        <v>9.2799999999999994</v>
      </c>
      <c r="P29" s="13">
        <v>13.76</v>
      </c>
      <c r="Q29" s="13">
        <v>13.69</v>
      </c>
      <c r="R29" s="13">
        <v>10.1</v>
      </c>
      <c r="S29" s="13" t="s">
        <v>21</v>
      </c>
      <c r="T29" s="13" t="s">
        <v>21</v>
      </c>
      <c r="U29" s="13" t="s">
        <v>21</v>
      </c>
      <c r="V29" s="13" t="s">
        <v>21</v>
      </c>
    </row>
    <row r="30" spans="2:22" ht="14.25" customHeight="1" x14ac:dyDescent="0.3">
      <c r="B30" s="12" t="s">
        <v>85</v>
      </c>
      <c r="C30" s="12">
        <v>5.91</v>
      </c>
      <c r="D30" s="12">
        <v>6.09</v>
      </c>
      <c r="E30" s="12">
        <v>5.94</v>
      </c>
      <c r="F30" s="12">
        <v>6.53</v>
      </c>
      <c r="G30" s="12">
        <v>4.29</v>
      </c>
      <c r="H30" s="12">
        <v>4.6100000000000003</v>
      </c>
      <c r="I30" s="12">
        <v>5.04</v>
      </c>
      <c r="J30" s="12">
        <v>3.64</v>
      </c>
      <c r="K30" s="12">
        <v>4.8600000000000003</v>
      </c>
      <c r="L30" s="12">
        <v>6.32</v>
      </c>
      <c r="M30" s="12">
        <v>3.4</v>
      </c>
      <c r="N30" s="12">
        <v>4.84</v>
      </c>
      <c r="O30" s="13">
        <v>2.79</v>
      </c>
      <c r="P30" s="13">
        <v>3.68</v>
      </c>
      <c r="Q30" s="13">
        <v>3.71</v>
      </c>
      <c r="R30" s="13">
        <v>2.84</v>
      </c>
      <c r="S30" s="13" t="s">
        <v>21</v>
      </c>
      <c r="T30" s="13" t="s">
        <v>21</v>
      </c>
      <c r="U30" s="13" t="s">
        <v>21</v>
      </c>
      <c r="V30" s="13" t="s">
        <v>21</v>
      </c>
    </row>
    <row r="31" spans="2:22" ht="14.25" customHeight="1" x14ac:dyDescent="0.3">
      <c r="B31" s="12" t="s">
        <v>86</v>
      </c>
      <c r="C31" s="12">
        <v>1.95</v>
      </c>
      <c r="D31" s="12">
        <v>1.84</v>
      </c>
      <c r="E31" s="12">
        <v>1.91</v>
      </c>
      <c r="F31" s="12">
        <v>1.98</v>
      </c>
      <c r="G31" s="12">
        <v>1.46</v>
      </c>
      <c r="H31" s="12">
        <v>1.51</v>
      </c>
      <c r="I31" s="12">
        <v>1.69</v>
      </c>
      <c r="J31" s="12">
        <v>1.25</v>
      </c>
      <c r="K31" s="12">
        <v>1.58</v>
      </c>
      <c r="L31" s="12">
        <v>2.06</v>
      </c>
      <c r="M31" s="12">
        <v>1.25</v>
      </c>
      <c r="N31" s="12">
        <v>1.73</v>
      </c>
      <c r="O31" s="13">
        <v>1.1000000000000001</v>
      </c>
      <c r="P31" s="13">
        <v>1.35</v>
      </c>
      <c r="Q31" s="13">
        <v>1.31</v>
      </c>
      <c r="R31" s="13">
        <v>1.08</v>
      </c>
      <c r="S31" s="13" t="s">
        <v>21</v>
      </c>
      <c r="T31" s="13" t="s">
        <v>21</v>
      </c>
      <c r="U31" s="13" t="s">
        <v>21</v>
      </c>
      <c r="V31" s="13" t="s">
        <v>21</v>
      </c>
    </row>
    <row r="32" spans="2:22" ht="14.25" customHeight="1" x14ac:dyDescent="0.3">
      <c r="B32" s="12" t="s">
        <v>87</v>
      </c>
      <c r="C32" s="12">
        <v>6.17</v>
      </c>
      <c r="D32" s="12">
        <v>5.75</v>
      </c>
      <c r="E32" s="12">
        <v>6.18</v>
      </c>
      <c r="F32" s="12">
        <v>6.37</v>
      </c>
      <c r="G32" s="12">
        <v>4.29</v>
      </c>
      <c r="H32" s="12">
        <v>4.63</v>
      </c>
      <c r="I32" s="12">
        <v>5.15</v>
      </c>
      <c r="J32" s="12">
        <v>3.73</v>
      </c>
      <c r="K32" s="12">
        <v>5.0599999999999996</v>
      </c>
      <c r="L32" s="12">
        <v>7.01</v>
      </c>
      <c r="M32" s="12">
        <v>4.0999999999999996</v>
      </c>
      <c r="N32" s="12">
        <v>5.73</v>
      </c>
      <c r="O32" s="13">
        <v>3.61</v>
      </c>
      <c r="P32" s="13">
        <v>4.41</v>
      </c>
      <c r="Q32" s="13">
        <v>4.47</v>
      </c>
      <c r="R32" s="13">
        <v>3.78</v>
      </c>
      <c r="S32" s="13" t="s">
        <v>21</v>
      </c>
      <c r="T32" s="13" t="s">
        <v>21</v>
      </c>
      <c r="U32" s="13" t="s">
        <v>21</v>
      </c>
      <c r="V32" s="13" t="s">
        <v>21</v>
      </c>
    </row>
    <row r="33" spans="2:22" ht="14.25" customHeight="1" x14ac:dyDescent="0.3">
      <c r="B33" s="12" t="s">
        <v>88</v>
      </c>
      <c r="C33" s="12">
        <v>1.0900000000000001</v>
      </c>
      <c r="D33" s="12">
        <v>0.96</v>
      </c>
      <c r="E33" s="12">
        <v>1.06</v>
      </c>
      <c r="F33" s="12">
        <v>1.05</v>
      </c>
      <c r="G33" s="12">
        <v>0.76</v>
      </c>
      <c r="H33" s="12">
        <v>0.79</v>
      </c>
      <c r="I33" s="12">
        <v>0.89</v>
      </c>
      <c r="J33" s="12">
        <v>0.65</v>
      </c>
      <c r="K33" s="12">
        <v>0.91</v>
      </c>
      <c r="L33" s="12">
        <v>1.1299999999999999</v>
      </c>
      <c r="M33" s="12">
        <v>0.71</v>
      </c>
      <c r="N33" s="12">
        <v>0.97</v>
      </c>
      <c r="O33" s="13">
        <v>0.65</v>
      </c>
      <c r="P33" s="13">
        <v>0.75</v>
      </c>
      <c r="Q33" s="13">
        <v>0.76</v>
      </c>
      <c r="R33" s="13">
        <v>0.7</v>
      </c>
      <c r="S33" s="13" t="s">
        <v>21</v>
      </c>
      <c r="T33" s="13" t="s">
        <v>21</v>
      </c>
      <c r="U33" s="13" t="s">
        <v>21</v>
      </c>
      <c r="V33" s="13" t="s">
        <v>21</v>
      </c>
    </row>
    <row r="34" spans="2:22" ht="14.25" customHeight="1" x14ac:dyDescent="0.3">
      <c r="B34" s="12" t="s">
        <v>89</v>
      </c>
      <c r="C34" s="12">
        <v>7.49</v>
      </c>
      <c r="D34" s="12">
        <v>6.03</v>
      </c>
      <c r="E34" s="12">
        <v>7.23</v>
      </c>
      <c r="F34" s="12">
        <v>6.52</v>
      </c>
      <c r="G34" s="12">
        <v>4.8899999999999997</v>
      </c>
      <c r="H34" s="12">
        <v>5.19</v>
      </c>
      <c r="I34" s="12">
        <v>5.88</v>
      </c>
      <c r="J34" s="12">
        <v>4.3499999999999996</v>
      </c>
      <c r="K34" s="12">
        <v>6.02</v>
      </c>
      <c r="L34" s="12">
        <v>6.36</v>
      </c>
      <c r="M34" s="12">
        <v>4.3600000000000003</v>
      </c>
      <c r="N34" s="12">
        <v>5.77</v>
      </c>
      <c r="O34" s="13">
        <v>4.07</v>
      </c>
      <c r="P34" s="13">
        <v>4.5199999999999996</v>
      </c>
      <c r="Q34" s="13">
        <v>4.5999999999999996</v>
      </c>
      <c r="R34" s="13">
        <v>4.43</v>
      </c>
      <c r="S34" s="13" t="s">
        <v>21</v>
      </c>
      <c r="T34" s="13" t="s">
        <v>21</v>
      </c>
      <c r="U34" s="13" t="s">
        <v>21</v>
      </c>
      <c r="V34" s="13" t="s">
        <v>21</v>
      </c>
    </row>
    <row r="35" spans="2:22" ht="14.25" customHeight="1" x14ac:dyDescent="0.3">
      <c r="B35" s="12" t="s">
        <v>90</v>
      </c>
      <c r="C35" s="12">
        <v>1.56</v>
      </c>
      <c r="D35" s="12">
        <v>1.17</v>
      </c>
      <c r="E35" s="12">
        <v>1.55</v>
      </c>
      <c r="F35" s="12">
        <v>1.28</v>
      </c>
      <c r="G35" s="12">
        <v>1.03</v>
      </c>
      <c r="H35" s="12">
        <v>1.07</v>
      </c>
      <c r="I35" s="12">
        <v>1.2</v>
      </c>
      <c r="J35" s="12">
        <v>0.88</v>
      </c>
      <c r="K35" s="12">
        <v>1.25</v>
      </c>
      <c r="L35" s="12">
        <v>1.26</v>
      </c>
      <c r="M35" s="12">
        <v>0.91</v>
      </c>
      <c r="N35" s="12">
        <v>1.18</v>
      </c>
      <c r="O35" s="13">
        <v>0.85</v>
      </c>
      <c r="P35" s="13">
        <v>0.93</v>
      </c>
      <c r="Q35" s="13">
        <v>0.96</v>
      </c>
      <c r="R35" s="13">
        <v>0.96</v>
      </c>
      <c r="S35" s="13" t="s">
        <v>21</v>
      </c>
      <c r="T35" s="13" t="s">
        <v>21</v>
      </c>
      <c r="U35" s="13" t="s">
        <v>21</v>
      </c>
      <c r="V35" s="13" t="s">
        <v>21</v>
      </c>
    </row>
    <row r="36" spans="2:22" ht="14.25" customHeight="1" x14ac:dyDescent="0.3">
      <c r="B36" s="12" t="s">
        <v>91</v>
      </c>
      <c r="C36" s="12">
        <v>4.2300000000000004</v>
      </c>
      <c r="D36" s="12">
        <v>2.97</v>
      </c>
      <c r="E36" s="12">
        <v>4.16</v>
      </c>
      <c r="F36" s="12">
        <v>3.17</v>
      </c>
      <c r="G36" s="12">
        <v>2.66</v>
      </c>
      <c r="H36" s="12">
        <v>2.81</v>
      </c>
      <c r="I36" s="12">
        <v>3.13</v>
      </c>
      <c r="J36" s="12">
        <v>2.33</v>
      </c>
      <c r="K36" s="12">
        <v>3.32</v>
      </c>
      <c r="L36" s="12">
        <v>3.41</v>
      </c>
      <c r="M36" s="12">
        <v>2.6</v>
      </c>
      <c r="N36" s="12">
        <v>3.31</v>
      </c>
      <c r="O36" s="13">
        <v>2.4</v>
      </c>
      <c r="P36" s="13">
        <v>2.63</v>
      </c>
      <c r="Q36" s="13">
        <v>2.66</v>
      </c>
      <c r="R36" s="13">
        <v>2.76</v>
      </c>
      <c r="S36" s="13" t="s">
        <v>21</v>
      </c>
      <c r="T36" s="13" t="s">
        <v>21</v>
      </c>
      <c r="U36" s="13" t="s">
        <v>21</v>
      </c>
      <c r="V36" s="13" t="s">
        <v>21</v>
      </c>
    </row>
    <row r="37" spans="2:22" ht="14.25" customHeight="1" x14ac:dyDescent="0.3">
      <c r="B37" s="12" t="s">
        <v>92</v>
      </c>
      <c r="C37" s="12">
        <v>0.64</v>
      </c>
      <c r="D37" s="12">
        <v>0.43</v>
      </c>
      <c r="E37" s="12">
        <v>0.62</v>
      </c>
      <c r="F37" s="12">
        <v>0.46</v>
      </c>
      <c r="G37" s="12">
        <v>0.39</v>
      </c>
      <c r="H37" s="12">
        <v>0.43</v>
      </c>
      <c r="I37" s="12">
        <v>0.46</v>
      </c>
      <c r="J37" s="12">
        <v>0.34</v>
      </c>
      <c r="K37" s="12">
        <v>0.5</v>
      </c>
      <c r="L37" s="12">
        <v>0.45</v>
      </c>
      <c r="M37" s="12">
        <v>0.36</v>
      </c>
      <c r="N37" s="12">
        <v>0.45</v>
      </c>
      <c r="O37" s="13">
        <v>0.33</v>
      </c>
      <c r="P37" s="13">
        <v>0.36</v>
      </c>
      <c r="Q37" s="13">
        <v>0.37</v>
      </c>
      <c r="R37" s="13">
        <v>0.39</v>
      </c>
      <c r="S37" s="13" t="s">
        <v>21</v>
      </c>
      <c r="T37" s="13" t="s">
        <v>21</v>
      </c>
      <c r="U37" s="13" t="s">
        <v>21</v>
      </c>
      <c r="V37" s="13" t="s">
        <v>21</v>
      </c>
    </row>
    <row r="38" spans="2:22" ht="14.25" customHeight="1" x14ac:dyDescent="0.3">
      <c r="B38" s="12" t="s">
        <v>93</v>
      </c>
      <c r="C38" s="12">
        <v>4.03</v>
      </c>
      <c r="D38" s="12">
        <v>2.6</v>
      </c>
      <c r="E38" s="12">
        <v>4.0199999999999996</v>
      </c>
      <c r="F38" s="12">
        <v>2.79</v>
      </c>
      <c r="G38" s="12">
        <v>2.46</v>
      </c>
      <c r="H38" s="12">
        <v>2.57</v>
      </c>
      <c r="I38" s="12">
        <v>2.85</v>
      </c>
      <c r="J38" s="12">
        <v>2.1800000000000002</v>
      </c>
      <c r="K38" s="12">
        <v>3.09</v>
      </c>
      <c r="L38" s="12">
        <v>2.83</v>
      </c>
      <c r="M38" s="12">
        <v>2.41</v>
      </c>
      <c r="N38" s="12">
        <v>2.93</v>
      </c>
      <c r="O38" s="13">
        <v>2.13</v>
      </c>
      <c r="P38" s="13">
        <v>2.34</v>
      </c>
      <c r="Q38" s="13">
        <v>2.39</v>
      </c>
      <c r="R38" s="13">
        <v>2.57</v>
      </c>
      <c r="S38" s="13" t="s">
        <v>21</v>
      </c>
      <c r="T38" s="13" t="s">
        <v>21</v>
      </c>
      <c r="U38" s="13" t="s">
        <v>21</v>
      </c>
      <c r="V38" s="13" t="s">
        <v>21</v>
      </c>
    </row>
    <row r="39" spans="2:22" ht="14.25" customHeight="1" x14ac:dyDescent="0.3">
      <c r="B39" s="12" t="s">
        <v>94</v>
      </c>
      <c r="C39" s="12">
        <v>0.61</v>
      </c>
      <c r="D39" s="12">
        <v>0.38</v>
      </c>
      <c r="E39" s="12">
        <v>0.62</v>
      </c>
      <c r="F39" s="12">
        <v>0.41</v>
      </c>
      <c r="G39" s="12">
        <v>0.37</v>
      </c>
      <c r="H39" s="12">
        <v>0.39</v>
      </c>
      <c r="I39" s="12">
        <v>0.43</v>
      </c>
      <c r="J39" s="12">
        <v>0.33</v>
      </c>
      <c r="K39" s="12">
        <v>0.46</v>
      </c>
      <c r="L39" s="12">
        <v>0.41</v>
      </c>
      <c r="M39" s="12">
        <v>0.37</v>
      </c>
      <c r="N39" s="12">
        <v>0.43</v>
      </c>
      <c r="O39" s="13">
        <v>0.32</v>
      </c>
      <c r="P39" s="13">
        <v>0.36</v>
      </c>
      <c r="Q39" s="13">
        <v>0.36</v>
      </c>
      <c r="R39" s="13">
        <v>0.39</v>
      </c>
      <c r="S39" s="13" t="s">
        <v>21</v>
      </c>
      <c r="T39" s="13" t="s">
        <v>21</v>
      </c>
      <c r="U39" s="13" t="s">
        <v>21</v>
      </c>
      <c r="V39" s="13" t="s">
        <v>21</v>
      </c>
    </row>
    <row r="40" spans="2:22" ht="14.25" customHeight="1" x14ac:dyDescent="0.3">
      <c r="B40" s="12" t="s">
        <v>95</v>
      </c>
      <c r="C40" s="12">
        <v>0.84</v>
      </c>
      <c r="D40" s="12">
        <v>0.79</v>
      </c>
      <c r="E40" s="12">
        <v>0.88</v>
      </c>
      <c r="F40" s="12">
        <v>0.86</v>
      </c>
      <c r="G40" s="12">
        <v>0.59</v>
      </c>
      <c r="H40" s="12">
        <v>0.64</v>
      </c>
      <c r="I40" s="12">
        <v>0.67</v>
      </c>
      <c r="J40" s="12">
        <v>0.5</v>
      </c>
      <c r="K40" s="12">
        <v>0.67</v>
      </c>
      <c r="L40" s="12" t="s">
        <v>21</v>
      </c>
      <c r="M40" s="12" t="s">
        <v>21</v>
      </c>
      <c r="N40" s="12" t="s">
        <v>21</v>
      </c>
      <c r="O40" s="13" t="s">
        <v>21</v>
      </c>
      <c r="P40" s="13" t="s">
        <v>21</v>
      </c>
      <c r="Q40" s="13" t="s">
        <v>21</v>
      </c>
      <c r="R40" s="13" t="s">
        <v>21</v>
      </c>
      <c r="S40" s="13" t="s">
        <v>21</v>
      </c>
      <c r="T40" s="13" t="s">
        <v>21</v>
      </c>
      <c r="U40" s="13" t="s">
        <v>21</v>
      </c>
      <c r="V40" s="13" t="s">
        <v>21</v>
      </c>
    </row>
    <row r="41" spans="2:22" ht="14.25" customHeight="1" x14ac:dyDescent="0.3">
      <c r="B41" s="12" t="s">
        <v>96</v>
      </c>
      <c r="C41" s="12">
        <v>1.91</v>
      </c>
      <c r="D41" s="12">
        <v>1.83</v>
      </c>
      <c r="E41" s="12">
        <v>2.65</v>
      </c>
      <c r="F41" s="12">
        <v>1.95</v>
      </c>
      <c r="G41" s="12">
        <v>1.53</v>
      </c>
      <c r="H41" s="12">
        <v>1.62</v>
      </c>
      <c r="I41" s="12">
        <v>1.55</v>
      </c>
      <c r="J41" s="12">
        <v>1.57</v>
      </c>
      <c r="K41" s="12">
        <v>1.66</v>
      </c>
      <c r="L41" s="12">
        <v>1.93</v>
      </c>
      <c r="M41" s="12">
        <v>1.53</v>
      </c>
      <c r="N41" s="12">
        <v>1.54</v>
      </c>
      <c r="O41" s="13">
        <v>0.71</v>
      </c>
      <c r="P41" s="13">
        <v>1.22</v>
      </c>
      <c r="Q41" s="13">
        <v>1.1399999999999999</v>
      </c>
      <c r="R41" s="13">
        <v>0.89</v>
      </c>
      <c r="S41" s="13" t="s">
        <v>21</v>
      </c>
      <c r="T41" s="13" t="s">
        <v>21</v>
      </c>
      <c r="U41" s="13" t="s">
        <v>21</v>
      </c>
      <c r="V41" s="13" t="s">
        <v>21</v>
      </c>
    </row>
    <row r="42" spans="2:22" ht="14.25" customHeight="1" x14ac:dyDescent="0.3">
      <c r="B42" s="12" t="s">
        <v>97</v>
      </c>
      <c r="C42" s="12">
        <v>0.36</v>
      </c>
      <c r="D42" s="12">
        <v>0.42</v>
      </c>
      <c r="E42" s="12">
        <v>0.86</v>
      </c>
      <c r="F42" s="12">
        <v>0.4</v>
      </c>
      <c r="G42" s="12">
        <v>0.31</v>
      </c>
      <c r="H42" s="12">
        <v>0.36</v>
      </c>
      <c r="I42" s="12">
        <v>0.3</v>
      </c>
      <c r="J42" s="12">
        <v>0.25</v>
      </c>
      <c r="K42" s="12">
        <v>0.31</v>
      </c>
      <c r="L42" s="12">
        <v>0.37</v>
      </c>
      <c r="M42" s="12">
        <v>0.24</v>
      </c>
      <c r="N42" s="12">
        <v>0.28999999999999998</v>
      </c>
      <c r="O42" s="13">
        <v>0.16</v>
      </c>
      <c r="P42" s="13">
        <v>0.23</v>
      </c>
      <c r="Q42" s="13">
        <v>0.23</v>
      </c>
      <c r="R42" s="13">
        <v>0.2</v>
      </c>
      <c r="S42" s="13" t="s">
        <v>21</v>
      </c>
      <c r="T42" s="13" t="s">
        <v>21</v>
      </c>
      <c r="U42" s="13" t="s">
        <v>21</v>
      </c>
      <c r="V42" s="13" t="s">
        <v>21</v>
      </c>
    </row>
    <row r="43" spans="2:22" ht="14.25" customHeight="1" x14ac:dyDescent="0.3">
      <c r="B43" s="12" t="s">
        <v>98</v>
      </c>
      <c r="C43" s="12">
        <v>2.15</v>
      </c>
      <c r="D43" s="12">
        <v>2.19</v>
      </c>
      <c r="E43" s="12">
        <v>2.96</v>
      </c>
      <c r="F43" s="12">
        <v>1.81</v>
      </c>
      <c r="G43" s="12">
        <v>1.84</v>
      </c>
      <c r="H43" s="12">
        <v>1.7</v>
      </c>
      <c r="I43" s="12">
        <v>1.81</v>
      </c>
      <c r="J43" s="12">
        <v>1.64</v>
      </c>
      <c r="K43" s="12">
        <v>3.1</v>
      </c>
      <c r="L43" s="12">
        <v>3.18</v>
      </c>
      <c r="M43" s="12">
        <v>2.88</v>
      </c>
      <c r="N43" s="12">
        <v>1.89</v>
      </c>
      <c r="O43" s="13">
        <v>0.89</v>
      </c>
      <c r="P43" s="13">
        <v>1.45</v>
      </c>
      <c r="Q43" s="13">
        <v>1.38</v>
      </c>
      <c r="R43" s="13">
        <v>0.57999999999999996</v>
      </c>
      <c r="S43" s="13" t="s">
        <v>21</v>
      </c>
      <c r="T43" s="13" t="s">
        <v>21</v>
      </c>
      <c r="U43" s="13" t="s">
        <v>21</v>
      </c>
      <c r="V43" s="13" t="s">
        <v>21</v>
      </c>
    </row>
    <row r="44" spans="2:22" ht="14.25" customHeight="1" x14ac:dyDescent="0.3">
      <c r="B44" s="12" t="s">
        <v>99</v>
      </c>
      <c r="C44" s="12">
        <v>3.9</v>
      </c>
      <c r="D44" s="12">
        <v>4.3</v>
      </c>
      <c r="E44" s="12">
        <v>4</v>
      </c>
      <c r="F44" s="12">
        <v>4.5</v>
      </c>
      <c r="G44" s="12">
        <v>3</v>
      </c>
      <c r="H44" s="12">
        <v>3.2</v>
      </c>
      <c r="I44" s="12">
        <v>3.7</v>
      </c>
      <c r="J44" s="12">
        <v>2.7</v>
      </c>
      <c r="K44" s="12">
        <v>3.6</v>
      </c>
      <c r="L44" s="12">
        <v>4.9000000000000004</v>
      </c>
      <c r="M44" s="12">
        <v>2.6</v>
      </c>
      <c r="N44" s="12">
        <v>3.9</v>
      </c>
      <c r="O44" s="13">
        <v>1.9</v>
      </c>
      <c r="P44" s="13">
        <v>2.7</v>
      </c>
      <c r="Q44" s="13">
        <v>2.6</v>
      </c>
      <c r="R44" s="13">
        <v>2</v>
      </c>
      <c r="S44" s="13" t="s">
        <v>21</v>
      </c>
      <c r="T44" s="13" t="s">
        <v>21</v>
      </c>
      <c r="U44" s="13" t="s">
        <v>21</v>
      </c>
      <c r="V44" s="13" t="s">
        <v>21</v>
      </c>
    </row>
    <row r="45" spans="2:22" ht="14.25" customHeight="1" x14ac:dyDescent="0.3">
      <c r="B45" s="12" t="s">
        <v>100</v>
      </c>
      <c r="C45" s="12">
        <v>42.9</v>
      </c>
      <c r="D45" s="12">
        <v>27.9</v>
      </c>
      <c r="E45" s="12">
        <v>40.200000000000003</v>
      </c>
      <c r="F45" s="12">
        <v>30.8</v>
      </c>
      <c r="G45" s="12">
        <v>34.5</v>
      </c>
      <c r="H45" s="12">
        <v>34.799999999999997</v>
      </c>
      <c r="I45" s="12">
        <v>36.700000000000003</v>
      </c>
      <c r="J45" s="12">
        <v>33.200000000000003</v>
      </c>
      <c r="K45" s="12">
        <v>35.700000000000003</v>
      </c>
      <c r="L45" s="12">
        <v>33.799999999999997</v>
      </c>
      <c r="M45" s="12">
        <v>35.6</v>
      </c>
      <c r="N45" s="12">
        <v>39</v>
      </c>
      <c r="O45" s="13">
        <v>47.3</v>
      </c>
      <c r="P45" s="13">
        <v>42.6</v>
      </c>
      <c r="Q45" s="13">
        <v>43.8</v>
      </c>
      <c r="R45" s="13">
        <v>48.2</v>
      </c>
      <c r="S45" s="13" t="s">
        <v>21</v>
      </c>
      <c r="T45" s="13" t="s">
        <v>21</v>
      </c>
      <c r="U45" s="13" t="s">
        <v>21</v>
      </c>
      <c r="V45" s="13" t="s">
        <v>21</v>
      </c>
    </row>
    <row r="46" spans="2:22" ht="14.25" customHeight="1" x14ac:dyDescent="0.3">
      <c r="B46" s="12" t="s">
        <v>101</v>
      </c>
      <c r="C46" s="12">
        <v>51.4</v>
      </c>
      <c r="D46" s="12">
        <v>34.9</v>
      </c>
      <c r="E46" s="12">
        <v>45.7</v>
      </c>
      <c r="F46" s="12">
        <v>37.200000000000003</v>
      </c>
      <c r="G46" s="12">
        <v>40.799999999999997</v>
      </c>
      <c r="H46" s="12">
        <v>41.4</v>
      </c>
      <c r="I46" s="12">
        <v>43.7</v>
      </c>
      <c r="J46" s="12">
        <v>41</v>
      </c>
      <c r="K46" s="12">
        <v>44.3</v>
      </c>
      <c r="L46" s="12">
        <v>41.2</v>
      </c>
      <c r="M46" s="12">
        <v>41.4</v>
      </c>
      <c r="N46" s="12">
        <v>44.4</v>
      </c>
      <c r="O46" s="13">
        <v>53.8</v>
      </c>
      <c r="P46" s="13">
        <v>50.8</v>
      </c>
      <c r="Q46" s="13">
        <v>52.3</v>
      </c>
      <c r="R46" s="13">
        <v>52.6</v>
      </c>
      <c r="S46" s="13" t="s">
        <v>21</v>
      </c>
      <c r="T46" s="13" t="s">
        <v>21</v>
      </c>
      <c r="U46" s="13" t="s">
        <v>21</v>
      </c>
      <c r="V46" s="13" t="s">
        <v>21</v>
      </c>
    </row>
    <row r="47" spans="2:22" ht="14.25" customHeight="1" x14ac:dyDescent="0.3">
      <c r="B47" s="15" t="s">
        <v>102</v>
      </c>
      <c r="C47" s="12">
        <v>0.70592999999999995</v>
      </c>
      <c r="D47" s="12">
        <v>0.70655500000000004</v>
      </c>
      <c r="E47" s="12" t="s">
        <v>21</v>
      </c>
      <c r="F47" s="12" t="s">
        <v>21</v>
      </c>
      <c r="G47" s="12">
        <v>0.70604</v>
      </c>
      <c r="H47" s="12" t="s">
        <v>21</v>
      </c>
      <c r="I47" s="12" t="s">
        <v>21</v>
      </c>
      <c r="J47" s="12">
        <v>0.70630099999999996</v>
      </c>
      <c r="K47" s="12">
        <v>0.70625000000000004</v>
      </c>
      <c r="L47" s="12" t="s">
        <v>21</v>
      </c>
      <c r="M47" s="12" t="s">
        <v>21</v>
      </c>
      <c r="N47" s="12" t="s">
        <v>21</v>
      </c>
      <c r="O47" s="13" t="s">
        <v>21</v>
      </c>
      <c r="P47" s="13" t="s">
        <v>21</v>
      </c>
      <c r="Q47" s="13" t="s">
        <v>21</v>
      </c>
      <c r="R47" s="13" t="s">
        <v>21</v>
      </c>
      <c r="S47" s="13" t="s">
        <v>21</v>
      </c>
      <c r="T47" s="13" t="s">
        <v>21</v>
      </c>
      <c r="U47" s="13" t="s">
        <v>21</v>
      </c>
      <c r="V47" s="13" t="s">
        <v>21</v>
      </c>
    </row>
    <row r="48" spans="2:22" ht="14.25" customHeight="1" x14ac:dyDescent="0.3">
      <c r="B48" s="15" t="s">
        <v>103</v>
      </c>
      <c r="C48" s="12">
        <v>1.8E-5</v>
      </c>
      <c r="D48" s="12">
        <v>1.9000000000000001E-5</v>
      </c>
      <c r="E48" s="12" t="s">
        <v>21</v>
      </c>
      <c r="F48" s="12" t="s">
        <v>21</v>
      </c>
      <c r="G48" s="12">
        <v>2.0000000000000002E-5</v>
      </c>
      <c r="H48" s="12" t="s">
        <v>21</v>
      </c>
      <c r="I48" s="12" t="s">
        <v>21</v>
      </c>
      <c r="J48" s="12">
        <v>2.1999999999999999E-5</v>
      </c>
      <c r="K48" s="12">
        <v>1.8E-5</v>
      </c>
      <c r="L48" s="12" t="s">
        <v>21</v>
      </c>
      <c r="M48" s="12" t="s">
        <v>21</v>
      </c>
      <c r="N48" s="12" t="s">
        <v>21</v>
      </c>
      <c r="O48" s="13" t="s">
        <v>21</v>
      </c>
      <c r="P48" s="13" t="s">
        <v>21</v>
      </c>
      <c r="Q48" s="13" t="s">
        <v>21</v>
      </c>
      <c r="R48" s="13" t="s">
        <v>21</v>
      </c>
      <c r="S48" s="13" t="s">
        <v>21</v>
      </c>
      <c r="T48" s="13" t="s">
        <v>21</v>
      </c>
      <c r="U48" s="13" t="s">
        <v>21</v>
      </c>
      <c r="V48" s="13" t="s">
        <v>21</v>
      </c>
    </row>
    <row r="49" spans="2:22" ht="14.25" customHeight="1" x14ac:dyDescent="0.3">
      <c r="B49" s="15" t="s">
        <v>104</v>
      </c>
      <c r="C49" s="16">
        <v>0.70555199999999996</v>
      </c>
      <c r="D49" s="16">
        <v>0.70610700000000004</v>
      </c>
      <c r="E49" s="12" t="s">
        <v>21</v>
      </c>
      <c r="F49" s="12" t="s">
        <v>21</v>
      </c>
      <c r="G49" s="16">
        <v>0.70565199999999995</v>
      </c>
      <c r="H49" s="12" t="s">
        <v>21</v>
      </c>
      <c r="I49" s="12" t="s">
        <v>21</v>
      </c>
      <c r="J49" s="16">
        <v>0.70582400000000001</v>
      </c>
      <c r="K49" s="16">
        <v>0.705623</v>
      </c>
      <c r="L49" s="12" t="s">
        <v>21</v>
      </c>
      <c r="M49" s="12" t="s">
        <v>21</v>
      </c>
      <c r="N49" s="12" t="s">
        <v>21</v>
      </c>
      <c r="O49" s="13" t="s">
        <v>21</v>
      </c>
      <c r="P49" s="13" t="s">
        <v>21</v>
      </c>
      <c r="Q49" s="13" t="s">
        <v>21</v>
      </c>
      <c r="R49" s="13" t="s">
        <v>21</v>
      </c>
      <c r="S49" s="13" t="s">
        <v>21</v>
      </c>
      <c r="T49" s="13" t="s">
        <v>21</v>
      </c>
      <c r="U49" s="13" t="s">
        <v>21</v>
      </c>
      <c r="V49" s="13" t="s">
        <v>21</v>
      </c>
    </row>
    <row r="50" spans="2:22" ht="14.25" customHeight="1" x14ac:dyDescent="0.3">
      <c r="B50" s="15" t="s">
        <v>105</v>
      </c>
      <c r="C50" s="12">
        <v>0.51250799999999996</v>
      </c>
      <c r="D50" s="12">
        <v>0.512374</v>
      </c>
      <c r="E50" s="12" t="s">
        <v>21</v>
      </c>
      <c r="F50" s="12" t="s">
        <v>21</v>
      </c>
      <c r="G50" s="12">
        <v>0.51242699999999997</v>
      </c>
      <c r="H50" s="12" t="s">
        <v>21</v>
      </c>
      <c r="I50" s="12" t="s">
        <v>21</v>
      </c>
      <c r="J50" s="12">
        <v>0.51245499999999999</v>
      </c>
      <c r="K50" s="12">
        <v>0.512517</v>
      </c>
      <c r="L50" s="12" t="s">
        <v>21</v>
      </c>
      <c r="M50" s="12" t="s">
        <v>21</v>
      </c>
      <c r="N50" s="12" t="s">
        <v>21</v>
      </c>
      <c r="O50" s="13" t="s">
        <v>21</v>
      </c>
      <c r="P50" s="13" t="s">
        <v>21</v>
      </c>
      <c r="Q50" s="13" t="s">
        <v>21</v>
      </c>
      <c r="R50" s="13" t="s">
        <v>21</v>
      </c>
      <c r="S50" s="13" t="s">
        <v>21</v>
      </c>
      <c r="T50" s="13" t="s">
        <v>21</v>
      </c>
      <c r="U50" s="13" t="s">
        <v>21</v>
      </c>
      <c r="V50" s="13" t="s">
        <v>21</v>
      </c>
    </row>
    <row r="51" spans="2:22" ht="14.25" customHeight="1" x14ac:dyDescent="0.3">
      <c r="B51" s="15" t="s">
        <v>106</v>
      </c>
      <c r="C51" s="12">
        <v>6.9999999999999999E-6</v>
      </c>
      <c r="D51" s="12">
        <v>6.9999999999999999E-6</v>
      </c>
      <c r="E51" s="12" t="s">
        <v>21</v>
      </c>
      <c r="F51" s="12" t="s">
        <v>21</v>
      </c>
      <c r="G51" s="12">
        <v>6.9999999999999999E-6</v>
      </c>
      <c r="H51" s="12" t="s">
        <v>21</v>
      </c>
      <c r="I51" s="12" t="s">
        <v>21</v>
      </c>
      <c r="J51" s="12">
        <v>6.9999999999999999E-6</v>
      </c>
      <c r="K51" s="12">
        <v>6.9999999999999999E-6</v>
      </c>
      <c r="L51" s="12" t="s">
        <v>21</v>
      </c>
      <c r="M51" s="12" t="s">
        <v>21</v>
      </c>
      <c r="N51" s="12" t="s">
        <v>21</v>
      </c>
      <c r="O51" s="13" t="s">
        <v>21</v>
      </c>
      <c r="P51" s="13" t="s">
        <v>21</v>
      </c>
      <c r="Q51" s="13" t="s">
        <v>21</v>
      </c>
      <c r="R51" s="13" t="s">
        <v>21</v>
      </c>
      <c r="S51" s="13" t="s">
        <v>21</v>
      </c>
      <c r="T51" s="13" t="s">
        <v>21</v>
      </c>
      <c r="U51" s="13" t="s">
        <v>21</v>
      </c>
      <c r="V51" s="13" t="s">
        <v>21</v>
      </c>
    </row>
    <row r="52" spans="2:22" ht="14.25" customHeight="1" x14ac:dyDescent="0.3">
      <c r="B52" s="15" t="s">
        <v>107</v>
      </c>
      <c r="C52" s="16">
        <v>0.51236800000000005</v>
      </c>
      <c r="D52" s="16">
        <v>0.51223399999999997</v>
      </c>
      <c r="E52" s="12" t="s">
        <v>21</v>
      </c>
      <c r="F52" s="12" t="s">
        <v>21</v>
      </c>
      <c r="G52" s="16">
        <v>0.51228799999999997</v>
      </c>
      <c r="H52" s="12" t="s">
        <v>21</v>
      </c>
      <c r="I52" s="12" t="s">
        <v>21</v>
      </c>
      <c r="J52" s="16">
        <v>0.51230699999999996</v>
      </c>
      <c r="K52" s="16">
        <v>0.51237100000000002</v>
      </c>
      <c r="L52" s="12" t="s">
        <v>21</v>
      </c>
      <c r="M52" s="12" t="s">
        <v>21</v>
      </c>
      <c r="N52" s="12" t="s">
        <v>21</v>
      </c>
      <c r="O52" s="13" t="s">
        <v>21</v>
      </c>
      <c r="P52" s="13" t="s">
        <v>21</v>
      </c>
      <c r="Q52" s="13" t="s">
        <v>21</v>
      </c>
      <c r="R52" s="13" t="s">
        <v>21</v>
      </c>
      <c r="S52" s="13" t="s">
        <v>21</v>
      </c>
      <c r="T52" s="13" t="s">
        <v>21</v>
      </c>
      <c r="U52" s="13" t="s">
        <v>21</v>
      </c>
      <c r="V52" s="13" t="s">
        <v>21</v>
      </c>
    </row>
    <row r="53" spans="2:22" ht="14.25" customHeight="1" x14ac:dyDescent="0.3">
      <c r="B53" s="15" t="s">
        <v>108</v>
      </c>
      <c r="C53" s="12">
        <v>17.939599999999999</v>
      </c>
      <c r="D53" s="12">
        <v>17.7683</v>
      </c>
      <c r="E53" s="12" t="s">
        <v>21</v>
      </c>
      <c r="F53" s="12" t="s">
        <v>21</v>
      </c>
      <c r="G53" s="12">
        <v>17.671399999999998</v>
      </c>
      <c r="H53" s="12" t="s">
        <v>21</v>
      </c>
      <c r="I53" s="12" t="s">
        <v>21</v>
      </c>
      <c r="J53" s="12">
        <v>17.822099999999999</v>
      </c>
      <c r="K53" s="12">
        <v>17.290600000000001</v>
      </c>
      <c r="L53" s="12" t="s">
        <v>21</v>
      </c>
      <c r="M53" s="12" t="s">
        <v>21</v>
      </c>
      <c r="N53" s="12" t="s">
        <v>21</v>
      </c>
      <c r="O53" s="13" t="s">
        <v>21</v>
      </c>
      <c r="P53" s="13" t="s">
        <v>21</v>
      </c>
      <c r="Q53" s="13" t="s">
        <v>21</v>
      </c>
      <c r="R53" s="13" t="s">
        <v>21</v>
      </c>
      <c r="S53" s="13">
        <v>17.383099999999999</v>
      </c>
      <c r="T53" s="13">
        <v>18.2255</v>
      </c>
      <c r="U53" s="13">
        <v>18.574999999999999</v>
      </c>
      <c r="V53" s="13">
        <v>18.233699999999999</v>
      </c>
    </row>
    <row r="54" spans="2:22" ht="14.25" customHeight="1" x14ac:dyDescent="0.3">
      <c r="B54" s="12" t="s">
        <v>109</v>
      </c>
      <c r="C54" s="12">
        <v>6.1000000000000004E-3</v>
      </c>
      <c r="D54" s="12">
        <v>6.1999999999999998E-3</v>
      </c>
      <c r="E54" s="12" t="s">
        <v>21</v>
      </c>
      <c r="F54" s="12" t="s">
        <v>21</v>
      </c>
      <c r="G54" s="12">
        <v>8.8999999999999999E-3</v>
      </c>
      <c r="H54" s="12" t="s">
        <v>21</v>
      </c>
      <c r="I54" s="12" t="s">
        <v>21</v>
      </c>
      <c r="J54" s="12">
        <v>5.0000000000000001E-3</v>
      </c>
      <c r="K54" s="12">
        <v>6.1999999999999998E-3</v>
      </c>
      <c r="L54" s="12" t="s">
        <v>21</v>
      </c>
      <c r="M54" s="12" t="s">
        <v>21</v>
      </c>
      <c r="N54" s="12" t="s">
        <v>21</v>
      </c>
      <c r="O54" s="13" t="s">
        <v>21</v>
      </c>
      <c r="P54" s="13" t="s">
        <v>21</v>
      </c>
      <c r="Q54" s="13" t="s">
        <v>21</v>
      </c>
      <c r="R54" s="13" t="s">
        <v>21</v>
      </c>
      <c r="S54" s="13">
        <v>4.4999999999999997E-3</v>
      </c>
      <c r="T54" s="13">
        <v>1.0800000000000001E-2</v>
      </c>
      <c r="U54" s="13">
        <v>1.14E-2</v>
      </c>
      <c r="V54" s="13">
        <v>7.0000000000000001E-3</v>
      </c>
    </row>
    <row r="55" spans="2:22" ht="14.25" customHeight="1" x14ac:dyDescent="0.3">
      <c r="B55" s="15" t="s">
        <v>110</v>
      </c>
      <c r="C55" s="12">
        <v>15.5794</v>
      </c>
      <c r="D55" s="12">
        <v>15.4892</v>
      </c>
      <c r="E55" s="12" t="s">
        <v>21</v>
      </c>
      <c r="F55" s="12" t="s">
        <v>21</v>
      </c>
      <c r="G55" s="12">
        <v>15.4941</v>
      </c>
      <c r="H55" s="12" t="s">
        <v>21</v>
      </c>
      <c r="I55" s="12" t="s">
        <v>21</v>
      </c>
      <c r="J55" s="12">
        <v>15.508599999999999</v>
      </c>
      <c r="K55" s="12">
        <v>15.5031</v>
      </c>
      <c r="L55" s="12" t="s">
        <v>21</v>
      </c>
      <c r="M55" s="12" t="s">
        <v>21</v>
      </c>
      <c r="N55" s="12" t="s">
        <v>21</v>
      </c>
      <c r="O55" s="13" t="s">
        <v>21</v>
      </c>
      <c r="P55" s="13" t="s">
        <v>21</v>
      </c>
      <c r="Q55" s="13" t="s">
        <v>21</v>
      </c>
      <c r="R55" s="13" t="s">
        <v>21</v>
      </c>
      <c r="S55" s="13">
        <v>15.523</v>
      </c>
      <c r="T55" s="13">
        <v>15.5382</v>
      </c>
      <c r="U55" s="13">
        <v>15.584300000000001</v>
      </c>
      <c r="V55" s="13">
        <v>15.562099999999999</v>
      </c>
    </row>
    <row r="56" spans="2:22" ht="14.25" customHeight="1" x14ac:dyDescent="0.3">
      <c r="B56" s="15" t="s">
        <v>111</v>
      </c>
      <c r="C56" s="12">
        <v>5.5999999999999999E-3</v>
      </c>
      <c r="D56" s="12">
        <v>5.4000000000000003E-3</v>
      </c>
      <c r="E56" s="12" t="s">
        <v>21</v>
      </c>
      <c r="F56" s="12" t="s">
        <v>21</v>
      </c>
      <c r="G56" s="12">
        <v>9.1000000000000004E-3</v>
      </c>
      <c r="H56" s="12" t="s">
        <v>21</v>
      </c>
      <c r="I56" s="12" t="s">
        <v>21</v>
      </c>
      <c r="J56" s="12">
        <v>4.7000000000000002E-3</v>
      </c>
      <c r="K56" s="12">
        <v>5.4999999999999997E-3</v>
      </c>
      <c r="L56" s="12" t="s">
        <v>21</v>
      </c>
      <c r="M56" s="12" t="s">
        <v>21</v>
      </c>
      <c r="N56" s="12" t="s">
        <v>21</v>
      </c>
      <c r="O56" s="13" t="s">
        <v>21</v>
      </c>
      <c r="P56" s="13" t="s">
        <v>21</v>
      </c>
      <c r="Q56" s="13" t="s">
        <v>21</v>
      </c>
      <c r="R56" s="13" t="s">
        <v>21</v>
      </c>
      <c r="S56" s="13">
        <v>4.4000000000000003E-3</v>
      </c>
      <c r="T56" s="13">
        <v>1.1599999999999999E-2</v>
      </c>
      <c r="U56" s="13">
        <v>1.09E-2</v>
      </c>
      <c r="V56" s="13">
        <v>6.6E-3</v>
      </c>
    </row>
    <row r="57" spans="2:22" ht="14.25" customHeight="1" x14ac:dyDescent="0.3">
      <c r="B57" s="15" t="s">
        <v>112</v>
      </c>
      <c r="C57" s="12">
        <v>38.604999999999997</v>
      </c>
      <c r="D57" s="12">
        <v>38.457999999999998</v>
      </c>
      <c r="E57" s="12" t="s">
        <v>21</v>
      </c>
      <c r="F57" s="12" t="s">
        <v>21</v>
      </c>
      <c r="G57" s="12">
        <v>38.536999999999999</v>
      </c>
      <c r="H57" s="12" t="s">
        <v>21</v>
      </c>
      <c r="I57" s="12" t="s">
        <v>21</v>
      </c>
      <c r="J57" s="12">
        <v>38.457000000000001</v>
      </c>
      <c r="K57" s="12">
        <v>38.951999999999998</v>
      </c>
      <c r="L57" s="12" t="s">
        <v>21</v>
      </c>
      <c r="M57" s="12" t="s">
        <v>21</v>
      </c>
      <c r="N57" s="12" t="s">
        <v>21</v>
      </c>
      <c r="O57" s="13" t="s">
        <v>21</v>
      </c>
      <c r="P57" s="13" t="s">
        <v>21</v>
      </c>
      <c r="Q57" s="13" t="s">
        <v>21</v>
      </c>
      <c r="R57" s="13" t="s">
        <v>21</v>
      </c>
      <c r="S57" s="13">
        <v>39.518799999999999</v>
      </c>
      <c r="T57" s="13">
        <v>38.610700000000001</v>
      </c>
      <c r="U57" s="13">
        <v>38.893900000000002</v>
      </c>
      <c r="V57" s="13">
        <v>39.063099999999999</v>
      </c>
    </row>
    <row r="58" spans="2:22" ht="14.25" customHeight="1" x14ac:dyDescent="0.3">
      <c r="B58" s="15" t="s">
        <v>113</v>
      </c>
      <c r="C58" s="12">
        <v>1.4999999999999999E-2</v>
      </c>
      <c r="D58" s="12">
        <v>1.4999999999999999E-2</v>
      </c>
      <c r="E58" s="12" t="s">
        <v>21</v>
      </c>
      <c r="F58" s="12" t="s">
        <v>21</v>
      </c>
      <c r="G58" s="12">
        <v>2.5000000000000001E-2</v>
      </c>
      <c r="H58" s="12" t="s">
        <v>21</v>
      </c>
      <c r="I58" s="12" t="s">
        <v>21</v>
      </c>
      <c r="J58" s="12">
        <v>1.2999999999999999E-2</v>
      </c>
      <c r="K58" s="12">
        <v>1.4999999999999999E-2</v>
      </c>
      <c r="L58" s="12" t="s">
        <v>21</v>
      </c>
      <c r="M58" s="12" t="s">
        <v>21</v>
      </c>
      <c r="N58" s="12" t="s">
        <v>21</v>
      </c>
      <c r="O58" s="13" t="s">
        <v>21</v>
      </c>
      <c r="P58" s="13" t="s">
        <v>21</v>
      </c>
      <c r="Q58" s="13" t="s">
        <v>21</v>
      </c>
      <c r="R58" s="13" t="s">
        <v>21</v>
      </c>
      <c r="S58" s="13">
        <v>1.2500000000000001E-2</v>
      </c>
      <c r="T58" s="13">
        <v>3.61E-2</v>
      </c>
      <c r="U58" s="13">
        <v>3.15E-2</v>
      </c>
      <c r="V58" s="13">
        <v>1.7899999999999999E-2</v>
      </c>
    </row>
    <row r="59" spans="2:22" ht="14.25" customHeight="1" x14ac:dyDescent="0.3">
      <c r="B59" s="15" t="s">
        <v>114</v>
      </c>
      <c r="C59" s="16">
        <v>17.720700000000001</v>
      </c>
      <c r="D59" s="16">
        <v>17.519200000000001</v>
      </c>
      <c r="E59" s="12" t="s">
        <v>21</v>
      </c>
      <c r="F59" s="12" t="s">
        <v>21</v>
      </c>
      <c r="G59" s="16">
        <v>17.452400000000001</v>
      </c>
      <c r="H59" s="12" t="s">
        <v>21</v>
      </c>
      <c r="I59" s="12" t="s">
        <v>21</v>
      </c>
      <c r="J59" s="16">
        <v>17.623699999999999</v>
      </c>
      <c r="K59" s="16">
        <v>17.160499999999999</v>
      </c>
      <c r="L59" s="12" t="s">
        <v>21</v>
      </c>
      <c r="M59" s="12" t="s">
        <v>21</v>
      </c>
      <c r="N59" s="12" t="s">
        <v>21</v>
      </c>
      <c r="O59" s="13" t="s">
        <v>21</v>
      </c>
      <c r="P59" s="13" t="s">
        <v>21</v>
      </c>
      <c r="Q59" s="13" t="s">
        <v>21</v>
      </c>
      <c r="R59" s="13" t="s">
        <v>21</v>
      </c>
      <c r="S59" s="13">
        <v>17.1448</v>
      </c>
      <c r="T59" s="13">
        <v>17.898599999999998</v>
      </c>
      <c r="U59" s="13">
        <v>18.161000000000001</v>
      </c>
      <c r="V59" s="13">
        <v>17.773099999999999</v>
      </c>
    </row>
    <row r="60" spans="2:22" ht="14.25" customHeight="1" x14ac:dyDescent="0.3">
      <c r="B60" s="15" t="s">
        <v>115</v>
      </c>
      <c r="C60" s="16">
        <v>15.5687</v>
      </c>
      <c r="D60" s="16">
        <v>15.4771</v>
      </c>
      <c r="E60" s="12" t="s">
        <v>21</v>
      </c>
      <c r="F60" s="12" t="s">
        <v>21</v>
      </c>
      <c r="G60" s="16">
        <v>15.4834</v>
      </c>
      <c r="H60" s="12" t="s">
        <v>21</v>
      </c>
      <c r="I60" s="12" t="s">
        <v>21</v>
      </c>
      <c r="J60" s="16">
        <v>15.498900000000001</v>
      </c>
      <c r="K60" s="16">
        <v>15.496700000000001</v>
      </c>
      <c r="L60" s="12" t="s">
        <v>21</v>
      </c>
      <c r="M60" s="12" t="s">
        <v>21</v>
      </c>
      <c r="N60" s="12" t="s">
        <v>21</v>
      </c>
      <c r="O60" s="13" t="s">
        <v>21</v>
      </c>
      <c r="P60" s="13" t="s">
        <v>21</v>
      </c>
      <c r="Q60" s="13" t="s">
        <v>21</v>
      </c>
      <c r="R60" s="13" t="s">
        <v>21</v>
      </c>
      <c r="S60" s="13">
        <v>15.5114</v>
      </c>
      <c r="T60" s="13">
        <v>15.5223</v>
      </c>
      <c r="U60" s="13">
        <v>15.5642</v>
      </c>
      <c r="V60" s="13">
        <v>15.5397</v>
      </c>
    </row>
    <row r="61" spans="2:22" ht="14.25" customHeight="1" x14ac:dyDescent="0.3">
      <c r="B61" s="15" t="s">
        <v>116</v>
      </c>
      <c r="C61" s="16">
        <v>38.225000000000001</v>
      </c>
      <c r="D61" s="16">
        <v>38.101999999999997</v>
      </c>
      <c r="E61" s="12" t="s">
        <v>21</v>
      </c>
      <c r="F61" s="12" t="s">
        <v>21</v>
      </c>
      <c r="G61" s="16">
        <v>38.183</v>
      </c>
      <c r="H61" s="12" t="s">
        <v>21</v>
      </c>
      <c r="I61" s="12" t="s">
        <v>21</v>
      </c>
      <c r="J61" s="16">
        <v>38.048999999999999</v>
      </c>
      <c r="K61" s="16">
        <v>38.725000000000001</v>
      </c>
      <c r="L61" s="12" t="s">
        <v>21</v>
      </c>
      <c r="M61" s="12" t="s">
        <v>21</v>
      </c>
      <c r="N61" s="12" t="s">
        <v>21</v>
      </c>
      <c r="O61" s="13" t="s">
        <v>21</v>
      </c>
      <c r="P61" s="13" t="s">
        <v>21</v>
      </c>
      <c r="Q61" s="13" t="s">
        <v>21</v>
      </c>
      <c r="R61" s="13" t="s">
        <v>21</v>
      </c>
      <c r="S61" s="13">
        <v>39.169899999999998</v>
      </c>
      <c r="T61" s="13">
        <v>38.115299999999998</v>
      </c>
      <c r="U61" s="13">
        <v>38.274900000000002</v>
      </c>
      <c r="V61" s="13">
        <v>38.536499999999997</v>
      </c>
    </row>
    <row r="62" spans="2:22" ht="14.25" customHeight="1" x14ac:dyDescent="0.3"/>
    <row r="63" spans="2:22" ht="14.25" customHeight="1" x14ac:dyDescent="0.3"/>
    <row r="64" spans="2:22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C2:N2"/>
    <mergeCell ref="O2:V2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000"/>
  <sheetViews>
    <sheetView zoomScale="264" zoomScaleNormal="264" workbookViewId="0"/>
  </sheetViews>
  <sheetFormatPr defaultColWidth="14.44140625" defaultRowHeight="15" customHeight="1" x14ac:dyDescent="0.3"/>
  <cols>
    <col min="1" max="4" width="8.6640625" customWidth="1"/>
    <col min="5" max="5" width="13" customWidth="1"/>
    <col min="6" max="8" width="8.6640625" customWidth="1"/>
    <col min="9" max="9" width="13" customWidth="1"/>
    <col min="10" max="26" width="8.6640625" customWidth="1"/>
  </cols>
  <sheetData>
    <row r="1" spans="2:9" ht="14.25" customHeight="1" x14ac:dyDescent="0.3"/>
    <row r="2" spans="2:9" ht="14.25" customHeight="1" x14ac:dyDescent="0.3">
      <c r="B2" s="66" t="s">
        <v>117</v>
      </c>
      <c r="C2" s="63"/>
      <c r="D2" s="63"/>
      <c r="E2" s="64"/>
      <c r="F2" s="66" t="s">
        <v>118</v>
      </c>
      <c r="G2" s="63"/>
      <c r="H2" s="63"/>
      <c r="I2" s="64"/>
    </row>
    <row r="3" spans="2:9" ht="14.25" customHeight="1" x14ac:dyDescent="0.3">
      <c r="B3" s="17" t="s">
        <v>119</v>
      </c>
      <c r="C3" s="17" t="s">
        <v>120</v>
      </c>
      <c r="D3" s="17" t="s">
        <v>121</v>
      </c>
      <c r="E3" s="17" t="s">
        <v>122</v>
      </c>
      <c r="F3" s="17" t="s">
        <v>119</v>
      </c>
      <c r="G3" s="17" t="s">
        <v>120</v>
      </c>
      <c r="H3" s="17" t="s">
        <v>121</v>
      </c>
      <c r="I3" s="17" t="s">
        <v>122</v>
      </c>
    </row>
    <row r="4" spans="2:9" ht="14.25" customHeight="1" x14ac:dyDescent="0.3">
      <c r="B4" s="17" t="s">
        <v>123</v>
      </c>
      <c r="C4" s="17">
        <v>49.28</v>
      </c>
      <c r="D4" s="17">
        <v>49.78</v>
      </c>
      <c r="E4" s="17">
        <v>1</v>
      </c>
      <c r="F4" s="17" t="s">
        <v>123</v>
      </c>
      <c r="G4" s="17">
        <v>39.380000000000003</v>
      </c>
      <c r="H4" s="17">
        <v>38.200000000000003</v>
      </c>
      <c r="I4" s="17">
        <v>3.1</v>
      </c>
    </row>
    <row r="5" spans="2:9" ht="14.25" customHeight="1" x14ac:dyDescent="0.3">
      <c r="B5" s="17" t="s">
        <v>124</v>
      </c>
      <c r="C5" s="17">
        <v>2.75</v>
      </c>
      <c r="D5" s="17">
        <v>2.72</v>
      </c>
      <c r="E5" s="17">
        <v>1.1000000000000001</v>
      </c>
      <c r="F5" s="17" t="s">
        <v>124</v>
      </c>
      <c r="G5" s="17">
        <v>2.78</v>
      </c>
      <c r="H5" s="17">
        <v>2.61</v>
      </c>
      <c r="I5" s="17">
        <v>6.5</v>
      </c>
    </row>
    <row r="6" spans="2:9" ht="14.25" customHeight="1" x14ac:dyDescent="0.3">
      <c r="B6" s="17" t="s">
        <v>125</v>
      </c>
      <c r="C6" s="17">
        <v>13.22</v>
      </c>
      <c r="D6" s="17">
        <v>13.47</v>
      </c>
      <c r="E6" s="17">
        <v>1.9</v>
      </c>
      <c r="F6" s="17" t="s">
        <v>125</v>
      </c>
      <c r="G6" s="17">
        <v>10.25</v>
      </c>
      <c r="H6" s="17">
        <v>10.07</v>
      </c>
      <c r="I6" s="17">
        <v>1.8</v>
      </c>
    </row>
    <row r="7" spans="2:9" ht="14.25" customHeight="1" x14ac:dyDescent="0.3">
      <c r="B7" s="17" t="s">
        <v>126</v>
      </c>
      <c r="C7" s="17">
        <v>12.85</v>
      </c>
      <c r="D7" s="17">
        <v>12.27</v>
      </c>
      <c r="E7" s="17">
        <v>4.7</v>
      </c>
      <c r="F7" s="17" t="s">
        <v>126</v>
      </c>
      <c r="G7" s="17">
        <v>13.11</v>
      </c>
      <c r="H7" s="17">
        <v>12.84</v>
      </c>
      <c r="I7" s="17">
        <v>2.1</v>
      </c>
    </row>
    <row r="8" spans="2:9" ht="14.25" customHeight="1" x14ac:dyDescent="0.3">
      <c r="B8" s="17" t="s">
        <v>64</v>
      </c>
      <c r="C8" s="17">
        <v>0.17</v>
      </c>
      <c r="D8" s="17">
        <v>0.17</v>
      </c>
      <c r="E8" s="17">
        <v>1.8</v>
      </c>
      <c r="F8" s="17" t="s">
        <v>64</v>
      </c>
      <c r="G8" s="17">
        <v>0.21</v>
      </c>
      <c r="H8" s="17">
        <v>0.2</v>
      </c>
      <c r="I8" s="17">
        <v>5</v>
      </c>
    </row>
    <row r="9" spans="2:9" ht="14.25" customHeight="1" x14ac:dyDescent="0.3">
      <c r="B9" s="17" t="s">
        <v>65</v>
      </c>
      <c r="C9" s="17">
        <v>7.24</v>
      </c>
      <c r="D9" s="17">
        <v>7.21</v>
      </c>
      <c r="E9" s="17">
        <v>0.4</v>
      </c>
      <c r="F9" s="17" t="s">
        <v>65</v>
      </c>
      <c r="G9" s="17">
        <v>13.81</v>
      </c>
      <c r="H9" s="17">
        <v>13.15</v>
      </c>
      <c r="I9" s="17">
        <v>5</v>
      </c>
    </row>
    <row r="10" spans="2:9" ht="14.25" customHeight="1" x14ac:dyDescent="0.3">
      <c r="B10" s="17" t="s">
        <v>66</v>
      </c>
      <c r="C10" s="17">
        <v>11.37</v>
      </c>
      <c r="D10" s="17">
        <v>11.37</v>
      </c>
      <c r="E10" s="17">
        <v>0</v>
      </c>
      <c r="F10" s="17" t="s">
        <v>66</v>
      </c>
      <c r="G10" s="17">
        <v>14.05</v>
      </c>
      <c r="H10" s="17">
        <v>13.87</v>
      </c>
      <c r="I10" s="17">
        <v>1.3</v>
      </c>
    </row>
    <row r="11" spans="2:9" ht="14.25" customHeight="1" x14ac:dyDescent="0.3">
      <c r="B11" s="17" t="s">
        <v>127</v>
      </c>
      <c r="C11" s="17">
        <v>2.37</v>
      </c>
      <c r="D11" s="17">
        <v>2.21</v>
      </c>
      <c r="E11" s="17">
        <v>7.2</v>
      </c>
      <c r="F11" s="17" t="s">
        <v>127</v>
      </c>
      <c r="G11" s="17">
        <v>3.16</v>
      </c>
      <c r="H11" s="17">
        <v>3.18</v>
      </c>
      <c r="I11" s="17">
        <v>0.6</v>
      </c>
    </row>
    <row r="12" spans="2:9" ht="14.25" customHeight="1" x14ac:dyDescent="0.3">
      <c r="B12" s="17" t="s">
        <v>128</v>
      </c>
      <c r="C12" s="17">
        <v>0.52</v>
      </c>
      <c r="D12" s="17">
        <v>0.52</v>
      </c>
      <c r="E12" s="17">
        <v>0</v>
      </c>
      <c r="F12" s="17" t="s">
        <v>128</v>
      </c>
      <c r="G12" s="17">
        <v>1.45</v>
      </c>
      <c r="H12" s="17">
        <v>1.39</v>
      </c>
      <c r="I12" s="17">
        <v>4.3</v>
      </c>
    </row>
    <row r="13" spans="2:9" ht="14.25" customHeight="1" x14ac:dyDescent="0.3">
      <c r="B13" s="17" t="s">
        <v>129</v>
      </c>
      <c r="C13" s="17">
        <v>0.27</v>
      </c>
      <c r="D13" s="17">
        <v>0.27</v>
      </c>
      <c r="E13" s="17">
        <v>0</v>
      </c>
      <c r="F13" s="17" t="s">
        <v>129</v>
      </c>
      <c r="G13" s="17">
        <v>1.1000000000000001</v>
      </c>
      <c r="H13" s="17">
        <v>1.06</v>
      </c>
      <c r="I13" s="17">
        <v>3.8</v>
      </c>
    </row>
    <row r="14" spans="2:9" ht="14.25" customHeight="1" x14ac:dyDescent="0.3"/>
    <row r="15" spans="2:9" ht="14.25" customHeight="1" x14ac:dyDescent="0.3"/>
    <row r="16" spans="2:9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2:E2"/>
    <mergeCell ref="F2:I2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00"/>
  <sheetViews>
    <sheetView zoomScale="268" zoomScaleNormal="268" workbookViewId="0">
      <selection activeCell="I14" sqref="I14"/>
    </sheetView>
  </sheetViews>
  <sheetFormatPr defaultColWidth="14.44140625" defaultRowHeight="15" customHeight="1" x14ac:dyDescent="0.3"/>
  <cols>
    <col min="1" max="26" width="8.6640625" customWidth="1"/>
  </cols>
  <sheetData>
    <row r="1" spans="2:8" ht="14.25" customHeight="1" x14ac:dyDescent="0.3"/>
    <row r="2" spans="2:8" ht="14.25" customHeight="1" x14ac:dyDescent="0.3">
      <c r="B2" s="67" t="s">
        <v>130</v>
      </c>
      <c r="C2" s="63"/>
      <c r="D2" s="63"/>
      <c r="E2" s="63"/>
      <c r="F2" s="63"/>
      <c r="G2" s="63"/>
      <c r="H2" s="64"/>
    </row>
    <row r="3" spans="2:8" ht="14.25" customHeight="1" x14ac:dyDescent="0.3">
      <c r="B3" s="7"/>
      <c r="C3" s="66" t="s">
        <v>121</v>
      </c>
      <c r="D3" s="64"/>
      <c r="E3" s="66" t="s">
        <v>120</v>
      </c>
      <c r="F3" s="64"/>
      <c r="G3" s="66" t="s">
        <v>131</v>
      </c>
      <c r="H3" s="64"/>
    </row>
    <row r="4" spans="2:8" ht="14.25" customHeight="1" x14ac:dyDescent="0.3">
      <c r="B4" s="17" t="s">
        <v>119</v>
      </c>
      <c r="C4" s="17" t="s">
        <v>132</v>
      </c>
      <c r="D4" s="17" t="s">
        <v>133</v>
      </c>
      <c r="E4" s="17" t="s">
        <v>132</v>
      </c>
      <c r="F4" s="17" t="s">
        <v>134</v>
      </c>
      <c r="G4" s="17" t="s">
        <v>132</v>
      </c>
      <c r="H4" s="17" t="s">
        <v>133</v>
      </c>
    </row>
    <row r="5" spans="2:8" ht="14.25" customHeight="1" x14ac:dyDescent="0.3">
      <c r="B5" s="17" t="s">
        <v>125</v>
      </c>
      <c r="C5" s="60">
        <v>14.303000000000001</v>
      </c>
      <c r="D5" s="60">
        <v>13.528</v>
      </c>
      <c r="E5" s="60">
        <v>14.023999999999999</v>
      </c>
      <c r="F5" s="60">
        <v>13.513</v>
      </c>
      <c r="G5" s="60">
        <v>1.943918</v>
      </c>
      <c r="H5" s="60">
        <v>0.111496</v>
      </c>
    </row>
    <row r="6" spans="2:8" ht="14.25" customHeight="1" x14ac:dyDescent="0.3">
      <c r="B6" s="17" t="s">
        <v>66</v>
      </c>
      <c r="C6" s="60">
        <v>2.1739999999999999</v>
      </c>
      <c r="D6" s="60">
        <v>11.430999999999999</v>
      </c>
      <c r="E6" s="60">
        <v>2.125</v>
      </c>
      <c r="F6" s="60">
        <v>11.395</v>
      </c>
      <c r="G6" s="60">
        <v>2.2953359999999998</v>
      </c>
      <c r="H6" s="60">
        <v>0.31728499999999998</v>
      </c>
    </row>
    <row r="7" spans="2:8" ht="14.25" customHeight="1" x14ac:dyDescent="0.3">
      <c r="B7" s="17" t="s">
        <v>126</v>
      </c>
      <c r="C7" s="60">
        <v>1.9870000000000001</v>
      </c>
      <c r="D7" s="60">
        <v>12.339</v>
      </c>
      <c r="E7" s="60">
        <v>1.93</v>
      </c>
      <c r="F7" s="60">
        <v>12.260999999999999</v>
      </c>
      <c r="G7" s="60">
        <v>2.8767399999999999</v>
      </c>
      <c r="H7" s="60">
        <v>0.63142699999999996</v>
      </c>
    </row>
    <row r="8" spans="2:8" ht="14.25" customHeight="1" x14ac:dyDescent="0.3">
      <c r="B8" s="17" t="s">
        <v>128</v>
      </c>
      <c r="C8" s="60">
        <v>4.0549999999999997</v>
      </c>
      <c r="D8" s="60">
        <v>0.51800000000000002</v>
      </c>
      <c r="E8" s="60">
        <v>3.5059999999999998</v>
      </c>
      <c r="F8" s="60">
        <v>0.6</v>
      </c>
      <c r="G8" s="60">
        <v>13.531599999999999</v>
      </c>
      <c r="H8" s="60">
        <v>15.92238</v>
      </c>
    </row>
    <row r="9" spans="2:8" ht="14.25" customHeight="1" x14ac:dyDescent="0.3">
      <c r="B9" s="17" t="s">
        <v>65</v>
      </c>
      <c r="C9" s="60">
        <v>0.67900000000000005</v>
      </c>
      <c r="D9" s="60">
        <v>7.23</v>
      </c>
      <c r="E9" s="60">
        <v>0.73099999999999998</v>
      </c>
      <c r="F9" s="60">
        <v>6.6920000000000002</v>
      </c>
      <c r="G9" s="60">
        <v>7.6149079999999998</v>
      </c>
      <c r="H9" s="60">
        <v>7.4472870000000002</v>
      </c>
    </row>
    <row r="10" spans="2:8" ht="14.25" customHeight="1" x14ac:dyDescent="0.3">
      <c r="B10" s="17" t="s">
        <v>135</v>
      </c>
      <c r="C10" s="60">
        <v>5.8999999999999997E-2</v>
      </c>
      <c r="D10" s="60">
        <v>0.17899999999999999</v>
      </c>
      <c r="E10" s="60">
        <v>5.8999999999999997E-2</v>
      </c>
      <c r="F10" s="60">
        <v>0.17799999999999999</v>
      </c>
      <c r="G10" s="60">
        <v>0.37995800000000002</v>
      </c>
      <c r="H10" s="60">
        <v>0.53006699999999995</v>
      </c>
    </row>
    <row r="11" spans="2:8" ht="14.25" customHeight="1" x14ac:dyDescent="0.3">
      <c r="B11" s="17" t="s">
        <v>127</v>
      </c>
      <c r="C11" s="60">
        <v>3.4460000000000002</v>
      </c>
      <c r="D11" s="60">
        <v>2.2109999999999999</v>
      </c>
      <c r="E11" s="60">
        <v>3.3570000000000002</v>
      </c>
      <c r="F11" s="60">
        <v>2.3719999999999999</v>
      </c>
      <c r="G11" s="60">
        <v>2.5826570000000002</v>
      </c>
      <c r="H11" s="60">
        <v>7.321123</v>
      </c>
    </row>
    <row r="12" spans="2:8" ht="14.25" customHeight="1" x14ac:dyDescent="0.3">
      <c r="B12" s="17" t="s">
        <v>129</v>
      </c>
      <c r="C12" s="60">
        <v>7.8E-2</v>
      </c>
      <c r="D12" s="60">
        <v>0.27500000000000002</v>
      </c>
      <c r="E12" s="60">
        <v>7.0999999999999994E-2</v>
      </c>
      <c r="F12" s="60">
        <v>0.246</v>
      </c>
      <c r="G12" s="60">
        <v>7.9150900000000002</v>
      </c>
      <c r="H12" s="60">
        <v>10.617229999999999</v>
      </c>
    </row>
    <row r="13" spans="2:8" ht="14.25" customHeight="1" x14ac:dyDescent="0.3">
      <c r="B13" s="17" t="s">
        <v>123</v>
      </c>
      <c r="C13" s="60">
        <v>72.503</v>
      </c>
      <c r="D13" s="60">
        <v>49.845999999999997</v>
      </c>
      <c r="E13" s="60">
        <v>70.97</v>
      </c>
      <c r="F13" s="60">
        <v>50.006999999999998</v>
      </c>
      <c r="G13" s="60">
        <v>2.1138690000000002</v>
      </c>
      <c r="H13" s="60">
        <v>0.32168600000000003</v>
      </c>
    </row>
    <row r="14" spans="2:8" ht="14.25" customHeight="1" x14ac:dyDescent="0.3">
      <c r="B14" s="17" t="s">
        <v>124</v>
      </c>
      <c r="C14" s="60">
        <v>0.246</v>
      </c>
      <c r="D14" s="60">
        <v>2.72</v>
      </c>
      <c r="E14" s="60">
        <v>0.22900000000000001</v>
      </c>
      <c r="F14" s="60">
        <v>2.629</v>
      </c>
      <c r="G14" s="60">
        <v>7.0657170000000002</v>
      </c>
      <c r="H14" s="60">
        <v>3.3179340000000002</v>
      </c>
    </row>
    <row r="15" spans="2:8" ht="14.25" customHeight="1" x14ac:dyDescent="0.3"/>
    <row r="16" spans="2:8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4">
    <mergeCell ref="B2:H2"/>
    <mergeCell ref="C3:D3"/>
    <mergeCell ref="E3:F3"/>
    <mergeCell ref="G3:H3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M1000"/>
  <sheetViews>
    <sheetView topLeftCell="O21" zoomScale="196" zoomScaleNormal="196" workbookViewId="0"/>
  </sheetViews>
  <sheetFormatPr defaultColWidth="14.44140625" defaultRowHeight="15" customHeight="1" x14ac:dyDescent="0.3"/>
  <cols>
    <col min="1" max="39" width="8.6640625" customWidth="1"/>
  </cols>
  <sheetData>
    <row r="1" spans="2:39" ht="14.25" customHeight="1" x14ac:dyDescent="0.3"/>
    <row r="2" spans="2:39" ht="14.25" customHeight="1" x14ac:dyDescent="0.3">
      <c r="B2" s="68" t="s">
        <v>136</v>
      </c>
      <c r="C2" s="63"/>
      <c r="D2" s="63"/>
      <c r="E2" s="63"/>
      <c r="F2" s="63"/>
      <c r="G2" s="63"/>
      <c r="H2" s="64"/>
      <c r="K2" s="68" t="s">
        <v>137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</row>
    <row r="3" spans="2:39" ht="15" customHeight="1" x14ac:dyDescent="0.3">
      <c r="B3" s="13" t="s">
        <v>138</v>
      </c>
      <c r="C3" s="13" t="s">
        <v>120</v>
      </c>
      <c r="D3" s="13" t="s">
        <v>121</v>
      </c>
      <c r="E3" s="13" t="s">
        <v>139</v>
      </c>
      <c r="F3" s="13" t="s">
        <v>140</v>
      </c>
      <c r="G3" s="13" t="s">
        <v>141</v>
      </c>
      <c r="H3" s="13" t="s">
        <v>131</v>
      </c>
      <c r="K3" s="7"/>
      <c r="L3" s="69" t="s">
        <v>142</v>
      </c>
      <c r="M3" s="63"/>
      <c r="N3" s="63"/>
      <c r="O3" s="64"/>
      <c r="P3" s="69" t="s">
        <v>143</v>
      </c>
      <c r="Q3" s="63"/>
      <c r="R3" s="63"/>
      <c r="S3" s="63"/>
      <c r="T3" s="63"/>
      <c r="U3" s="63"/>
      <c r="V3" s="63"/>
      <c r="W3" s="64"/>
      <c r="X3" s="69" t="s">
        <v>144</v>
      </c>
      <c r="Y3" s="63"/>
      <c r="Z3" s="63"/>
      <c r="AA3" s="63"/>
      <c r="AB3" s="63"/>
      <c r="AC3" s="63"/>
      <c r="AD3" s="63"/>
      <c r="AE3" s="64"/>
      <c r="AF3" s="69" t="s">
        <v>145</v>
      </c>
      <c r="AG3" s="63"/>
      <c r="AH3" s="63"/>
      <c r="AI3" s="64"/>
      <c r="AJ3" s="69" t="s">
        <v>146</v>
      </c>
      <c r="AK3" s="63"/>
      <c r="AL3" s="63"/>
      <c r="AM3" s="64"/>
    </row>
    <row r="4" spans="2:39" ht="14.25" customHeight="1" x14ac:dyDescent="0.3">
      <c r="B4" s="13" t="s">
        <v>147</v>
      </c>
      <c r="C4" s="13">
        <v>7</v>
      </c>
      <c r="D4" s="13">
        <v>7.1</v>
      </c>
      <c r="E4" s="13">
        <v>0.3</v>
      </c>
      <c r="F4" s="13">
        <v>0.03</v>
      </c>
      <c r="G4" s="13">
        <v>0.16</v>
      </c>
      <c r="H4" s="13">
        <v>1.24</v>
      </c>
      <c r="K4" s="18" t="s">
        <v>138</v>
      </c>
      <c r="L4" s="18" t="s">
        <v>148</v>
      </c>
      <c r="M4" s="18" t="s">
        <v>134</v>
      </c>
      <c r="N4" s="18" t="s">
        <v>149</v>
      </c>
      <c r="O4" s="18" t="s">
        <v>150</v>
      </c>
      <c r="P4" s="18" t="s">
        <v>151</v>
      </c>
      <c r="Q4" s="18" t="s">
        <v>152</v>
      </c>
      <c r="R4" s="18" t="s">
        <v>153</v>
      </c>
      <c r="S4" s="18" t="s">
        <v>154</v>
      </c>
      <c r="T4" s="18" t="s">
        <v>155</v>
      </c>
      <c r="U4" s="18" t="s">
        <v>156</v>
      </c>
      <c r="V4" s="18" t="s">
        <v>134</v>
      </c>
      <c r="W4" s="18" t="s">
        <v>157</v>
      </c>
      <c r="X4" s="18" t="s">
        <v>151</v>
      </c>
      <c r="Y4" s="18" t="s">
        <v>152</v>
      </c>
      <c r="Z4" s="18" t="s">
        <v>153</v>
      </c>
      <c r="AA4" s="18" t="s">
        <v>154</v>
      </c>
      <c r="AB4" s="18" t="s">
        <v>155</v>
      </c>
      <c r="AC4" s="18" t="s">
        <v>156</v>
      </c>
      <c r="AD4" s="18" t="s">
        <v>134</v>
      </c>
      <c r="AE4" s="18" t="s">
        <v>157</v>
      </c>
      <c r="AF4" s="18" t="s">
        <v>150</v>
      </c>
      <c r="AG4" s="18" t="s">
        <v>158</v>
      </c>
      <c r="AH4" s="18" t="s">
        <v>155</v>
      </c>
      <c r="AI4" s="18" t="s">
        <v>156</v>
      </c>
      <c r="AJ4" s="18" t="s">
        <v>150</v>
      </c>
      <c r="AK4" s="18" t="s">
        <v>158</v>
      </c>
      <c r="AL4" s="18" t="s">
        <v>155</v>
      </c>
      <c r="AM4" s="18" t="s">
        <v>156</v>
      </c>
    </row>
    <row r="5" spans="2:39" ht="14.25" customHeight="1" x14ac:dyDescent="0.3">
      <c r="B5" s="13" t="s">
        <v>159</v>
      </c>
      <c r="C5" s="13">
        <v>1.8</v>
      </c>
      <c r="D5" s="13">
        <v>1.8</v>
      </c>
      <c r="E5" s="13">
        <v>0.1</v>
      </c>
      <c r="F5" s="13">
        <v>0.04</v>
      </c>
      <c r="G5" s="13" t="s">
        <v>160</v>
      </c>
      <c r="H5" s="13">
        <v>0.83</v>
      </c>
      <c r="K5" s="18" t="s">
        <v>100</v>
      </c>
      <c r="L5" s="18">
        <v>35860</v>
      </c>
      <c r="M5" s="18">
        <v>31830</v>
      </c>
      <c r="N5" s="18">
        <v>33530</v>
      </c>
      <c r="O5" s="18">
        <v>43210</v>
      </c>
      <c r="P5" s="18">
        <v>34594.199999999997</v>
      </c>
      <c r="Q5" s="18">
        <v>34761.4</v>
      </c>
      <c r="R5" s="18">
        <v>35016.400000000001</v>
      </c>
      <c r="S5" s="18">
        <v>35451.4</v>
      </c>
      <c r="T5" s="18">
        <v>34957.5</v>
      </c>
      <c r="U5" s="18">
        <v>34838.9</v>
      </c>
      <c r="V5" s="18">
        <v>31708.400000000001</v>
      </c>
      <c r="W5" s="18">
        <v>31759</v>
      </c>
      <c r="X5" s="19">
        <v>-0.04</v>
      </c>
      <c r="Y5" s="19">
        <v>-0.03</v>
      </c>
      <c r="Z5" s="19">
        <v>-0.02</v>
      </c>
      <c r="AA5" s="19">
        <v>-0.01</v>
      </c>
      <c r="AB5" s="19">
        <v>-0.03</v>
      </c>
      <c r="AC5" s="19">
        <v>-0.03</v>
      </c>
      <c r="AD5" s="19">
        <v>0</v>
      </c>
      <c r="AE5" s="19">
        <v>0</v>
      </c>
      <c r="AF5" s="18">
        <v>43760.5</v>
      </c>
      <c r="AG5" s="18">
        <v>43187.9</v>
      </c>
      <c r="AH5" s="18">
        <v>35488.199999999997</v>
      </c>
      <c r="AI5" s="18">
        <v>36231.800000000003</v>
      </c>
      <c r="AJ5" s="19">
        <v>0.01</v>
      </c>
      <c r="AK5" s="19">
        <v>0</v>
      </c>
      <c r="AL5" s="19">
        <v>-0.01</v>
      </c>
      <c r="AM5" s="19">
        <v>0.01</v>
      </c>
    </row>
    <row r="6" spans="2:39" ht="14.25" customHeight="1" x14ac:dyDescent="0.3">
      <c r="B6" s="13" t="s">
        <v>100</v>
      </c>
      <c r="C6" s="13">
        <v>27</v>
      </c>
      <c r="D6" s="13">
        <v>28.5</v>
      </c>
      <c r="E6" s="13">
        <v>0.8</v>
      </c>
      <c r="F6" s="13">
        <v>1.4</v>
      </c>
      <c r="G6" s="13" t="s">
        <v>160</v>
      </c>
      <c r="H6" s="13">
        <v>5.15</v>
      </c>
      <c r="K6" s="18" t="s">
        <v>73</v>
      </c>
      <c r="L6" s="18">
        <v>92000</v>
      </c>
      <c r="M6" s="18">
        <v>287200</v>
      </c>
      <c r="N6" s="18">
        <v>15850</v>
      </c>
      <c r="O6" s="18">
        <v>392900</v>
      </c>
      <c r="P6" s="18">
        <v>95039.9</v>
      </c>
      <c r="Q6" s="18">
        <v>94211.4</v>
      </c>
      <c r="R6" s="18">
        <v>95823.9</v>
      </c>
      <c r="S6" s="18">
        <v>95363.7</v>
      </c>
      <c r="T6" s="18">
        <v>95845</v>
      </c>
      <c r="U6" s="18">
        <v>95000</v>
      </c>
      <c r="V6" s="18">
        <v>312963.40000000002</v>
      </c>
      <c r="W6" s="18">
        <v>308823.90000000002</v>
      </c>
      <c r="X6" s="19">
        <v>0.03</v>
      </c>
      <c r="Y6" s="19">
        <v>0.02</v>
      </c>
      <c r="Z6" s="19">
        <v>0.04</v>
      </c>
      <c r="AA6" s="19">
        <v>0.04</v>
      </c>
      <c r="AB6" s="19">
        <v>0.04</v>
      </c>
      <c r="AC6" s="19">
        <v>0.03</v>
      </c>
      <c r="AD6" s="19">
        <v>0.09</v>
      </c>
      <c r="AE6" s="19">
        <v>0.08</v>
      </c>
      <c r="AF6" s="18">
        <v>432705.7</v>
      </c>
      <c r="AG6" s="18">
        <v>427855.7</v>
      </c>
      <c r="AH6" s="18">
        <v>95608.2</v>
      </c>
      <c r="AI6" s="18">
        <v>95259.5</v>
      </c>
      <c r="AJ6" s="19">
        <v>0.1</v>
      </c>
      <c r="AK6" s="19">
        <v>0.09</v>
      </c>
      <c r="AL6" s="19">
        <v>0.04</v>
      </c>
      <c r="AM6" s="19">
        <v>0.04</v>
      </c>
    </row>
    <row r="7" spans="2:39" ht="14.25" customHeight="1" x14ac:dyDescent="0.3">
      <c r="B7" s="13" t="s">
        <v>161</v>
      </c>
      <c r="C7" s="13">
        <v>351</v>
      </c>
      <c r="D7" s="13">
        <v>391</v>
      </c>
      <c r="E7" s="13">
        <v>7</v>
      </c>
      <c r="F7" s="13">
        <v>0.1</v>
      </c>
      <c r="G7" s="13">
        <v>0.16</v>
      </c>
      <c r="H7" s="13">
        <v>10.18</v>
      </c>
      <c r="K7" s="18" t="s">
        <v>101</v>
      </c>
      <c r="L7" s="18">
        <v>44370</v>
      </c>
      <c r="M7" s="18">
        <v>44890</v>
      </c>
      <c r="N7" s="18">
        <v>37330</v>
      </c>
      <c r="O7" s="18">
        <v>52220</v>
      </c>
      <c r="P7" s="18">
        <v>45657.9</v>
      </c>
      <c r="Q7" s="18">
        <v>45375.4</v>
      </c>
      <c r="R7" s="18">
        <v>45980.2</v>
      </c>
      <c r="S7" s="18">
        <v>45883.1</v>
      </c>
      <c r="T7" s="18">
        <v>45714.2</v>
      </c>
      <c r="U7" s="18">
        <v>45415.1</v>
      </c>
      <c r="V7" s="18">
        <v>46926.400000000001</v>
      </c>
      <c r="W7" s="18">
        <v>46298.6</v>
      </c>
      <c r="X7" s="19">
        <v>0.03</v>
      </c>
      <c r="Y7" s="19">
        <v>0.02</v>
      </c>
      <c r="Z7" s="19">
        <v>0.04</v>
      </c>
      <c r="AA7" s="19">
        <v>0.03</v>
      </c>
      <c r="AB7" s="19">
        <v>0.03</v>
      </c>
      <c r="AC7" s="19">
        <v>0.02</v>
      </c>
      <c r="AD7" s="19">
        <v>0.05</v>
      </c>
      <c r="AE7" s="19">
        <v>0.03</v>
      </c>
      <c r="AF7" s="18">
        <v>55896.5</v>
      </c>
      <c r="AG7" s="18">
        <v>55164.800000000003</v>
      </c>
      <c r="AH7" s="18">
        <v>45701.599999999999</v>
      </c>
      <c r="AI7" s="18">
        <v>45907.6</v>
      </c>
      <c r="AJ7" s="19">
        <v>7.0000000000000007E-2</v>
      </c>
      <c r="AK7" s="19">
        <v>0.06</v>
      </c>
      <c r="AL7" s="19">
        <v>0.03</v>
      </c>
      <c r="AM7" s="19">
        <v>0.03</v>
      </c>
    </row>
    <row r="8" spans="2:39" ht="14.25" customHeight="1" x14ac:dyDescent="0.3">
      <c r="B8" s="13" t="s">
        <v>73</v>
      </c>
      <c r="C8" s="13">
        <v>6.64</v>
      </c>
      <c r="D8" s="13">
        <v>12.4</v>
      </c>
      <c r="E8" s="13">
        <v>1</v>
      </c>
      <c r="F8" s="13">
        <v>0.4</v>
      </c>
      <c r="G8" s="13" t="s">
        <v>160</v>
      </c>
      <c r="H8" s="13">
        <v>46.48</v>
      </c>
      <c r="K8" s="18" t="s">
        <v>74</v>
      </c>
      <c r="L8" s="18">
        <v>72000</v>
      </c>
      <c r="M8" s="18">
        <v>119800</v>
      </c>
      <c r="N8" s="18">
        <v>12570</v>
      </c>
      <c r="O8" s="18">
        <v>168900</v>
      </c>
      <c r="P8" s="18">
        <v>71291.100000000006</v>
      </c>
      <c r="Q8" s="18">
        <v>71683.100000000006</v>
      </c>
      <c r="R8" s="18">
        <v>71166</v>
      </c>
      <c r="S8" s="18">
        <v>71810.5</v>
      </c>
      <c r="T8" s="18">
        <v>71308.3</v>
      </c>
      <c r="U8" s="18">
        <v>71226.100000000006</v>
      </c>
      <c r="V8" s="18">
        <v>121477.5</v>
      </c>
      <c r="W8" s="18">
        <v>120753.9</v>
      </c>
      <c r="X8" s="19">
        <v>-0.01</v>
      </c>
      <c r="Y8" s="19">
        <v>0</v>
      </c>
      <c r="Z8" s="19">
        <v>-0.01</v>
      </c>
      <c r="AA8" s="19">
        <v>0</v>
      </c>
      <c r="AB8" s="19">
        <v>-0.01</v>
      </c>
      <c r="AC8" s="19">
        <v>-0.01</v>
      </c>
      <c r="AD8" s="19">
        <v>0.01</v>
      </c>
      <c r="AE8" s="19">
        <v>0.01</v>
      </c>
      <c r="AF8" s="18">
        <v>167628.9</v>
      </c>
      <c r="AG8" s="18">
        <v>170785.8</v>
      </c>
      <c r="AH8" s="18">
        <v>72145.2</v>
      </c>
      <c r="AI8" s="18">
        <v>73105</v>
      </c>
      <c r="AJ8" s="19">
        <v>-0.01</v>
      </c>
      <c r="AK8" s="19">
        <v>0.01</v>
      </c>
      <c r="AL8" s="19">
        <v>0</v>
      </c>
      <c r="AM8" s="19">
        <v>0.02</v>
      </c>
    </row>
    <row r="9" spans="2:39" ht="14.25" customHeight="1" x14ac:dyDescent="0.3">
      <c r="B9" s="13" t="s">
        <v>101</v>
      </c>
      <c r="C9" s="13">
        <v>37.6</v>
      </c>
      <c r="D9" s="13">
        <v>37.5</v>
      </c>
      <c r="E9" s="13">
        <v>1.4</v>
      </c>
      <c r="F9" s="13">
        <v>0.02</v>
      </c>
      <c r="G9" s="13" t="s">
        <v>160</v>
      </c>
      <c r="H9" s="13">
        <v>0.14000000000000001</v>
      </c>
      <c r="K9" s="18" t="s">
        <v>76</v>
      </c>
      <c r="L9" s="18">
        <v>20230</v>
      </c>
      <c r="M9" s="18">
        <v>9261</v>
      </c>
      <c r="N9" s="18">
        <v>46020</v>
      </c>
      <c r="O9" s="18">
        <v>210</v>
      </c>
      <c r="P9" s="18">
        <v>18827.099999999999</v>
      </c>
      <c r="Q9" s="18">
        <v>18890.7</v>
      </c>
      <c r="R9" s="18">
        <v>19204.8</v>
      </c>
      <c r="S9" s="18">
        <v>19594.599999999999</v>
      </c>
      <c r="T9" s="18">
        <v>19408.900000000001</v>
      </c>
      <c r="U9" s="18">
        <v>19172.900000000001</v>
      </c>
      <c r="V9" s="18">
        <v>8790.6</v>
      </c>
      <c r="W9" s="18">
        <v>8570.7000000000007</v>
      </c>
      <c r="X9" s="19">
        <v>-7.0000000000000007E-2</v>
      </c>
      <c r="Y9" s="19">
        <v>-7.0000000000000007E-2</v>
      </c>
      <c r="Z9" s="19">
        <v>-0.05</v>
      </c>
      <c r="AA9" s="19">
        <v>-0.03</v>
      </c>
      <c r="AB9" s="19">
        <v>-0.04</v>
      </c>
      <c r="AC9" s="19">
        <v>-0.05</v>
      </c>
      <c r="AD9" s="19">
        <v>-0.05</v>
      </c>
      <c r="AE9" s="19">
        <v>-7.0000000000000007E-2</v>
      </c>
      <c r="AF9" s="18">
        <v>211.3</v>
      </c>
      <c r="AG9" s="18">
        <v>189.7</v>
      </c>
      <c r="AH9" s="18">
        <v>19529.400000000001</v>
      </c>
      <c r="AI9" s="18">
        <v>19010.8</v>
      </c>
      <c r="AJ9" s="19">
        <v>0.01</v>
      </c>
      <c r="AK9" s="19">
        <v>-0.1</v>
      </c>
      <c r="AL9" s="19">
        <v>-0.03</v>
      </c>
      <c r="AM9" s="19">
        <v>-0.06</v>
      </c>
    </row>
    <row r="10" spans="2:39" ht="14.25" customHeight="1" x14ac:dyDescent="0.3">
      <c r="B10" s="13" t="s">
        <v>74</v>
      </c>
      <c r="C10" s="13">
        <v>24.2</v>
      </c>
      <c r="D10" s="13">
        <v>23.4</v>
      </c>
      <c r="E10" s="13">
        <v>0.9</v>
      </c>
      <c r="F10" s="13">
        <v>0.2</v>
      </c>
      <c r="G10" s="13" t="s">
        <v>160</v>
      </c>
      <c r="H10" s="13">
        <v>3.47</v>
      </c>
      <c r="K10" s="18" t="s">
        <v>77</v>
      </c>
      <c r="L10" s="18">
        <v>195400</v>
      </c>
      <c r="M10" s="18">
        <v>394100</v>
      </c>
      <c r="N10" s="18">
        <v>337400</v>
      </c>
      <c r="O10" s="18">
        <v>108600</v>
      </c>
      <c r="P10" s="18">
        <v>195991.7</v>
      </c>
      <c r="Q10" s="18">
        <v>196444.7</v>
      </c>
      <c r="R10" s="18">
        <v>194396.5</v>
      </c>
      <c r="S10" s="18">
        <v>197403.3</v>
      </c>
      <c r="T10" s="18">
        <v>197974.9</v>
      </c>
      <c r="U10" s="18">
        <v>197036.3</v>
      </c>
      <c r="V10" s="18">
        <v>378443.9</v>
      </c>
      <c r="W10" s="18">
        <v>379681</v>
      </c>
      <c r="X10" s="19">
        <v>0</v>
      </c>
      <c r="Y10" s="19">
        <v>0.01</v>
      </c>
      <c r="Z10" s="19">
        <v>-0.01</v>
      </c>
      <c r="AA10" s="19">
        <v>0.01</v>
      </c>
      <c r="AB10" s="19">
        <v>0.01</v>
      </c>
      <c r="AC10" s="19">
        <v>0.01</v>
      </c>
      <c r="AD10" s="19">
        <v>-0.04</v>
      </c>
      <c r="AE10" s="19">
        <v>-0.04</v>
      </c>
      <c r="AF10" s="18">
        <v>110488.1</v>
      </c>
      <c r="AG10" s="18">
        <v>109281.7</v>
      </c>
      <c r="AH10" s="18">
        <v>197007</v>
      </c>
      <c r="AI10" s="18">
        <v>195272.1</v>
      </c>
      <c r="AJ10" s="19">
        <v>0.02</v>
      </c>
      <c r="AK10" s="19">
        <v>0.01</v>
      </c>
      <c r="AL10" s="19">
        <v>0.01</v>
      </c>
      <c r="AM10" s="19">
        <v>0</v>
      </c>
    </row>
    <row r="11" spans="2:39" ht="14.25" customHeight="1" x14ac:dyDescent="0.3">
      <c r="B11" s="13" t="s">
        <v>162</v>
      </c>
      <c r="C11" s="13">
        <v>161</v>
      </c>
      <c r="D11" s="13">
        <v>160</v>
      </c>
      <c r="E11" s="13">
        <v>3</v>
      </c>
      <c r="F11" s="13">
        <v>0.2</v>
      </c>
      <c r="G11" s="13" t="s">
        <v>160</v>
      </c>
      <c r="H11" s="13">
        <v>0.65</v>
      </c>
      <c r="K11" s="18" t="s">
        <v>79</v>
      </c>
      <c r="L11" s="18">
        <v>21820</v>
      </c>
      <c r="M11" s="18">
        <v>25910</v>
      </c>
      <c r="N11" s="18">
        <v>36070</v>
      </c>
      <c r="O11" s="18">
        <v>15600</v>
      </c>
      <c r="P11" s="18">
        <v>20469.400000000001</v>
      </c>
      <c r="Q11" s="18">
        <v>20818.8</v>
      </c>
      <c r="R11" s="18">
        <v>20833.599999999999</v>
      </c>
      <c r="S11" s="18">
        <v>21054.7</v>
      </c>
      <c r="T11" s="18">
        <v>20885.599999999999</v>
      </c>
      <c r="U11" s="18">
        <v>21049.1</v>
      </c>
      <c r="V11" s="18">
        <v>25351.9</v>
      </c>
      <c r="W11" s="18">
        <v>24979.599999999999</v>
      </c>
      <c r="X11" s="19">
        <v>-0.06</v>
      </c>
      <c r="Y11" s="19">
        <v>-0.05</v>
      </c>
      <c r="Z11" s="19">
        <v>-0.05</v>
      </c>
      <c r="AA11" s="19">
        <v>-0.04</v>
      </c>
      <c r="AB11" s="19">
        <v>-0.04</v>
      </c>
      <c r="AC11" s="19">
        <v>-0.04</v>
      </c>
      <c r="AD11" s="19">
        <v>-0.02</v>
      </c>
      <c r="AE11" s="19">
        <v>-0.04</v>
      </c>
      <c r="AF11" s="18">
        <v>15299.1</v>
      </c>
      <c r="AG11" s="18">
        <v>15018</v>
      </c>
      <c r="AH11" s="18">
        <v>20922.5</v>
      </c>
      <c r="AI11" s="18">
        <v>20729.3</v>
      </c>
      <c r="AJ11" s="19">
        <v>-0.02</v>
      </c>
      <c r="AK11" s="19">
        <v>-0.04</v>
      </c>
      <c r="AL11" s="19">
        <v>-0.04</v>
      </c>
      <c r="AM11" s="19">
        <v>-0.05</v>
      </c>
    </row>
    <row r="12" spans="2:39" ht="14.25" customHeight="1" x14ac:dyDescent="0.3">
      <c r="B12" s="13" t="s">
        <v>163</v>
      </c>
      <c r="C12" s="13">
        <v>138</v>
      </c>
      <c r="D12" s="13">
        <v>142</v>
      </c>
      <c r="E12" s="13">
        <v>2</v>
      </c>
      <c r="F12" s="13">
        <v>3.4</v>
      </c>
      <c r="G12" s="13" t="s">
        <v>160</v>
      </c>
      <c r="H12" s="13">
        <v>2.5</v>
      </c>
      <c r="K12" s="18" t="s">
        <v>78</v>
      </c>
      <c r="L12" s="18">
        <v>93300</v>
      </c>
      <c r="M12" s="18">
        <v>171200</v>
      </c>
      <c r="N12" s="18">
        <v>186500</v>
      </c>
      <c r="O12" s="18">
        <v>14800</v>
      </c>
      <c r="P12" s="18">
        <v>95103.3</v>
      </c>
      <c r="Q12" s="18">
        <v>94883.8</v>
      </c>
      <c r="R12" s="18">
        <v>95462.1</v>
      </c>
      <c r="S12" s="18">
        <v>96860.1</v>
      </c>
      <c r="T12" s="18">
        <v>97641.2</v>
      </c>
      <c r="U12" s="18">
        <v>96472</v>
      </c>
      <c r="V12" s="18">
        <v>172560.4</v>
      </c>
      <c r="W12" s="18">
        <v>172962.5</v>
      </c>
      <c r="X12" s="19">
        <v>0.02</v>
      </c>
      <c r="Y12" s="19">
        <v>0.02</v>
      </c>
      <c r="Z12" s="19">
        <v>0.02</v>
      </c>
      <c r="AA12" s="19">
        <v>0.04</v>
      </c>
      <c r="AB12" s="19">
        <v>0.05</v>
      </c>
      <c r="AC12" s="19">
        <v>0.03</v>
      </c>
      <c r="AD12" s="19">
        <v>0.01</v>
      </c>
      <c r="AE12" s="19">
        <v>0.01</v>
      </c>
      <c r="AF12" s="18">
        <v>15772.3</v>
      </c>
      <c r="AG12" s="18">
        <v>15662.8</v>
      </c>
      <c r="AH12" s="18">
        <v>93881.4</v>
      </c>
      <c r="AI12" s="18">
        <v>93880.2</v>
      </c>
      <c r="AJ12" s="19">
        <v>7.0000000000000007E-2</v>
      </c>
      <c r="AK12" s="19">
        <v>0.06</v>
      </c>
      <c r="AL12" s="19">
        <v>0.01</v>
      </c>
      <c r="AM12" s="19">
        <v>0.01</v>
      </c>
    </row>
    <row r="13" spans="2:39" ht="14.25" customHeight="1" x14ac:dyDescent="0.3">
      <c r="B13" s="13" t="s">
        <v>164</v>
      </c>
      <c r="C13" s="13">
        <v>25</v>
      </c>
      <c r="D13" s="13">
        <v>24.8</v>
      </c>
      <c r="E13" s="13">
        <v>0.6</v>
      </c>
      <c r="F13" s="13">
        <v>8.9999999999999993E-3</v>
      </c>
      <c r="G13" s="13" t="s">
        <v>160</v>
      </c>
      <c r="H13" s="13">
        <v>0.95</v>
      </c>
      <c r="K13" s="18" t="s">
        <v>80</v>
      </c>
      <c r="L13" s="18">
        <v>7510</v>
      </c>
      <c r="M13" s="18">
        <v>18100</v>
      </c>
      <c r="N13" s="18">
        <v>12440</v>
      </c>
      <c r="O13" s="18">
        <v>553</v>
      </c>
      <c r="P13" s="18">
        <v>7601.8</v>
      </c>
      <c r="Q13" s="18">
        <v>7367.5</v>
      </c>
      <c r="R13" s="18">
        <v>7630.1</v>
      </c>
      <c r="S13" s="18">
        <v>7514.6</v>
      </c>
      <c r="T13" s="18">
        <v>7561.6</v>
      </c>
      <c r="U13" s="18">
        <v>7625</v>
      </c>
      <c r="V13" s="18">
        <v>18566.400000000001</v>
      </c>
      <c r="W13" s="18">
        <v>19015</v>
      </c>
      <c r="X13" s="19">
        <v>0.01</v>
      </c>
      <c r="Y13" s="19">
        <v>-0.02</v>
      </c>
      <c r="Z13" s="19">
        <v>0.02</v>
      </c>
      <c r="AA13" s="19">
        <v>0</v>
      </c>
      <c r="AB13" s="19">
        <v>0.01</v>
      </c>
      <c r="AC13" s="19">
        <v>0.02</v>
      </c>
      <c r="AD13" s="19">
        <v>0.03</v>
      </c>
      <c r="AE13" s="19">
        <v>0.05</v>
      </c>
      <c r="AF13" s="18">
        <v>549.6</v>
      </c>
      <c r="AG13" s="18">
        <v>566.1</v>
      </c>
      <c r="AH13" s="18">
        <v>7472.2</v>
      </c>
      <c r="AI13" s="18">
        <v>7547.8</v>
      </c>
      <c r="AJ13" s="19">
        <v>-0.01</v>
      </c>
      <c r="AK13" s="19">
        <v>0.02</v>
      </c>
      <c r="AL13" s="19">
        <v>-0.01</v>
      </c>
      <c r="AM13" s="19">
        <v>0.01</v>
      </c>
    </row>
    <row r="14" spans="2:39" ht="14.25" customHeight="1" x14ac:dyDescent="0.3">
      <c r="B14" s="13" t="s">
        <v>76</v>
      </c>
      <c r="C14" s="13">
        <v>44.7</v>
      </c>
      <c r="D14" s="13">
        <v>35.4</v>
      </c>
      <c r="E14" s="13">
        <v>1</v>
      </c>
      <c r="F14" s="13">
        <v>0.2</v>
      </c>
      <c r="G14" s="13" t="s">
        <v>160</v>
      </c>
      <c r="H14" s="13">
        <v>26.36</v>
      </c>
      <c r="K14" s="18" t="s">
        <v>75</v>
      </c>
      <c r="L14" s="18">
        <v>172800</v>
      </c>
      <c r="M14" s="18">
        <v>130900</v>
      </c>
      <c r="N14" s="18">
        <v>683900</v>
      </c>
      <c r="O14" s="18">
        <v>6750</v>
      </c>
      <c r="P14" s="18">
        <v>173335.6</v>
      </c>
      <c r="Q14" s="18">
        <v>174045.6</v>
      </c>
      <c r="R14" s="18">
        <v>171044.2</v>
      </c>
      <c r="S14" s="18">
        <v>173835.6</v>
      </c>
      <c r="T14" s="18">
        <v>174242.9</v>
      </c>
      <c r="U14" s="18">
        <v>175096.1</v>
      </c>
      <c r="V14" s="18">
        <v>132516</v>
      </c>
      <c r="W14" s="18">
        <v>133984.1</v>
      </c>
      <c r="X14" s="19">
        <v>0</v>
      </c>
      <c r="Y14" s="19">
        <v>0.01</v>
      </c>
      <c r="Z14" s="19">
        <v>-0.01</v>
      </c>
      <c r="AA14" s="19">
        <v>0.01</v>
      </c>
      <c r="AB14" s="19">
        <v>0.01</v>
      </c>
      <c r="AC14" s="19">
        <v>0.01</v>
      </c>
      <c r="AD14" s="19">
        <v>0.01</v>
      </c>
      <c r="AE14" s="19">
        <v>0.02</v>
      </c>
      <c r="AF14" s="18">
        <v>6779.2</v>
      </c>
      <c r="AG14" s="18">
        <v>6609.4</v>
      </c>
      <c r="AH14" s="18">
        <v>173489.1</v>
      </c>
      <c r="AI14" s="18">
        <v>174002.1</v>
      </c>
      <c r="AJ14" s="19">
        <v>0</v>
      </c>
      <c r="AK14" s="19">
        <v>-0.02</v>
      </c>
      <c r="AL14" s="19">
        <v>0</v>
      </c>
      <c r="AM14" s="19">
        <v>0.01</v>
      </c>
    </row>
    <row r="15" spans="2:39" ht="14.25" customHeight="1" x14ac:dyDescent="0.3">
      <c r="B15" s="13" t="s">
        <v>77</v>
      </c>
      <c r="C15" s="13">
        <v>470</v>
      </c>
      <c r="D15" s="13">
        <v>492</v>
      </c>
      <c r="E15" s="13">
        <v>6</v>
      </c>
      <c r="F15" s="13">
        <v>7.0000000000000007E-2</v>
      </c>
      <c r="G15" s="13">
        <v>0.57999999999999996</v>
      </c>
      <c r="H15" s="13">
        <v>4.5199999999999996</v>
      </c>
      <c r="K15" s="18" t="s">
        <v>81</v>
      </c>
      <c r="L15" s="18">
        <v>10630</v>
      </c>
      <c r="M15" s="18">
        <v>15200</v>
      </c>
      <c r="N15" s="18">
        <v>25080</v>
      </c>
      <c r="O15" s="18">
        <v>627</v>
      </c>
      <c r="P15" s="18">
        <v>10849.7</v>
      </c>
      <c r="Q15" s="18">
        <v>10823.8</v>
      </c>
      <c r="R15" s="18">
        <v>10842.5</v>
      </c>
      <c r="S15" s="18">
        <v>10867.1</v>
      </c>
      <c r="T15" s="18">
        <v>10983.2</v>
      </c>
      <c r="U15" s="18">
        <v>10995.5</v>
      </c>
      <c r="V15" s="18">
        <v>15590.3</v>
      </c>
      <c r="W15" s="18">
        <v>15668.7</v>
      </c>
      <c r="X15" s="19">
        <v>0.02</v>
      </c>
      <c r="Y15" s="19">
        <v>0.02</v>
      </c>
      <c r="Z15" s="19">
        <v>0.02</v>
      </c>
      <c r="AA15" s="19">
        <v>0.02</v>
      </c>
      <c r="AB15" s="19">
        <v>0.03</v>
      </c>
      <c r="AC15" s="19">
        <v>0.03</v>
      </c>
      <c r="AD15" s="19">
        <v>0.03</v>
      </c>
      <c r="AE15" s="19">
        <v>0.03</v>
      </c>
      <c r="AF15" s="18">
        <v>637</v>
      </c>
      <c r="AG15" s="18">
        <v>633</v>
      </c>
      <c r="AH15" s="18">
        <v>10945.4</v>
      </c>
      <c r="AI15" s="18">
        <v>10894.7</v>
      </c>
      <c r="AJ15" s="19">
        <v>0.02</v>
      </c>
      <c r="AK15" s="19">
        <v>0.01</v>
      </c>
      <c r="AL15" s="19">
        <v>0.03</v>
      </c>
      <c r="AM15" s="19">
        <v>0.02</v>
      </c>
    </row>
    <row r="16" spans="2:39" ht="14.25" customHeight="1" x14ac:dyDescent="0.3">
      <c r="B16" s="13" t="s">
        <v>79</v>
      </c>
      <c r="C16" s="13">
        <v>42.2</v>
      </c>
      <c r="D16" s="13">
        <v>42</v>
      </c>
      <c r="E16" s="13">
        <v>1</v>
      </c>
      <c r="F16" s="13">
        <v>0.02</v>
      </c>
      <c r="G16" s="13">
        <v>0.02</v>
      </c>
      <c r="H16" s="13">
        <v>0.56999999999999995</v>
      </c>
      <c r="K16" s="18" t="s">
        <v>82</v>
      </c>
      <c r="L16" s="18">
        <v>23210</v>
      </c>
      <c r="M16" s="18">
        <v>37530</v>
      </c>
      <c r="N16" s="18">
        <v>53120</v>
      </c>
      <c r="O16" s="18">
        <v>1920</v>
      </c>
      <c r="P16" s="18">
        <v>23885.200000000001</v>
      </c>
      <c r="Q16" s="18">
        <v>23944.1</v>
      </c>
      <c r="R16" s="18">
        <v>24101.7</v>
      </c>
      <c r="S16" s="18">
        <v>23892.2</v>
      </c>
      <c r="T16" s="18">
        <v>24334.2</v>
      </c>
      <c r="U16" s="18">
        <v>24291.599999999999</v>
      </c>
      <c r="V16" s="18">
        <v>38458.400000000001</v>
      </c>
      <c r="W16" s="18">
        <v>38426.1</v>
      </c>
      <c r="X16" s="19">
        <v>0.03</v>
      </c>
      <c r="Y16" s="19">
        <v>0.03</v>
      </c>
      <c r="Z16" s="19">
        <v>0.04</v>
      </c>
      <c r="AA16" s="19">
        <v>0.03</v>
      </c>
      <c r="AB16" s="19">
        <v>0.05</v>
      </c>
      <c r="AC16" s="19">
        <v>0.05</v>
      </c>
      <c r="AD16" s="19">
        <v>0.02</v>
      </c>
      <c r="AE16" s="19">
        <v>0.02</v>
      </c>
      <c r="AF16" s="18">
        <v>1955.8</v>
      </c>
      <c r="AG16" s="18">
        <v>1956.3</v>
      </c>
      <c r="AH16" s="18">
        <v>23683.1</v>
      </c>
      <c r="AI16" s="18">
        <v>23626.5</v>
      </c>
      <c r="AJ16" s="19">
        <v>0.02</v>
      </c>
      <c r="AK16" s="19">
        <v>0.02</v>
      </c>
      <c r="AL16" s="19">
        <v>0.02</v>
      </c>
      <c r="AM16" s="19">
        <v>0.02</v>
      </c>
    </row>
    <row r="17" spans="2:39" ht="14.25" customHeight="1" x14ac:dyDescent="0.3">
      <c r="B17" s="13" t="s">
        <v>78</v>
      </c>
      <c r="C17" s="13">
        <v>298</v>
      </c>
      <c r="D17" s="13">
        <v>310</v>
      </c>
      <c r="E17" s="13">
        <v>5</v>
      </c>
      <c r="F17" s="13">
        <v>0.04</v>
      </c>
      <c r="G17" s="13" t="s">
        <v>160</v>
      </c>
      <c r="H17" s="13">
        <v>3.86</v>
      </c>
      <c r="K17" s="18" t="s">
        <v>83</v>
      </c>
      <c r="L17" s="18">
        <v>3018</v>
      </c>
      <c r="M17" s="18">
        <v>5339</v>
      </c>
      <c r="N17" s="18">
        <v>6827</v>
      </c>
      <c r="O17" s="18">
        <v>372.3</v>
      </c>
      <c r="P17" s="18">
        <v>3054.7</v>
      </c>
      <c r="Q17" s="18">
        <v>3038.9</v>
      </c>
      <c r="R17" s="18">
        <v>3041.1</v>
      </c>
      <c r="S17" s="18">
        <v>3043</v>
      </c>
      <c r="T17" s="18">
        <v>3088.3</v>
      </c>
      <c r="U17" s="18">
        <v>3062.4</v>
      </c>
      <c r="V17" s="18">
        <v>5392.8</v>
      </c>
      <c r="W17" s="18">
        <v>5398.1</v>
      </c>
      <c r="X17" s="19">
        <v>0.01</v>
      </c>
      <c r="Y17" s="19">
        <v>0.01</v>
      </c>
      <c r="Z17" s="19">
        <v>0.01</v>
      </c>
      <c r="AA17" s="19">
        <v>0.01</v>
      </c>
      <c r="AB17" s="19">
        <v>0.02</v>
      </c>
      <c r="AC17" s="19">
        <v>0.01</v>
      </c>
      <c r="AD17" s="19">
        <v>0.01</v>
      </c>
      <c r="AE17" s="19">
        <v>0.01</v>
      </c>
      <c r="AF17" s="18">
        <v>383.2</v>
      </c>
      <c r="AG17" s="18">
        <v>383.6</v>
      </c>
      <c r="AH17" s="18">
        <v>3047.1</v>
      </c>
      <c r="AI17" s="18">
        <v>3047.2</v>
      </c>
      <c r="AJ17" s="19">
        <v>0.03</v>
      </c>
      <c r="AK17" s="19">
        <v>0.03</v>
      </c>
      <c r="AL17" s="19">
        <v>0.01</v>
      </c>
      <c r="AM17" s="19">
        <v>0.01</v>
      </c>
    </row>
    <row r="18" spans="2:39" ht="14.25" customHeight="1" x14ac:dyDescent="0.3">
      <c r="B18" s="13" t="s">
        <v>80</v>
      </c>
      <c r="C18" s="13">
        <v>31</v>
      </c>
      <c r="D18" s="13">
        <v>29.1</v>
      </c>
      <c r="E18" s="13">
        <v>0.9</v>
      </c>
      <c r="F18" s="13">
        <v>0.05</v>
      </c>
      <c r="G18" s="13" t="s">
        <v>160</v>
      </c>
      <c r="H18" s="13">
        <v>6.36</v>
      </c>
      <c r="K18" s="18" t="s">
        <v>84</v>
      </c>
      <c r="L18" s="18">
        <v>13090</v>
      </c>
      <c r="M18" s="18">
        <v>24270</v>
      </c>
      <c r="N18" s="18">
        <v>28260</v>
      </c>
      <c r="O18" s="18">
        <v>2397</v>
      </c>
      <c r="P18" s="18">
        <v>13079.7</v>
      </c>
      <c r="Q18" s="18">
        <v>13000.5</v>
      </c>
      <c r="R18" s="18">
        <v>13020.9</v>
      </c>
      <c r="S18" s="18">
        <v>12995</v>
      </c>
      <c r="T18" s="18">
        <v>13233.6</v>
      </c>
      <c r="U18" s="18">
        <v>13149.9</v>
      </c>
      <c r="V18" s="18">
        <v>24391.3</v>
      </c>
      <c r="W18" s="18">
        <v>24616</v>
      </c>
      <c r="X18" s="19">
        <v>0</v>
      </c>
      <c r="Y18" s="19">
        <v>-0.01</v>
      </c>
      <c r="Z18" s="19">
        <v>-0.01</v>
      </c>
      <c r="AA18" s="19">
        <v>-0.01</v>
      </c>
      <c r="AB18" s="19">
        <v>0.01</v>
      </c>
      <c r="AC18" s="19">
        <v>0</v>
      </c>
      <c r="AD18" s="19">
        <v>0</v>
      </c>
      <c r="AE18" s="19">
        <v>0.01</v>
      </c>
      <c r="AF18" s="18">
        <v>2391</v>
      </c>
      <c r="AG18" s="18">
        <v>2425.3000000000002</v>
      </c>
      <c r="AH18" s="18">
        <v>13146.4</v>
      </c>
      <c r="AI18" s="18">
        <v>13000.7</v>
      </c>
      <c r="AJ18" s="19">
        <v>0</v>
      </c>
      <c r="AK18" s="19">
        <v>0.01</v>
      </c>
      <c r="AL18" s="19">
        <v>0</v>
      </c>
      <c r="AM18" s="19">
        <v>-0.01</v>
      </c>
    </row>
    <row r="19" spans="2:39" ht="14.25" customHeight="1" x14ac:dyDescent="0.3">
      <c r="B19" s="13" t="s">
        <v>165</v>
      </c>
      <c r="C19" s="13">
        <v>1.5</v>
      </c>
      <c r="D19" s="13">
        <v>1.5</v>
      </c>
      <c r="E19" s="13">
        <v>0.1</v>
      </c>
      <c r="F19" s="13">
        <v>0.02</v>
      </c>
      <c r="G19" s="13" t="s">
        <v>160</v>
      </c>
      <c r="H19" s="13">
        <v>1.6</v>
      </c>
      <c r="K19" s="18" t="s">
        <v>85</v>
      </c>
      <c r="L19" s="18">
        <v>3300</v>
      </c>
      <c r="M19" s="18">
        <v>6023</v>
      </c>
      <c r="N19" s="18">
        <v>6547</v>
      </c>
      <c r="O19" s="18">
        <v>1113</v>
      </c>
      <c r="P19" s="18">
        <v>3277.4</v>
      </c>
      <c r="Q19" s="18">
        <v>3228.2</v>
      </c>
      <c r="R19" s="18">
        <v>3281.6</v>
      </c>
      <c r="S19" s="18">
        <v>3284.4</v>
      </c>
      <c r="T19" s="18">
        <v>3322.5</v>
      </c>
      <c r="U19" s="18">
        <v>3279.6</v>
      </c>
      <c r="V19" s="18">
        <v>6057.1</v>
      </c>
      <c r="W19" s="18">
        <v>6121</v>
      </c>
      <c r="X19" s="19">
        <v>-0.01</v>
      </c>
      <c r="Y19" s="19">
        <v>-0.02</v>
      </c>
      <c r="Z19" s="19">
        <v>-0.01</v>
      </c>
      <c r="AA19" s="19">
        <v>0</v>
      </c>
      <c r="AB19" s="19">
        <v>0.01</v>
      </c>
      <c r="AC19" s="19">
        <v>-0.01</v>
      </c>
      <c r="AD19" s="19">
        <v>0.01</v>
      </c>
      <c r="AE19" s="19">
        <v>0.02</v>
      </c>
      <c r="AF19" s="18">
        <v>1105.4000000000001</v>
      </c>
      <c r="AG19" s="18">
        <v>1099.2</v>
      </c>
      <c r="AH19" s="18">
        <v>3287.5</v>
      </c>
      <c r="AI19" s="18">
        <v>3311.8</v>
      </c>
      <c r="AJ19" s="19">
        <v>-0.01</v>
      </c>
      <c r="AK19" s="19">
        <v>-0.01</v>
      </c>
      <c r="AL19" s="19">
        <v>0</v>
      </c>
      <c r="AM19" s="19">
        <v>0</v>
      </c>
    </row>
    <row r="20" spans="2:39" ht="14.25" customHeight="1" x14ac:dyDescent="0.3">
      <c r="B20" s="13" t="s">
        <v>166</v>
      </c>
      <c r="C20" s="13">
        <v>0.1</v>
      </c>
      <c r="D20" s="13">
        <v>0.2</v>
      </c>
      <c r="E20" s="13">
        <v>0.1</v>
      </c>
      <c r="F20" s="13">
        <v>0.02</v>
      </c>
      <c r="G20" s="13" t="s">
        <v>160</v>
      </c>
      <c r="H20" s="13">
        <v>42</v>
      </c>
      <c r="K20" s="18" t="s">
        <v>85</v>
      </c>
      <c r="L20" s="18">
        <v>3300</v>
      </c>
      <c r="M20" s="18">
        <v>6023</v>
      </c>
      <c r="N20" s="18">
        <v>6547</v>
      </c>
      <c r="O20" s="18">
        <v>1113</v>
      </c>
      <c r="P20" s="18">
        <v>3295.1</v>
      </c>
      <c r="Q20" s="18">
        <v>3299.5</v>
      </c>
      <c r="R20" s="18">
        <v>3262.5</v>
      </c>
      <c r="S20" s="18">
        <v>3330.9</v>
      </c>
      <c r="T20" s="18">
        <v>3328.5</v>
      </c>
      <c r="U20" s="18">
        <v>3343.5</v>
      </c>
      <c r="V20" s="18">
        <v>6104</v>
      </c>
      <c r="W20" s="18">
        <v>6170.7</v>
      </c>
      <c r="X20" s="19">
        <v>0</v>
      </c>
      <c r="Y20" s="19">
        <v>0</v>
      </c>
      <c r="Z20" s="19">
        <v>-0.01</v>
      </c>
      <c r="AA20" s="19">
        <v>0.01</v>
      </c>
      <c r="AB20" s="19">
        <v>0.01</v>
      </c>
      <c r="AC20" s="19">
        <v>0.01</v>
      </c>
      <c r="AD20" s="19">
        <v>0.01</v>
      </c>
      <c r="AE20" s="19">
        <v>0.02</v>
      </c>
      <c r="AF20" s="18">
        <v>1109.5999999999999</v>
      </c>
      <c r="AG20" s="18">
        <v>1134</v>
      </c>
      <c r="AH20" s="18">
        <v>3343</v>
      </c>
      <c r="AI20" s="18">
        <v>3278.1</v>
      </c>
      <c r="AJ20" s="19">
        <v>0</v>
      </c>
      <c r="AK20" s="19">
        <v>0.02</v>
      </c>
      <c r="AL20" s="19">
        <v>0.01</v>
      </c>
      <c r="AM20" s="19">
        <v>-0.01</v>
      </c>
    </row>
    <row r="21" spans="2:39" ht="14.25" customHeight="1" x14ac:dyDescent="0.3">
      <c r="B21" s="13" t="s">
        <v>167</v>
      </c>
      <c r="C21" s="13">
        <v>2.2999999999999998</v>
      </c>
      <c r="D21" s="13">
        <v>2.5</v>
      </c>
      <c r="E21" s="13">
        <v>0.4</v>
      </c>
      <c r="F21" s="13">
        <v>0.08</v>
      </c>
      <c r="G21" s="13" t="s">
        <v>160</v>
      </c>
      <c r="H21" s="13">
        <v>6.36</v>
      </c>
      <c r="K21" s="18" t="s">
        <v>86</v>
      </c>
      <c r="L21" s="18">
        <v>1091</v>
      </c>
      <c r="M21" s="18">
        <v>2043</v>
      </c>
      <c r="N21" s="18">
        <v>1989</v>
      </c>
      <c r="O21" s="18">
        <v>520.1</v>
      </c>
      <c r="P21" s="18">
        <v>1119.4000000000001</v>
      </c>
      <c r="Q21" s="18">
        <v>1126</v>
      </c>
      <c r="R21" s="18">
        <v>1121.3</v>
      </c>
      <c r="S21" s="18">
        <v>1121</v>
      </c>
      <c r="T21" s="18">
        <v>1154.0999999999999</v>
      </c>
      <c r="U21" s="18">
        <v>1131.9000000000001</v>
      </c>
      <c r="V21" s="18">
        <v>2090.1999999999998</v>
      </c>
      <c r="W21" s="18">
        <v>2083.6999999999998</v>
      </c>
      <c r="X21" s="19">
        <v>0.03</v>
      </c>
      <c r="Y21" s="19">
        <v>0.03</v>
      </c>
      <c r="Z21" s="19">
        <v>0.03</v>
      </c>
      <c r="AA21" s="19">
        <v>0.03</v>
      </c>
      <c r="AB21" s="19">
        <v>0.06</v>
      </c>
      <c r="AC21" s="19">
        <v>0.04</v>
      </c>
      <c r="AD21" s="19">
        <v>0.02</v>
      </c>
      <c r="AE21" s="19">
        <v>0.02</v>
      </c>
      <c r="AF21" s="18">
        <v>535.5</v>
      </c>
      <c r="AG21" s="18">
        <v>527.70000000000005</v>
      </c>
      <c r="AH21" s="18">
        <v>1127.2</v>
      </c>
      <c r="AI21" s="18">
        <v>1111.4000000000001</v>
      </c>
      <c r="AJ21" s="19">
        <v>0.03</v>
      </c>
      <c r="AK21" s="19">
        <v>0.01</v>
      </c>
      <c r="AL21" s="19">
        <v>0.03</v>
      </c>
      <c r="AM21" s="19">
        <v>0.02</v>
      </c>
    </row>
    <row r="22" spans="2:39" ht="14.25" customHeight="1" x14ac:dyDescent="0.3">
      <c r="B22" s="13" t="s">
        <v>168</v>
      </c>
      <c r="C22" s="13">
        <v>7.0000000000000007E-2</v>
      </c>
      <c r="D22" s="13">
        <v>0.06</v>
      </c>
      <c r="E22" s="13">
        <v>0.01</v>
      </c>
      <c r="F22" s="13">
        <v>0.01</v>
      </c>
      <c r="G22" s="13" t="s">
        <v>160</v>
      </c>
      <c r="H22" s="13">
        <v>8.33</v>
      </c>
      <c r="K22" s="18" t="s">
        <v>87</v>
      </c>
      <c r="L22" s="18">
        <v>3713</v>
      </c>
      <c r="M22" s="18">
        <v>6207</v>
      </c>
      <c r="N22" s="18">
        <v>6811</v>
      </c>
      <c r="O22" s="18">
        <v>1809</v>
      </c>
      <c r="P22" s="18">
        <v>3827.7</v>
      </c>
      <c r="Q22" s="18">
        <v>3858.5</v>
      </c>
      <c r="R22" s="18">
        <v>3829.5</v>
      </c>
      <c r="S22" s="18">
        <v>3860.7</v>
      </c>
      <c r="T22" s="18">
        <v>3856</v>
      </c>
      <c r="U22" s="18">
        <v>3895.2</v>
      </c>
      <c r="V22" s="18">
        <v>6281.4</v>
      </c>
      <c r="W22" s="18">
        <v>6501.5</v>
      </c>
      <c r="X22" s="19">
        <v>0.03</v>
      </c>
      <c r="Y22" s="19">
        <v>0.04</v>
      </c>
      <c r="Z22" s="19">
        <v>0.03</v>
      </c>
      <c r="AA22" s="19">
        <v>0.04</v>
      </c>
      <c r="AB22" s="19">
        <v>0.04</v>
      </c>
      <c r="AC22" s="19">
        <v>0.05</v>
      </c>
      <c r="AD22" s="19">
        <v>0.01</v>
      </c>
      <c r="AE22" s="19">
        <v>0.05</v>
      </c>
      <c r="AF22" s="18">
        <v>1812.3</v>
      </c>
      <c r="AG22" s="18">
        <v>1814.2</v>
      </c>
      <c r="AH22" s="18">
        <v>3860.4</v>
      </c>
      <c r="AI22" s="18">
        <v>3841.5</v>
      </c>
      <c r="AJ22" s="19">
        <v>0</v>
      </c>
      <c r="AK22" s="19">
        <v>0</v>
      </c>
      <c r="AL22" s="19">
        <v>0.04</v>
      </c>
      <c r="AM22" s="19">
        <v>0.03</v>
      </c>
    </row>
    <row r="23" spans="2:39" ht="14.25" customHeight="1" x14ac:dyDescent="0.3">
      <c r="B23" s="13" t="s">
        <v>169</v>
      </c>
      <c r="C23" s="13">
        <v>0.37</v>
      </c>
      <c r="D23" s="13">
        <v>0.37</v>
      </c>
      <c r="E23" s="13">
        <v>0.02</v>
      </c>
      <c r="F23" s="13">
        <v>4.0000000000000001E-3</v>
      </c>
      <c r="G23" s="13" t="s">
        <v>160</v>
      </c>
      <c r="H23" s="13">
        <v>0</v>
      </c>
      <c r="K23" s="18" t="s">
        <v>88</v>
      </c>
      <c r="L23" s="18">
        <v>627</v>
      </c>
      <c r="M23" s="18">
        <v>939.2</v>
      </c>
      <c r="N23" s="18">
        <v>1077</v>
      </c>
      <c r="O23" s="18">
        <v>362.3</v>
      </c>
      <c r="P23" s="18">
        <v>658.4</v>
      </c>
      <c r="Q23" s="18">
        <v>658.9</v>
      </c>
      <c r="R23" s="18">
        <v>650.1</v>
      </c>
      <c r="S23" s="18">
        <v>655</v>
      </c>
      <c r="T23" s="18">
        <v>662.1</v>
      </c>
      <c r="U23" s="18">
        <v>662.6</v>
      </c>
      <c r="V23" s="18">
        <v>997.8</v>
      </c>
      <c r="W23" s="18">
        <v>998.5</v>
      </c>
      <c r="X23" s="19">
        <v>0.05</v>
      </c>
      <c r="Y23" s="19">
        <v>0.05</v>
      </c>
      <c r="Z23" s="19">
        <v>0.04</v>
      </c>
      <c r="AA23" s="19">
        <v>0.04</v>
      </c>
      <c r="AB23" s="19">
        <v>0.06</v>
      </c>
      <c r="AC23" s="19">
        <v>0.06</v>
      </c>
      <c r="AD23" s="19">
        <v>0.06</v>
      </c>
      <c r="AE23" s="19">
        <v>0.06</v>
      </c>
      <c r="AF23" s="18">
        <v>383</v>
      </c>
      <c r="AG23" s="18">
        <v>382.2</v>
      </c>
      <c r="AH23" s="18">
        <v>649.70000000000005</v>
      </c>
      <c r="AI23" s="18">
        <v>659.4</v>
      </c>
      <c r="AJ23" s="19">
        <v>0.06</v>
      </c>
      <c r="AK23" s="19">
        <v>0.05</v>
      </c>
      <c r="AL23" s="19">
        <v>0.04</v>
      </c>
      <c r="AM23" s="19">
        <v>0.05</v>
      </c>
    </row>
    <row r="24" spans="2:39" ht="14.25" customHeight="1" x14ac:dyDescent="0.3">
      <c r="B24" s="13" t="s">
        <v>75</v>
      </c>
      <c r="C24" s="13">
        <v>576</v>
      </c>
      <c r="D24" s="13">
        <v>555</v>
      </c>
      <c r="E24" s="13">
        <v>7</v>
      </c>
      <c r="F24" s="13">
        <v>0.08</v>
      </c>
      <c r="G24" s="13">
        <v>0.21</v>
      </c>
      <c r="H24" s="13">
        <v>3.79</v>
      </c>
      <c r="K24" s="18" t="s">
        <v>89</v>
      </c>
      <c r="L24" s="18">
        <v>3806</v>
      </c>
      <c r="M24" s="18">
        <v>5280</v>
      </c>
      <c r="N24" s="18">
        <v>6424</v>
      </c>
      <c r="O24" s="18">
        <v>2544</v>
      </c>
      <c r="P24" s="18">
        <v>3969.8</v>
      </c>
      <c r="Q24" s="18">
        <v>3949</v>
      </c>
      <c r="R24" s="18">
        <v>3949.4</v>
      </c>
      <c r="S24" s="18">
        <v>4014</v>
      </c>
      <c r="T24" s="18">
        <v>3978.9</v>
      </c>
      <c r="U24" s="18">
        <v>3996</v>
      </c>
      <c r="V24" s="18">
        <v>5405.4</v>
      </c>
      <c r="W24" s="18">
        <v>5418.6</v>
      </c>
      <c r="X24" s="19">
        <v>0.04</v>
      </c>
      <c r="Y24" s="19">
        <v>0.04</v>
      </c>
      <c r="Z24" s="19">
        <v>0.04</v>
      </c>
      <c r="AA24" s="19">
        <v>0.05</v>
      </c>
      <c r="AB24" s="19">
        <v>0.05</v>
      </c>
      <c r="AC24" s="19">
        <v>0.05</v>
      </c>
      <c r="AD24" s="19">
        <v>0.02</v>
      </c>
      <c r="AE24" s="19">
        <v>0.03</v>
      </c>
      <c r="AF24" s="18">
        <v>2644.3</v>
      </c>
      <c r="AG24" s="18">
        <v>2693.7</v>
      </c>
      <c r="AH24" s="18">
        <v>3964.3</v>
      </c>
      <c r="AI24" s="18">
        <v>3969.5</v>
      </c>
      <c r="AJ24" s="19">
        <v>0.04</v>
      </c>
      <c r="AK24" s="19">
        <v>0.06</v>
      </c>
      <c r="AL24" s="19">
        <v>0.04</v>
      </c>
      <c r="AM24" s="19">
        <v>0.04</v>
      </c>
    </row>
    <row r="25" spans="2:39" ht="14.25" customHeight="1" x14ac:dyDescent="0.3">
      <c r="B25" s="13" t="s">
        <v>81</v>
      </c>
      <c r="C25" s="13">
        <v>43.7</v>
      </c>
      <c r="D25" s="13">
        <v>42.6</v>
      </c>
      <c r="E25" s="13">
        <v>1</v>
      </c>
      <c r="F25" s="13">
        <v>0.01</v>
      </c>
      <c r="G25" s="13">
        <v>0.02</v>
      </c>
      <c r="H25" s="13">
        <v>2.62</v>
      </c>
      <c r="K25" s="18" t="s">
        <v>90</v>
      </c>
      <c r="L25" s="18">
        <v>790.8</v>
      </c>
      <c r="M25" s="18">
        <v>988.7</v>
      </c>
      <c r="N25" s="18">
        <v>1313</v>
      </c>
      <c r="O25" s="18">
        <v>571.79999999999995</v>
      </c>
      <c r="P25" s="18">
        <v>821</v>
      </c>
      <c r="Q25" s="18">
        <v>814.7</v>
      </c>
      <c r="R25" s="18">
        <v>811.9</v>
      </c>
      <c r="S25" s="18">
        <v>814.9</v>
      </c>
      <c r="T25" s="18">
        <v>827.8</v>
      </c>
      <c r="U25" s="18">
        <v>823.1</v>
      </c>
      <c r="V25" s="18">
        <v>1005</v>
      </c>
      <c r="W25" s="18">
        <v>1005.4</v>
      </c>
      <c r="X25" s="19">
        <v>0.04</v>
      </c>
      <c r="Y25" s="19">
        <v>0.03</v>
      </c>
      <c r="Z25" s="19">
        <v>0.03</v>
      </c>
      <c r="AA25" s="19">
        <v>0.03</v>
      </c>
      <c r="AB25" s="19">
        <v>0.05</v>
      </c>
      <c r="AC25" s="19">
        <v>0.04</v>
      </c>
      <c r="AD25" s="19">
        <v>0.02</v>
      </c>
      <c r="AE25" s="19">
        <v>0.02</v>
      </c>
      <c r="AF25" s="18">
        <v>601.79999999999995</v>
      </c>
      <c r="AG25" s="18">
        <v>590.70000000000005</v>
      </c>
      <c r="AH25" s="18">
        <v>824.9</v>
      </c>
      <c r="AI25" s="18">
        <v>817</v>
      </c>
      <c r="AJ25" s="19">
        <v>0.05</v>
      </c>
      <c r="AK25" s="19">
        <v>0.03</v>
      </c>
      <c r="AL25" s="19">
        <v>0.04</v>
      </c>
      <c r="AM25" s="19">
        <v>0.03</v>
      </c>
    </row>
    <row r="26" spans="2:39" ht="14.25" customHeight="1" x14ac:dyDescent="0.3">
      <c r="B26" s="13" t="s">
        <v>82</v>
      </c>
      <c r="C26" s="13">
        <v>98.2</v>
      </c>
      <c r="D26" s="13">
        <v>93.3</v>
      </c>
      <c r="E26" s="13">
        <v>1.2</v>
      </c>
      <c r="F26" s="13">
        <v>0.02</v>
      </c>
      <c r="G26" s="13">
        <v>0.04</v>
      </c>
      <c r="H26" s="13">
        <v>5.24</v>
      </c>
      <c r="K26" s="18" t="s">
        <v>91</v>
      </c>
      <c r="L26" s="18">
        <v>2208</v>
      </c>
      <c r="M26" s="18">
        <v>2511</v>
      </c>
      <c r="N26" s="18">
        <v>3670</v>
      </c>
      <c r="O26" s="18">
        <v>1680</v>
      </c>
      <c r="P26" s="18">
        <v>2328.6999999999998</v>
      </c>
      <c r="Q26" s="18">
        <v>2312.1999999999998</v>
      </c>
      <c r="R26" s="18">
        <v>2325.9</v>
      </c>
      <c r="S26" s="18">
        <v>2306.1</v>
      </c>
      <c r="T26" s="18">
        <v>2357.5</v>
      </c>
      <c r="U26" s="18">
        <v>2336.8000000000002</v>
      </c>
      <c r="V26" s="18">
        <v>2600.1</v>
      </c>
      <c r="W26" s="18">
        <v>2603.8000000000002</v>
      </c>
      <c r="X26" s="19">
        <v>0.05</v>
      </c>
      <c r="Y26" s="19">
        <v>0.05</v>
      </c>
      <c r="Z26" s="19">
        <v>0.05</v>
      </c>
      <c r="AA26" s="19">
        <v>0.04</v>
      </c>
      <c r="AB26" s="19">
        <v>7.0000000000000007E-2</v>
      </c>
      <c r="AC26" s="19">
        <v>0.06</v>
      </c>
      <c r="AD26" s="19">
        <v>0.04</v>
      </c>
      <c r="AE26" s="19">
        <v>0.04</v>
      </c>
      <c r="AF26" s="18">
        <v>1793.2</v>
      </c>
      <c r="AG26" s="18">
        <v>1792</v>
      </c>
      <c r="AH26" s="18">
        <v>2325.9</v>
      </c>
      <c r="AI26" s="18">
        <v>2314.9</v>
      </c>
      <c r="AJ26" s="19">
        <v>7.0000000000000007E-2</v>
      </c>
      <c r="AK26" s="19">
        <v>7.0000000000000007E-2</v>
      </c>
      <c r="AL26" s="19">
        <v>0.05</v>
      </c>
      <c r="AM26" s="19">
        <v>0.05</v>
      </c>
    </row>
    <row r="27" spans="2:39" ht="14.25" customHeight="1" x14ac:dyDescent="0.3">
      <c r="B27" s="13" t="s">
        <v>83</v>
      </c>
      <c r="C27" s="13">
        <v>12</v>
      </c>
      <c r="D27" s="13">
        <v>12.3</v>
      </c>
      <c r="E27" s="13">
        <v>0.2</v>
      </c>
      <c r="F27" s="13">
        <v>6.0000000000000001E-3</v>
      </c>
      <c r="G27" s="13" t="s">
        <v>160</v>
      </c>
      <c r="H27" s="13">
        <v>2.4300000000000002</v>
      </c>
      <c r="K27" s="18" t="s">
        <v>92</v>
      </c>
      <c r="L27" s="18">
        <v>331.5</v>
      </c>
      <c r="M27" s="18">
        <v>334.9</v>
      </c>
      <c r="N27" s="18">
        <v>534.1</v>
      </c>
      <c r="O27" s="18">
        <v>255.8</v>
      </c>
      <c r="P27" s="18">
        <v>323.60000000000002</v>
      </c>
      <c r="Q27" s="18">
        <v>321.39999999999998</v>
      </c>
      <c r="R27" s="18">
        <v>325</v>
      </c>
      <c r="S27" s="18">
        <v>324.2</v>
      </c>
      <c r="T27" s="18">
        <v>321.7</v>
      </c>
      <c r="U27" s="18">
        <v>320.3</v>
      </c>
      <c r="V27" s="18">
        <v>323.7</v>
      </c>
      <c r="W27" s="18">
        <v>327.3</v>
      </c>
      <c r="X27" s="19">
        <v>-0.02</v>
      </c>
      <c r="Y27" s="19">
        <v>-0.03</v>
      </c>
      <c r="Z27" s="19">
        <v>-0.02</v>
      </c>
      <c r="AA27" s="19">
        <v>-0.02</v>
      </c>
      <c r="AB27" s="19">
        <v>-0.03</v>
      </c>
      <c r="AC27" s="19">
        <v>-0.03</v>
      </c>
      <c r="AD27" s="19">
        <v>-0.03</v>
      </c>
      <c r="AE27" s="19">
        <v>-0.02</v>
      </c>
      <c r="AF27" s="18">
        <v>257.2</v>
      </c>
      <c r="AG27" s="18">
        <v>251.7</v>
      </c>
      <c r="AH27" s="18">
        <v>324.2</v>
      </c>
      <c r="AI27" s="18">
        <v>320.3</v>
      </c>
      <c r="AJ27" s="19">
        <v>0.01</v>
      </c>
      <c r="AK27" s="19">
        <v>-0.02</v>
      </c>
      <c r="AL27" s="19">
        <v>-0.02</v>
      </c>
      <c r="AM27" s="19">
        <v>-0.03</v>
      </c>
    </row>
    <row r="28" spans="2:39" ht="14.25" customHeight="1" x14ac:dyDescent="0.3">
      <c r="B28" s="13" t="s">
        <v>84</v>
      </c>
      <c r="C28" s="13">
        <v>50.3</v>
      </c>
      <c r="D28" s="13">
        <v>51.9</v>
      </c>
      <c r="E28" s="13">
        <v>0.9</v>
      </c>
      <c r="F28" s="13">
        <v>8.9999999999999993E-3</v>
      </c>
      <c r="G28" s="13">
        <v>0.02</v>
      </c>
      <c r="H28" s="13">
        <v>3.11</v>
      </c>
      <c r="K28" s="18" t="s">
        <v>93</v>
      </c>
      <c r="L28" s="18">
        <v>2054</v>
      </c>
      <c r="M28" s="18">
        <v>1994</v>
      </c>
      <c r="N28" s="18">
        <v>3392</v>
      </c>
      <c r="O28" s="18">
        <v>1631</v>
      </c>
      <c r="P28" s="18">
        <v>2090.1999999999998</v>
      </c>
      <c r="Q28" s="18">
        <v>2085.6</v>
      </c>
      <c r="R28" s="18">
        <v>2068.6</v>
      </c>
      <c r="S28" s="18">
        <v>2064.8000000000002</v>
      </c>
      <c r="T28" s="18">
        <v>2100.3000000000002</v>
      </c>
      <c r="U28" s="18">
        <v>2084</v>
      </c>
      <c r="V28" s="18">
        <v>1985</v>
      </c>
      <c r="W28" s="18">
        <v>1957.3</v>
      </c>
      <c r="X28" s="19">
        <v>0.02</v>
      </c>
      <c r="Y28" s="19">
        <v>0.02</v>
      </c>
      <c r="Z28" s="19">
        <v>0.01</v>
      </c>
      <c r="AA28" s="19">
        <v>0.01</v>
      </c>
      <c r="AB28" s="19">
        <v>0.02</v>
      </c>
      <c r="AC28" s="19">
        <v>0.01</v>
      </c>
      <c r="AD28" s="19">
        <v>0</v>
      </c>
      <c r="AE28" s="19">
        <v>-0.02</v>
      </c>
      <c r="AF28" s="18">
        <v>1708.8</v>
      </c>
      <c r="AG28" s="18">
        <v>1700.7</v>
      </c>
      <c r="AH28" s="18">
        <v>2086</v>
      </c>
      <c r="AI28" s="18">
        <v>2069.5</v>
      </c>
      <c r="AJ28" s="19">
        <v>0.05</v>
      </c>
      <c r="AK28" s="19">
        <v>0.04</v>
      </c>
      <c r="AL28" s="19">
        <v>0.02</v>
      </c>
      <c r="AM28" s="19">
        <v>0.01</v>
      </c>
    </row>
    <row r="29" spans="2:39" ht="14.25" customHeight="1" x14ac:dyDescent="0.3">
      <c r="B29" s="13" t="s">
        <v>85</v>
      </c>
      <c r="C29" s="13">
        <v>11.2</v>
      </c>
      <c r="D29" s="13">
        <v>11.2</v>
      </c>
      <c r="E29" s="13">
        <v>0.2</v>
      </c>
      <c r="F29" s="13">
        <v>7.0000000000000001E-3</v>
      </c>
      <c r="G29" s="13" t="s">
        <v>160</v>
      </c>
      <c r="H29" s="13">
        <v>0.1</v>
      </c>
      <c r="K29" s="18" t="s">
        <v>94</v>
      </c>
      <c r="L29" s="18">
        <v>309</v>
      </c>
      <c r="M29" s="18">
        <v>275.39999999999998</v>
      </c>
      <c r="N29" s="18">
        <v>504.9</v>
      </c>
      <c r="O29" s="18">
        <v>248.4</v>
      </c>
      <c r="P29" s="18">
        <v>317.8</v>
      </c>
      <c r="Q29" s="18">
        <v>314.10000000000002</v>
      </c>
      <c r="R29" s="18">
        <v>313.60000000000002</v>
      </c>
      <c r="S29" s="18">
        <v>318.5</v>
      </c>
      <c r="T29" s="18">
        <v>316.89999999999998</v>
      </c>
      <c r="U29" s="18">
        <v>311.8</v>
      </c>
      <c r="V29" s="18">
        <v>280.39999999999998</v>
      </c>
      <c r="W29" s="18">
        <v>278.2</v>
      </c>
      <c r="X29" s="19">
        <v>0.03</v>
      </c>
      <c r="Y29" s="19">
        <v>0.02</v>
      </c>
      <c r="Z29" s="19">
        <v>0.01</v>
      </c>
      <c r="AA29" s="19">
        <v>0.03</v>
      </c>
      <c r="AB29" s="19">
        <v>0.03</v>
      </c>
      <c r="AC29" s="19">
        <v>0.01</v>
      </c>
      <c r="AD29" s="19">
        <v>0.02</v>
      </c>
      <c r="AE29" s="19">
        <v>0.01</v>
      </c>
      <c r="AF29" s="18">
        <v>259.3</v>
      </c>
      <c r="AG29" s="18">
        <v>259.3</v>
      </c>
      <c r="AH29" s="18">
        <v>313.5</v>
      </c>
      <c r="AI29" s="18">
        <v>310.39999999999998</v>
      </c>
      <c r="AJ29" s="19">
        <v>0.04</v>
      </c>
      <c r="AK29" s="19">
        <v>0.04</v>
      </c>
      <c r="AL29" s="19">
        <v>0.01</v>
      </c>
      <c r="AM29" s="19">
        <v>0</v>
      </c>
    </row>
    <row r="30" spans="2:39" ht="14.25" customHeight="1" x14ac:dyDescent="0.3">
      <c r="B30" s="13" t="s">
        <v>86</v>
      </c>
      <c r="C30" s="13">
        <v>3.36</v>
      </c>
      <c r="D30" s="13">
        <v>3.42</v>
      </c>
      <c r="E30" s="13">
        <v>0.08</v>
      </c>
      <c r="F30" s="13">
        <v>3.0000000000000001E-3</v>
      </c>
      <c r="G30" s="13" t="s">
        <v>160</v>
      </c>
      <c r="H30" s="13">
        <v>1.78</v>
      </c>
      <c r="K30" s="18" t="s">
        <v>99</v>
      </c>
      <c r="L30" s="18">
        <v>2444</v>
      </c>
      <c r="M30" s="18">
        <v>4470</v>
      </c>
      <c r="N30" s="18">
        <v>4972</v>
      </c>
      <c r="O30" s="18">
        <v>582.20000000000005</v>
      </c>
      <c r="P30" s="18">
        <v>2636.4</v>
      </c>
      <c r="Q30" s="18">
        <v>2575.4</v>
      </c>
      <c r="R30" s="18">
        <v>2612.8000000000002</v>
      </c>
      <c r="S30" s="18">
        <v>2627.3</v>
      </c>
      <c r="T30" s="18">
        <v>2632.2</v>
      </c>
      <c r="U30" s="18">
        <v>2647.4</v>
      </c>
      <c r="V30" s="18">
        <v>4637.1000000000004</v>
      </c>
      <c r="W30" s="18">
        <v>4633.7</v>
      </c>
      <c r="X30" s="19">
        <v>0.08</v>
      </c>
      <c r="Y30" s="19">
        <v>0.05</v>
      </c>
      <c r="Z30" s="19">
        <v>7.0000000000000007E-2</v>
      </c>
      <c r="AA30" s="19">
        <v>7.0000000000000007E-2</v>
      </c>
      <c r="AB30" s="19">
        <v>0.08</v>
      </c>
      <c r="AC30" s="19">
        <v>0.08</v>
      </c>
      <c r="AD30" s="19">
        <v>0.04</v>
      </c>
      <c r="AE30" s="19">
        <v>0.04</v>
      </c>
      <c r="AF30" s="18">
        <v>593.29999999999995</v>
      </c>
      <c r="AG30" s="18">
        <v>585.6</v>
      </c>
      <c r="AH30" s="18">
        <v>2554.4</v>
      </c>
      <c r="AI30" s="18">
        <v>2541.3000000000002</v>
      </c>
      <c r="AJ30" s="19">
        <v>0.02</v>
      </c>
      <c r="AK30" s="19">
        <v>0.01</v>
      </c>
      <c r="AL30" s="19">
        <v>0.05</v>
      </c>
      <c r="AM30" s="19">
        <v>0.04</v>
      </c>
    </row>
    <row r="31" spans="2:39" ht="14.25" customHeight="1" x14ac:dyDescent="0.3">
      <c r="B31" s="13" t="s">
        <v>87</v>
      </c>
      <c r="C31" s="13">
        <v>10</v>
      </c>
      <c r="D31" s="13">
        <v>10.4</v>
      </c>
      <c r="E31" s="13">
        <v>0.3</v>
      </c>
      <c r="F31" s="13">
        <v>6.0000000000000001E-3</v>
      </c>
      <c r="G31" s="13" t="s">
        <v>160</v>
      </c>
      <c r="H31" s="13">
        <v>3.66</v>
      </c>
      <c r="K31" s="18" t="s">
        <v>98</v>
      </c>
      <c r="L31" s="18">
        <v>7830</v>
      </c>
      <c r="M31" s="18">
        <v>1653</v>
      </c>
      <c r="N31" s="18">
        <v>10590</v>
      </c>
      <c r="O31" s="18">
        <v>3037</v>
      </c>
      <c r="P31" s="18">
        <v>8010.4</v>
      </c>
      <c r="Q31" s="18">
        <v>8030.4</v>
      </c>
      <c r="R31" s="18">
        <v>7929.3</v>
      </c>
      <c r="S31" s="18">
        <v>7942.5</v>
      </c>
      <c r="T31" s="18">
        <v>8022.7</v>
      </c>
      <c r="U31" s="18">
        <v>8053.8</v>
      </c>
      <c r="V31" s="18">
        <v>1764.3</v>
      </c>
      <c r="W31" s="18">
        <v>1759.8</v>
      </c>
      <c r="X31" s="19">
        <v>0.02</v>
      </c>
      <c r="Y31" s="19">
        <v>0.03</v>
      </c>
      <c r="Z31" s="19">
        <v>0.01</v>
      </c>
      <c r="AA31" s="19">
        <v>0.01</v>
      </c>
      <c r="AB31" s="19">
        <v>0.02</v>
      </c>
      <c r="AC31" s="19">
        <v>0.03</v>
      </c>
      <c r="AD31" s="19">
        <v>7.0000000000000007E-2</v>
      </c>
      <c r="AE31" s="19">
        <v>0.06</v>
      </c>
      <c r="AF31" s="18">
        <v>3192.2</v>
      </c>
      <c r="AG31" s="18">
        <v>3194.9</v>
      </c>
      <c r="AH31" s="18">
        <v>8305.2000000000007</v>
      </c>
      <c r="AI31" s="18">
        <v>8344.7999999999993</v>
      </c>
      <c r="AJ31" s="19">
        <v>0.05</v>
      </c>
      <c r="AK31" s="19">
        <v>0.05</v>
      </c>
      <c r="AL31" s="19">
        <v>0.06</v>
      </c>
      <c r="AM31" s="19">
        <v>7.0000000000000007E-2</v>
      </c>
    </row>
    <row r="32" spans="2:39" ht="14.25" customHeight="1" x14ac:dyDescent="0.3">
      <c r="B32" s="13" t="s">
        <v>88</v>
      </c>
      <c r="C32" s="13">
        <v>1.5</v>
      </c>
      <c r="D32" s="13">
        <v>1.52</v>
      </c>
      <c r="E32" s="13">
        <v>0.05</v>
      </c>
      <c r="F32" s="13">
        <v>3.0000000000000001E-3</v>
      </c>
      <c r="G32" s="13" t="s">
        <v>160</v>
      </c>
      <c r="H32" s="13">
        <v>1.38</v>
      </c>
      <c r="K32" s="18" t="s">
        <v>96</v>
      </c>
      <c r="L32" s="18">
        <v>2179</v>
      </c>
      <c r="M32" s="18">
        <v>1224</v>
      </c>
      <c r="N32" s="18">
        <v>5828</v>
      </c>
      <c r="O32" s="18">
        <v>32.799999999999997</v>
      </c>
      <c r="P32" s="18">
        <v>2363.1</v>
      </c>
      <c r="Q32" s="18">
        <v>2329.9</v>
      </c>
      <c r="R32" s="18">
        <v>2360.5</v>
      </c>
      <c r="S32" s="18">
        <v>2326.6999999999998</v>
      </c>
      <c r="T32" s="18">
        <v>2380.3000000000002</v>
      </c>
      <c r="U32" s="18">
        <v>2367.6999999999998</v>
      </c>
      <c r="V32" s="18">
        <v>1305.8</v>
      </c>
      <c r="W32" s="18">
        <v>1311.3</v>
      </c>
      <c r="X32" s="19">
        <v>0.08</v>
      </c>
      <c r="Y32" s="19">
        <v>7.0000000000000007E-2</v>
      </c>
      <c r="Z32" s="19">
        <v>0.08</v>
      </c>
      <c r="AA32" s="19">
        <v>7.0000000000000007E-2</v>
      </c>
      <c r="AB32" s="19">
        <v>0.09</v>
      </c>
      <c r="AC32" s="19">
        <v>0.09</v>
      </c>
      <c r="AD32" s="19">
        <v>7.0000000000000007E-2</v>
      </c>
      <c r="AE32" s="19">
        <v>7.0000000000000007E-2</v>
      </c>
      <c r="AF32" s="18">
        <v>31.3</v>
      </c>
      <c r="AG32" s="18">
        <v>33.200000000000003</v>
      </c>
      <c r="AH32" s="18">
        <v>2313</v>
      </c>
      <c r="AI32" s="18">
        <v>2277.5</v>
      </c>
      <c r="AJ32" s="19">
        <v>-0.05</v>
      </c>
      <c r="AK32" s="19">
        <v>0.01</v>
      </c>
      <c r="AL32" s="19">
        <v>0.06</v>
      </c>
      <c r="AM32" s="19">
        <v>0.05</v>
      </c>
    </row>
    <row r="33" spans="2:39" ht="14.25" customHeight="1" x14ac:dyDescent="0.3">
      <c r="B33" s="13" t="s">
        <v>89</v>
      </c>
      <c r="C33" s="13">
        <v>8.6</v>
      </c>
      <c r="D33" s="13">
        <v>8.5</v>
      </c>
      <c r="E33" s="13">
        <v>0.3</v>
      </c>
      <c r="F33" s="13">
        <v>3.0000000000000001E-3</v>
      </c>
      <c r="G33" s="13" t="s">
        <v>160</v>
      </c>
      <c r="H33" s="13">
        <v>1.51</v>
      </c>
      <c r="K33" s="18" t="s">
        <v>97</v>
      </c>
      <c r="L33" s="18">
        <v>504.8</v>
      </c>
      <c r="M33" s="18">
        <v>412</v>
      </c>
      <c r="N33" s="18">
        <v>1683</v>
      </c>
      <c r="O33" s="18">
        <v>10.51</v>
      </c>
      <c r="P33" s="18">
        <v>480.4</v>
      </c>
      <c r="Q33" s="18">
        <v>478.5</v>
      </c>
      <c r="R33" s="18">
        <v>493</v>
      </c>
      <c r="S33" s="18">
        <v>484.9</v>
      </c>
      <c r="T33" s="18">
        <v>501.6</v>
      </c>
      <c r="U33" s="18">
        <v>501</v>
      </c>
      <c r="V33" s="18">
        <v>397.8</v>
      </c>
      <c r="W33" s="18">
        <v>412.1</v>
      </c>
      <c r="X33" s="19">
        <v>-0.05</v>
      </c>
      <c r="Y33" s="19">
        <v>-0.05</v>
      </c>
      <c r="Z33" s="19">
        <v>-0.02</v>
      </c>
      <c r="AA33" s="19">
        <v>-0.04</v>
      </c>
      <c r="AB33" s="19">
        <v>-0.01</v>
      </c>
      <c r="AC33" s="19">
        <v>-0.01</v>
      </c>
      <c r="AD33" s="19">
        <v>-0.03</v>
      </c>
      <c r="AE33" s="19">
        <v>0</v>
      </c>
      <c r="AF33" s="18">
        <v>9.9</v>
      </c>
      <c r="AG33" s="18">
        <v>9.3000000000000007</v>
      </c>
      <c r="AH33" s="18">
        <v>483.3</v>
      </c>
      <c r="AI33" s="18">
        <v>489.5</v>
      </c>
      <c r="AJ33" s="19">
        <v>-0.05</v>
      </c>
      <c r="AK33" s="19">
        <v>-0.11</v>
      </c>
      <c r="AL33" s="19">
        <v>-0.04</v>
      </c>
      <c r="AM33" s="19">
        <v>-0.03</v>
      </c>
    </row>
    <row r="34" spans="2:39" ht="14.25" customHeight="1" x14ac:dyDescent="0.3">
      <c r="B34" s="13" t="s">
        <v>90</v>
      </c>
      <c r="C34" s="13">
        <v>1.65</v>
      </c>
      <c r="D34" s="13">
        <v>1.62</v>
      </c>
      <c r="E34" s="13">
        <v>0.06</v>
      </c>
      <c r="F34" s="13">
        <v>3.0000000000000001E-3</v>
      </c>
      <c r="G34" s="13" t="s">
        <v>160</v>
      </c>
      <c r="H34" s="13">
        <v>1.91</v>
      </c>
    </row>
    <row r="35" spans="2:39" ht="14.25" customHeight="1" x14ac:dyDescent="0.3">
      <c r="B35" s="13" t="s">
        <v>91</v>
      </c>
      <c r="C35" s="13">
        <v>4</v>
      </c>
      <c r="D35" s="13">
        <v>4.2</v>
      </c>
      <c r="E35" s="13">
        <v>0.1</v>
      </c>
      <c r="F35" s="13">
        <v>4.0000000000000001E-3</v>
      </c>
      <c r="G35" s="13" t="s">
        <v>160</v>
      </c>
      <c r="H35" s="13">
        <v>3.88</v>
      </c>
    </row>
    <row r="36" spans="2:39" ht="14.25" customHeight="1" x14ac:dyDescent="0.3">
      <c r="B36" s="13" t="s">
        <v>92</v>
      </c>
      <c r="C36" s="13">
        <v>0.56000000000000005</v>
      </c>
      <c r="D36" s="13">
        <v>0.56999999999999995</v>
      </c>
      <c r="E36" s="13">
        <v>0.02</v>
      </c>
      <c r="F36" s="13">
        <v>0.02</v>
      </c>
      <c r="G36" s="13" t="s">
        <v>160</v>
      </c>
      <c r="H36" s="13">
        <v>2.2799999999999998</v>
      </c>
    </row>
    <row r="37" spans="2:39" ht="14.25" customHeight="1" x14ac:dyDescent="0.3">
      <c r="B37" s="13" t="s">
        <v>93</v>
      </c>
      <c r="C37" s="13">
        <v>3.45</v>
      </c>
      <c r="D37" s="13">
        <v>3.48</v>
      </c>
      <c r="E37" s="13">
        <v>0.09</v>
      </c>
      <c r="F37" s="13">
        <v>5.0000000000000001E-3</v>
      </c>
      <c r="G37" s="13" t="s">
        <v>160</v>
      </c>
      <c r="H37" s="13">
        <v>0.86</v>
      </c>
    </row>
    <row r="38" spans="2:39" ht="14.25" customHeight="1" x14ac:dyDescent="0.3">
      <c r="B38" s="13" t="s">
        <v>94</v>
      </c>
      <c r="C38" s="13">
        <v>0.5</v>
      </c>
      <c r="D38" s="13">
        <v>0.5</v>
      </c>
      <c r="E38" s="13">
        <v>0.02</v>
      </c>
      <c r="F38" s="13">
        <v>2E-3</v>
      </c>
      <c r="G38" s="13" t="s">
        <v>160</v>
      </c>
      <c r="H38" s="13">
        <v>0.2</v>
      </c>
    </row>
    <row r="39" spans="2:39" ht="14.25" customHeight="1" x14ac:dyDescent="0.3">
      <c r="B39" s="13" t="s">
        <v>99</v>
      </c>
      <c r="C39" s="13">
        <v>7.81</v>
      </c>
      <c r="D39" s="13">
        <v>8</v>
      </c>
      <c r="E39" s="13">
        <v>0.2</v>
      </c>
      <c r="F39" s="13">
        <v>5.0000000000000001E-3</v>
      </c>
      <c r="G39" s="13" t="s">
        <v>160</v>
      </c>
      <c r="H39" s="13">
        <v>2.36</v>
      </c>
    </row>
    <row r="40" spans="2:39" ht="14.25" customHeight="1" x14ac:dyDescent="0.3">
      <c r="B40" s="13" t="s">
        <v>95</v>
      </c>
      <c r="C40" s="13">
        <v>1.86</v>
      </c>
      <c r="D40" s="13">
        <v>1.96</v>
      </c>
      <c r="E40" s="13">
        <v>0.08</v>
      </c>
      <c r="F40" s="13">
        <v>3.0000000000000001E-3</v>
      </c>
      <c r="G40" s="13" t="s">
        <v>160</v>
      </c>
      <c r="H40" s="13">
        <v>5.0999999999999996</v>
      </c>
    </row>
    <row r="41" spans="2:39" ht="14.25" customHeight="1" x14ac:dyDescent="0.3">
      <c r="B41" s="13" t="s">
        <v>170</v>
      </c>
      <c r="C41" s="13">
        <v>0.45</v>
      </c>
      <c r="D41" s="11"/>
      <c r="E41" s="11"/>
      <c r="F41" s="13">
        <v>0.01</v>
      </c>
      <c r="G41" s="13" t="s">
        <v>160</v>
      </c>
      <c r="H41" s="11"/>
    </row>
    <row r="42" spans="2:39" ht="14.25" customHeight="1" x14ac:dyDescent="0.3">
      <c r="B42" s="13" t="s">
        <v>98</v>
      </c>
      <c r="C42" s="13">
        <v>5.0999999999999996</v>
      </c>
      <c r="D42" s="13">
        <v>5.5</v>
      </c>
      <c r="E42" s="13">
        <v>0.3</v>
      </c>
      <c r="F42" s="13">
        <v>0.05</v>
      </c>
      <c r="G42" s="13" t="s">
        <v>160</v>
      </c>
      <c r="H42" s="13">
        <v>7.22</v>
      </c>
    </row>
    <row r="43" spans="2:39" ht="14.25" customHeight="1" x14ac:dyDescent="0.3">
      <c r="B43" s="13" t="s">
        <v>171</v>
      </c>
      <c r="C43" s="13">
        <v>0.02</v>
      </c>
      <c r="D43" s="11"/>
      <c r="E43" s="11"/>
      <c r="F43" s="13">
        <v>6.0000000000000001E-3</v>
      </c>
      <c r="G43" s="13" t="s">
        <v>160</v>
      </c>
      <c r="H43" s="11"/>
    </row>
    <row r="44" spans="2:39" ht="14.25" customHeight="1" x14ac:dyDescent="0.3">
      <c r="B44" s="13" t="s">
        <v>96</v>
      </c>
      <c r="C44" s="13">
        <v>4.24</v>
      </c>
      <c r="D44" s="13">
        <v>3.97</v>
      </c>
      <c r="E44" s="13">
        <v>0.1</v>
      </c>
      <c r="F44" s="13">
        <v>3.0000000000000001E-3</v>
      </c>
      <c r="G44" s="13" t="s">
        <v>160</v>
      </c>
      <c r="H44" s="13">
        <v>6.73</v>
      </c>
    </row>
    <row r="45" spans="2:39" ht="14.25" customHeight="1" x14ac:dyDescent="0.3">
      <c r="B45" s="13" t="s">
        <v>97</v>
      </c>
      <c r="C45" s="13">
        <v>0.9</v>
      </c>
      <c r="D45" s="13">
        <v>0.82</v>
      </c>
      <c r="E45" s="13">
        <v>0.03</v>
      </c>
      <c r="F45" s="13">
        <v>0.03</v>
      </c>
      <c r="G45" s="13" t="s">
        <v>160</v>
      </c>
      <c r="H45" s="13">
        <v>10</v>
      </c>
    </row>
    <row r="46" spans="2:39" ht="14.25" customHeight="1" x14ac:dyDescent="0.3"/>
    <row r="47" spans="2:39" ht="14.25" customHeight="1" x14ac:dyDescent="0.3"/>
    <row r="48" spans="2:39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7">
    <mergeCell ref="B2:H2"/>
    <mergeCell ref="K2:AM2"/>
    <mergeCell ref="L3:O3"/>
    <mergeCell ref="P3:W3"/>
    <mergeCell ref="X3:AE3"/>
    <mergeCell ref="AF3:AI3"/>
    <mergeCell ref="AJ3:AM3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1000"/>
  <sheetViews>
    <sheetView topLeftCell="H64" zoomScale="232" zoomScaleNormal="232" workbookViewId="0"/>
  </sheetViews>
  <sheetFormatPr defaultColWidth="14.44140625" defaultRowHeight="15" customHeight="1" x14ac:dyDescent="0.3"/>
  <cols>
    <col min="1" max="1" width="8.6640625" customWidth="1"/>
    <col min="2" max="2" width="28.44140625" customWidth="1"/>
    <col min="3" max="19" width="8.6640625" customWidth="1"/>
    <col min="20" max="20" width="21.44140625" customWidth="1"/>
    <col min="21" max="33" width="8.6640625" customWidth="1"/>
  </cols>
  <sheetData>
    <row r="1" spans="2:33" ht="14.25" customHeight="1" x14ac:dyDescent="0.3"/>
    <row r="2" spans="2:33" ht="14.25" customHeight="1" x14ac:dyDescent="0.3">
      <c r="B2" s="70" t="s">
        <v>172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  <c r="T2" s="71" t="s">
        <v>173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4"/>
    </row>
    <row r="3" spans="2:33" ht="14.25" customHeight="1" x14ac:dyDescent="0.3">
      <c r="B3" s="14" t="s">
        <v>0</v>
      </c>
      <c r="C3" s="14" t="s">
        <v>123</v>
      </c>
      <c r="D3" s="14" t="s">
        <v>124</v>
      </c>
      <c r="E3" s="14" t="s">
        <v>125</v>
      </c>
      <c r="F3" s="14" t="s">
        <v>174</v>
      </c>
      <c r="G3" s="14" t="s">
        <v>65</v>
      </c>
      <c r="H3" s="14" t="s">
        <v>175</v>
      </c>
      <c r="I3" s="14" t="s">
        <v>176</v>
      </c>
      <c r="J3" s="14" t="s">
        <v>64</v>
      </c>
      <c r="K3" s="14" t="s">
        <v>66</v>
      </c>
      <c r="L3" s="14" t="s">
        <v>127</v>
      </c>
      <c r="M3" s="14" t="s">
        <v>128</v>
      </c>
      <c r="N3" s="14" t="s">
        <v>129</v>
      </c>
      <c r="O3" s="14" t="s">
        <v>177</v>
      </c>
      <c r="P3" s="14" t="s">
        <v>178</v>
      </c>
      <c r="Q3" s="14" t="s">
        <v>179</v>
      </c>
      <c r="R3" s="14" t="s">
        <v>180</v>
      </c>
      <c r="T3" s="8" t="s">
        <v>0</v>
      </c>
      <c r="U3" s="8" t="s">
        <v>123</v>
      </c>
      <c r="V3" s="8" t="s">
        <v>124</v>
      </c>
      <c r="W3" s="8" t="s">
        <v>125</v>
      </c>
      <c r="X3" s="8" t="s">
        <v>174</v>
      </c>
      <c r="Y3" s="8" t="s">
        <v>65</v>
      </c>
      <c r="Z3" s="8" t="s">
        <v>175</v>
      </c>
      <c r="AA3" s="8" t="s">
        <v>176</v>
      </c>
      <c r="AB3" s="8" t="s">
        <v>64</v>
      </c>
      <c r="AC3" s="8" t="s">
        <v>66</v>
      </c>
      <c r="AD3" s="8" t="s">
        <v>127</v>
      </c>
      <c r="AE3" s="8" t="s">
        <v>128</v>
      </c>
      <c r="AF3" s="8" t="s">
        <v>129</v>
      </c>
      <c r="AG3" s="8" t="s">
        <v>177</v>
      </c>
    </row>
    <row r="4" spans="2:33" ht="14.25" customHeight="1" x14ac:dyDescent="0.3">
      <c r="B4" s="14" t="s">
        <v>181</v>
      </c>
      <c r="C4" s="12">
        <v>48.8</v>
      </c>
      <c r="D4" s="12">
        <v>0.72</v>
      </c>
      <c r="E4" s="12">
        <v>5.78</v>
      </c>
      <c r="F4" s="12">
        <v>0.08</v>
      </c>
      <c r="G4" s="12">
        <v>15.65</v>
      </c>
      <c r="H4" s="12">
        <v>7.52</v>
      </c>
      <c r="I4" s="12">
        <v>0</v>
      </c>
      <c r="J4" s="12">
        <v>0.21</v>
      </c>
      <c r="K4" s="12">
        <v>20.29</v>
      </c>
      <c r="L4" s="12">
        <v>0.34</v>
      </c>
      <c r="M4" s="12">
        <v>0.02</v>
      </c>
      <c r="N4" s="12">
        <v>0.08</v>
      </c>
      <c r="O4" s="12">
        <v>99.49</v>
      </c>
      <c r="P4" s="12">
        <v>0.34</v>
      </c>
      <c r="Q4" s="12">
        <v>0.56999999999999995</v>
      </c>
      <c r="R4" s="12">
        <v>0.1</v>
      </c>
      <c r="T4" s="8" t="s">
        <v>182</v>
      </c>
      <c r="U4" s="16">
        <v>16.45</v>
      </c>
      <c r="V4" s="16">
        <v>20.010000000000002</v>
      </c>
      <c r="W4" s="16">
        <v>2.7</v>
      </c>
      <c r="X4" s="16">
        <v>0.13</v>
      </c>
      <c r="Y4" s="16">
        <v>1.0900000000000001</v>
      </c>
      <c r="Z4" s="16">
        <v>44.67</v>
      </c>
      <c r="AA4" s="16">
        <v>0.04</v>
      </c>
      <c r="AB4" s="16">
        <v>0.43</v>
      </c>
      <c r="AC4" s="16">
        <v>12.59</v>
      </c>
      <c r="AD4" s="16">
        <v>0.15</v>
      </c>
      <c r="AE4" s="16">
        <v>0</v>
      </c>
      <c r="AF4" s="16">
        <v>0</v>
      </c>
      <c r="AG4" s="16">
        <v>98.25</v>
      </c>
    </row>
    <row r="5" spans="2:33" ht="14.25" customHeight="1" x14ac:dyDescent="0.3">
      <c r="B5" s="14" t="s">
        <v>183</v>
      </c>
      <c r="C5" s="12">
        <v>49.42</v>
      </c>
      <c r="D5" s="12">
        <v>0.56000000000000005</v>
      </c>
      <c r="E5" s="12">
        <v>5.54</v>
      </c>
      <c r="F5" s="12">
        <v>0.24</v>
      </c>
      <c r="G5" s="12">
        <v>15.78</v>
      </c>
      <c r="H5" s="12">
        <v>6.76</v>
      </c>
      <c r="I5" s="12">
        <v>0.05</v>
      </c>
      <c r="J5" s="12">
        <v>0.08</v>
      </c>
      <c r="K5" s="12">
        <v>20.350000000000001</v>
      </c>
      <c r="L5" s="12">
        <v>0.28999999999999998</v>
      </c>
      <c r="M5" s="12">
        <v>0</v>
      </c>
      <c r="N5" s="12">
        <v>0</v>
      </c>
      <c r="O5" s="12">
        <v>99.03</v>
      </c>
      <c r="P5" s="12">
        <v>0.34</v>
      </c>
      <c r="Q5" s="12">
        <v>0.56000000000000005</v>
      </c>
      <c r="R5" s="12">
        <v>0.1</v>
      </c>
      <c r="T5" s="8" t="s">
        <v>184</v>
      </c>
      <c r="U5" s="16">
        <v>11.23</v>
      </c>
      <c r="V5" s="16">
        <v>25.62</v>
      </c>
      <c r="W5" s="16">
        <v>2.48</v>
      </c>
      <c r="X5" s="16">
        <v>7.0000000000000007E-2</v>
      </c>
      <c r="Y5" s="16">
        <v>0.45</v>
      </c>
      <c r="Z5" s="16">
        <v>46.44</v>
      </c>
      <c r="AA5" s="16">
        <v>0.04</v>
      </c>
      <c r="AB5" s="16">
        <v>0.8</v>
      </c>
      <c r="AC5" s="16">
        <v>8.5500000000000007</v>
      </c>
      <c r="AD5" s="16">
        <v>0.1</v>
      </c>
      <c r="AE5" s="16">
        <v>0</v>
      </c>
      <c r="AF5" s="16">
        <v>0.03</v>
      </c>
      <c r="AG5" s="16">
        <v>95.81</v>
      </c>
    </row>
    <row r="6" spans="2:33" ht="14.25" customHeight="1" x14ac:dyDescent="0.3">
      <c r="B6" s="14" t="s">
        <v>185</v>
      </c>
      <c r="C6" s="12">
        <v>49.29</v>
      </c>
      <c r="D6" s="12">
        <v>0.6</v>
      </c>
      <c r="E6" s="12">
        <v>3.37</v>
      </c>
      <c r="F6" s="12">
        <v>0.05</v>
      </c>
      <c r="G6" s="12">
        <v>15.79</v>
      </c>
      <c r="H6" s="12">
        <v>8.17</v>
      </c>
      <c r="I6" s="12">
        <v>7.0000000000000007E-2</v>
      </c>
      <c r="J6" s="12">
        <v>0.27</v>
      </c>
      <c r="K6" s="12">
        <v>20.350000000000001</v>
      </c>
      <c r="L6" s="12">
        <v>0.31</v>
      </c>
      <c r="M6" s="12">
        <v>0.02</v>
      </c>
      <c r="N6" s="12">
        <v>0.09</v>
      </c>
      <c r="O6" s="12">
        <v>98.39</v>
      </c>
      <c r="P6" s="12">
        <v>0.36</v>
      </c>
      <c r="Q6" s="12">
        <v>0.54</v>
      </c>
      <c r="R6" s="12">
        <v>0.1</v>
      </c>
      <c r="T6" s="8" t="s">
        <v>186</v>
      </c>
      <c r="U6" s="16">
        <v>19.52</v>
      </c>
      <c r="V6" s="16">
        <v>21.64</v>
      </c>
      <c r="W6" s="16">
        <v>2.57</v>
      </c>
      <c r="X6" s="16">
        <v>0.04</v>
      </c>
      <c r="Y6" s="16">
        <v>0.61</v>
      </c>
      <c r="Z6" s="16">
        <v>36.03</v>
      </c>
      <c r="AA6" s="16">
        <v>7.0000000000000007E-2</v>
      </c>
      <c r="AB6" s="16">
        <v>0.18</v>
      </c>
      <c r="AC6" s="16">
        <v>16.059999999999999</v>
      </c>
      <c r="AD6" s="16">
        <v>0.06</v>
      </c>
      <c r="AE6" s="16">
        <v>0.01</v>
      </c>
      <c r="AF6" s="16">
        <v>0</v>
      </c>
      <c r="AG6" s="16">
        <v>96.77</v>
      </c>
    </row>
    <row r="7" spans="2:33" ht="14.25" customHeight="1" x14ac:dyDescent="0.3">
      <c r="B7" s="14" t="s">
        <v>187</v>
      </c>
      <c r="C7" s="12">
        <v>50.36</v>
      </c>
      <c r="D7" s="12">
        <v>0.56000000000000005</v>
      </c>
      <c r="E7" s="12">
        <v>3.11</v>
      </c>
      <c r="F7" s="12">
        <v>0.08</v>
      </c>
      <c r="G7" s="12">
        <v>15.77</v>
      </c>
      <c r="H7" s="12">
        <v>8.25</v>
      </c>
      <c r="I7" s="12">
        <v>0</v>
      </c>
      <c r="J7" s="12">
        <v>0.18</v>
      </c>
      <c r="K7" s="12">
        <v>20.66</v>
      </c>
      <c r="L7" s="12">
        <v>0.24</v>
      </c>
      <c r="M7" s="12">
        <v>0</v>
      </c>
      <c r="N7" s="12">
        <v>0.11</v>
      </c>
      <c r="O7" s="12">
        <v>99.33</v>
      </c>
      <c r="P7" s="12">
        <v>0.37</v>
      </c>
      <c r="Q7" s="12">
        <v>0.52</v>
      </c>
      <c r="R7" s="12">
        <v>0.11</v>
      </c>
      <c r="T7" s="8" t="s">
        <v>188</v>
      </c>
      <c r="U7" s="16">
        <v>16.2</v>
      </c>
      <c r="V7" s="16">
        <v>23.43</v>
      </c>
      <c r="W7" s="16">
        <v>2.1800000000000002</v>
      </c>
      <c r="X7" s="16">
        <v>0.16</v>
      </c>
      <c r="Y7" s="16">
        <v>0.32</v>
      </c>
      <c r="Z7" s="16">
        <v>39.81</v>
      </c>
      <c r="AA7" s="16">
        <v>0</v>
      </c>
      <c r="AB7" s="16">
        <v>0.38</v>
      </c>
      <c r="AC7" s="16">
        <v>13.71</v>
      </c>
      <c r="AD7" s="16">
        <v>0</v>
      </c>
      <c r="AE7" s="16">
        <v>0</v>
      </c>
      <c r="AF7" s="16">
        <v>0.03</v>
      </c>
      <c r="AG7" s="16">
        <v>96.21</v>
      </c>
    </row>
    <row r="8" spans="2:33" ht="14.25" customHeight="1" x14ac:dyDescent="0.3">
      <c r="B8" s="14" t="s">
        <v>189</v>
      </c>
      <c r="C8" s="12">
        <v>52.03</v>
      </c>
      <c r="D8" s="12">
        <v>0.28999999999999998</v>
      </c>
      <c r="E8" s="12">
        <v>2.89</v>
      </c>
      <c r="F8" s="12">
        <v>0.06</v>
      </c>
      <c r="G8" s="12">
        <v>18.399999999999999</v>
      </c>
      <c r="H8" s="12">
        <v>7.09</v>
      </c>
      <c r="I8" s="12">
        <v>0</v>
      </c>
      <c r="J8" s="12">
        <v>0.13</v>
      </c>
      <c r="K8" s="12">
        <v>18.7</v>
      </c>
      <c r="L8" s="12">
        <v>0.28999999999999998</v>
      </c>
      <c r="M8" s="12">
        <v>0.03</v>
      </c>
      <c r="N8" s="12">
        <v>0.04</v>
      </c>
      <c r="O8" s="12">
        <v>99.95</v>
      </c>
      <c r="P8" s="12">
        <v>0.33</v>
      </c>
      <c r="Q8" s="12">
        <v>0.57999999999999996</v>
      </c>
      <c r="R8" s="12">
        <v>0.09</v>
      </c>
      <c r="T8" s="8" t="s">
        <v>190</v>
      </c>
      <c r="U8" s="16">
        <v>0</v>
      </c>
      <c r="V8" s="16">
        <v>16.22</v>
      </c>
      <c r="W8" s="16">
        <v>1.23</v>
      </c>
      <c r="X8" s="16">
        <v>0.03</v>
      </c>
      <c r="Y8" s="16">
        <v>0</v>
      </c>
      <c r="Z8" s="16">
        <v>76.56</v>
      </c>
      <c r="AA8" s="16">
        <v>0.01</v>
      </c>
      <c r="AB8" s="16">
        <v>1.4</v>
      </c>
      <c r="AC8" s="16">
        <v>0</v>
      </c>
      <c r="AD8" s="16">
        <v>0</v>
      </c>
      <c r="AE8" s="16">
        <v>0</v>
      </c>
      <c r="AF8" s="16">
        <v>0</v>
      </c>
      <c r="AG8" s="16">
        <v>95.45</v>
      </c>
    </row>
    <row r="9" spans="2:33" ht="14.25" customHeight="1" x14ac:dyDescent="0.3">
      <c r="B9" s="14" t="s">
        <v>191</v>
      </c>
      <c r="C9" s="12">
        <v>49.28</v>
      </c>
      <c r="D9" s="12">
        <v>0.74</v>
      </c>
      <c r="E9" s="12">
        <v>5.82</v>
      </c>
      <c r="F9" s="12">
        <v>0.22</v>
      </c>
      <c r="G9" s="12">
        <v>15.34</v>
      </c>
      <c r="H9" s="12">
        <v>6.75</v>
      </c>
      <c r="I9" s="12">
        <v>0</v>
      </c>
      <c r="J9" s="12">
        <v>0.09</v>
      </c>
      <c r="K9" s="12">
        <v>21.07</v>
      </c>
      <c r="L9" s="12">
        <v>0.3</v>
      </c>
      <c r="M9" s="12">
        <v>0</v>
      </c>
      <c r="N9" s="12">
        <v>0</v>
      </c>
      <c r="O9" s="12">
        <v>99.61</v>
      </c>
      <c r="P9" s="12">
        <v>0.35</v>
      </c>
      <c r="Q9" s="12">
        <v>0.55000000000000004</v>
      </c>
      <c r="R9" s="12">
        <v>0.1</v>
      </c>
      <c r="T9" s="8" t="s">
        <v>192</v>
      </c>
      <c r="U9" s="16">
        <v>0</v>
      </c>
      <c r="V9" s="16">
        <v>13.89</v>
      </c>
      <c r="W9" s="16">
        <v>1.33</v>
      </c>
      <c r="X9" s="16">
        <v>0.12</v>
      </c>
      <c r="Y9" s="16">
        <v>0</v>
      </c>
      <c r="Z9" s="16">
        <v>78.790000000000006</v>
      </c>
      <c r="AA9" s="16">
        <v>0</v>
      </c>
      <c r="AB9" s="16">
        <v>0.99</v>
      </c>
      <c r="AC9" s="16">
        <v>0.01</v>
      </c>
      <c r="AD9" s="16">
        <v>0.14000000000000001</v>
      </c>
      <c r="AE9" s="16">
        <v>0</v>
      </c>
      <c r="AF9" s="16">
        <v>0</v>
      </c>
      <c r="AG9" s="16">
        <v>95.26</v>
      </c>
    </row>
    <row r="10" spans="2:33" ht="14.25" customHeight="1" x14ac:dyDescent="0.3">
      <c r="B10" s="14" t="s">
        <v>193</v>
      </c>
      <c r="C10" s="12">
        <v>49.1</v>
      </c>
      <c r="D10" s="12">
        <v>0.66</v>
      </c>
      <c r="E10" s="12">
        <v>5.85</v>
      </c>
      <c r="F10" s="12">
        <v>0.28000000000000003</v>
      </c>
      <c r="G10" s="12">
        <v>15.92</v>
      </c>
      <c r="H10" s="12">
        <v>6.82</v>
      </c>
      <c r="I10" s="12">
        <v>0.08</v>
      </c>
      <c r="J10" s="12">
        <v>0.14000000000000001</v>
      </c>
      <c r="K10" s="12">
        <v>21.36</v>
      </c>
      <c r="L10" s="12">
        <v>0.27</v>
      </c>
      <c r="M10" s="12">
        <v>0.01</v>
      </c>
      <c r="N10" s="12">
        <v>0.02</v>
      </c>
      <c r="O10" s="12">
        <v>100.49</v>
      </c>
      <c r="P10" s="12">
        <v>0.35</v>
      </c>
      <c r="Q10" s="12">
        <v>0.57999999999999996</v>
      </c>
      <c r="R10" s="12">
        <v>0.08</v>
      </c>
      <c r="T10" s="8" t="s">
        <v>194</v>
      </c>
      <c r="U10" s="16">
        <v>0</v>
      </c>
      <c r="V10" s="16">
        <v>17.12</v>
      </c>
      <c r="W10" s="16">
        <v>1.55</v>
      </c>
      <c r="X10" s="16">
        <v>0.04</v>
      </c>
      <c r="Y10" s="16">
        <v>0</v>
      </c>
      <c r="Z10" s="16">
        <v>76.13</v>
      </c>
      <c r="AA10" s="16">
        <v>0.02</v>
      </c>
      <c r="AB10" s="16">
        <v>1.23</v>
      </c>
      <c r="AC10" s="16">
        <v>0.02</v>
      </c>
      <c r="AD10" s="16">
        <v>0</v>
      </c>
      <c r="AE10" s="16">
        <v>0.01</v>
      </c>
      <c r="AF10" s="16">
        <v>0</v>
      </c>
      <c r="AG10" s="16">
        <v>96.13</v>
      </c>
    </row>
    <row r="11" spans="2:33" ht="14.25" customHeight="1" x14ac:dyDescent="0.3">
      <c r="B11" s="14" t="s">
        <v>195</v>
      </c>
      <c r="C11" s="12">
        <v>51.41</v>
      </c>
      <c r="D11" s="12">
        <v>0.35</v>
      </c>
      <c r="E11" s="12">
        <v>3.15</v>
      </c>
      <c r="F11" s="12">
        <v>0.16</v>
      </c>
      <c r="G11" s="12">
        <v>18.079999999999998</v>
      </c>
      <c r="H11" s="12">
        <v>6.69</v>
      </c>
      <c r="I11" s="12">
        <v>0.1</v>
      </c>
      <c r="J11" s="12">
        <v>0.19</v>
      </c>
      <c r="K11" s="12">
        <v>19.86</v>
      </c>
      <c r="L11" s="12">
        <v>0.25</v>
      </c>
      <c r="M11" s="12">
        <v>0</v>
      </c>
      <c r="N11" s="12">
        <v>0</v>
      </c>
      <c r="O11" s="12">
        <v>100.23</v>
      </c>
      <c r="P11" s="12">
        <v>0.34</v>
      </c>
      <c r="Q11" s="12">
        <v>0.57999999999999996</v>
      </c>
      <c r="R11" s="12">
        <v>7.0000000000000007E-2</v>
      </c>
      <c r="T11" s="8" t="s">
        <v>196</v>
      </c>
      <c r="U11" s="16">
        <v>5.7</v>
      </c>
      <c r="V11" s="16">
        <v>25.91</v>
      </c>
      <c r="W11" s="16">
        <v>1.99</v>
      </c>
      <c r="X11" s="16">
        <v>0.05</v>
      </c>
      <c r="Y11" s="16">
        <v>1.1200000000000001</v>
      </c>
      <c r="Z11" s="16">
        <v>56.17</v>
      </c>
      <c r="AA11" s="16">
        <v>0.1</v>
      </c>
      <c r="AB11" s="16">
        <v>2.19</v>
      </c>
      <c r="AC11" s="16">
        <v>3.22</v>
      </c>
      <c r="AD11" s="16">
        <v>0</v>
      </c>
      <c r="AE11" s="16">
        <v>0.03</v>
      </c>
      <c r="AF11" s="16">
        <v>0.09</v>
      </c>
      <c r="AG11" s="16">
        <v>96.56</v>
      </c>
    </row>
    <row r="12" spans="2:33" ht="14.25" customHeight="1" x14ac:dyDescent="0.3">
      <c r="B12" s="14" t="s">
        <v>197</v>
      </c>
      <c r="C12" s="12">
        <v>50.74</v>
      </c>
      <c r="D12" s="12">
        <v>0.27</v>
      </c>
      <c r="E12" s="12">
        <v>3.38</v>
      </c>
      <c r="F12" s="12">
        <v>0.14000000000000001</v>
      </c>
      <c r="G12" s="12">
        <v>17.510000000000002</v>
      </c>
      <c r="H12" s="12">
        <v>6.36</v>
      </c>
      <c r="I12" s="12">
        <v>0</v>
      </c>
      <c r="J12" s="12">
        <v>0.18</v>
      </c>
      <c r="K12" s="12">
        <v>20.239999999999998</v>
      </c>
      <c r="L12" s="12">
        <v>0.27</v>
      </c>
      <c r="M12" s="12">
        <v>0</v>
      </c>
      <c r="N12" s="12">
        <v>0</v>
      </c>
      <c r="O12" s="12">
        <v>99.09</v>
      </c>
      <c r="P12" s="12">
        <v>0.35</v>
      </c>
      <c r="Q12" s="12">
        <v>0.57999999999999996</v>
      </c>
      <c r="R12" s="12">
        <v>7.0000000000000007E-2</v>
      </c>
      <c r="T12" s="8" t="s">
        <v>198</v>
      </c>
      <c r="U12" s="16">
        <v>13.25</v>
      </c>
      <c r="V12" s="16">
        <v>20.98</v>
      </c>
      <c r="W12" s="16">
        <v>2.62</v>
      </c>
      <c r="X12" s="16">
        <v>0.03</v>
      </c>
      <c r="Y12" s="16">
        <v>2.4300000000000002</v>
      </c>
      <c r="Z12" s="16">
        <v>49.33</v>
      </c>
      <c r="AA12" s="16">
        <v>0</v>
      </c>
      <c r="AB12" s="16">
        <v>0.59</v>
      </c>
      <c r="AC12" s="16">
        <v>7.71</v>
      </c>
      <c r="AD12" s="16">
        <v>0.15</v>
      </c>
      <c r="AE12" s="16">
        <v>0</v>
      </c>
      <c r="AF12" s="16">
        <v>0.03</v>
      </c>
      <c r="AG12" s="16">
        <v>97.12</v>
      </c>
    </row>
    <row r="13" spans="2:33" ht="14.25" customHeight="1" x14ac:dyDescent="0.3">
      <c r="B13" s="14" t="s">
        <v>199</v>
      </c>
      <c r="C13" s="12">
        <v>49.57</v>
      </c>
      <c r="D13" s="12">
        <v>0.86</v>
      </c>
      <c r="E13" s="12">
        <v>2.89</v>
      </c>
      <c r="F13" s="12">
        <v>0</v>
      </c>
      <c r="G13" s="12">
        <v>14.69</v>
      </c>
      <c r="H13" s="12">
        <v>11.15</v>
      </c>
      <c r="I13" s="12">
        <v>0</v>
      </c>
      <c r="J13" s="12">
        <v>0.26</v>
      </c>
      <c r="K13" s="12">
        <v>19.36</v>
      </c>
      <c r="L13" s="12">
        <v>0.4</v>
      </c>
      <c r="M13" s="12">
        <v>0.02</v>
      </c>
      <c r="N13" s="12">
        <v>0</v>
      </c>
      <c r="O13" s="12">
        <v>99.19</v>
      </c>
      <c r="P13" s="12">
        <v>0.36</v>
      </c>
      <c r="Q13" s="12">
        <v>0.49</v>
      </c>
      <c r="R13" s="12">
        <v>0.15</v>
      </c>
      <c r="T13" s="8" t="s">
        <v>200</v>
      </c>
      <c r="U13" s="16">
        <v>17.62</v>
      </c>
      <c r="V13" s="16">
        <v>35.06</v>
      </c>
      <c r="W13" s="16">
        <v>0.96</v>
      </c>
      <c r="X13" s="16">
        <v>0.33</v>
      </c>
      <c r="Y13" s="16">
        <v>0</v>
      </c>
      <c r="Z13" s="16">
        <v>25.88</v>
      </c>
      <c r="AA13" s="16">
        <v>0</v>
      </c>
      <c r="AB13" s="16">
        <v>0.02</v>
      </c>
      <c r="AC13" s="16">
        <v>16.809999999999999</v>
      </c>
      <c r="AD13" s="16">
        <v>0.03</v>
      </c>
      <c r="AE13" s="16">
        <v>0</v>
      </c>
      <c r="AF13" s="16">
        <v>0.08</v>
      </c>
      <c r="AG13" s="16">
        <v>96.79</v>
      </c>
    </row>
    <row r="14" spans="2:33" ht="14.25" customHeight="1" x14ac:dyDescent="0.3">
      <c r="B14" s="14" t="s">
        <v>201</v>
      </c>
      <c r="C14" s="12">
        <v>48.92</v>
      </c>
      <c r="D14" s="12">
        <v>0.83</v>
      </c>
      <c r="E14" s="12">
        <v>5.49</v>
      </c>
      <c r="F14" s="12">
        <v>0.27</v>
      </c>
      <c r="G14" s="12">
        <v>15.63</v>
      </c>
      <c r="H14" s="12">
        <v>7.21</v>
      </c>
      <c r="I14" s="12">
        <v>0.05</v>
      </c>
      <c r="J14" s="12">
        <v>0.17</v>
      </c>
      <c r="K14" s="12">
        <v>21.73</v>
      </c>
      <c r="L14" s="12">
        <v>0.26</v>
      </c>
      <c r="M14" s="12">
        <v>0</v>
      </c>
      <c r="N14" s="12">
        <v>0.08</v>
      </c>
      <c r="O14" s="12">
        <v>100.63</v>
      </c>
      <c r="P14" s="12">
        <v>0.36</v>
      </c>
      <c r="Q14" s="12">
        <v>0.56000000000000005</v>
      </c>
      <c r="R14" s="12">
        <v>0.08</v>
      </c>
      <c r="T14" s="8" t="s">
        <v>202</v>
      </c>
      <c r="U14" s="16">
        <v>18.29</v>
      </c>
      <c r="V14" s="16">
        <v>18.940000000000001</v>
      </c>
      <c r="W14" s="16">
        <v>1.81</v>
      </c>
      <c r="X14" s="16">
        <v>0.13</v>
      </c>
      <c r="Y14" s="16">
        <v>0.69</v>
      </c>
      <c r="Z14" s="16">
        <v>40.299999999999997</v>
      </c>
      <c r="AA14" s="16">
        <v>0</v>
      </c>
      <c r="AB14" s="16">
        <v>0.08</v>
      </c>
      <c r="AC14" s="16">
        <v>15.24</v>
      </c>
      <c r="AD14" s="16">
        <v>0.05</v>
      </c>
      <c r="AE14" s="16">
        <v>0</v>
      </c>
      <c r="AF14" s="16">
        <v>0.03</v>
      </c>
      <c r="AG14" s="16">
        <v>95.56</v>
      </c>
    </row>
    <row r="15" spans="2:33" ht="14.25" customHeight="1" x14ac:dyDescent="0.3">
      <c r="B15" s="14" t="s">
        <v>203</v>
      </c>
      <c r="C15" s="12">
        <v>50.81</v>
      </c>
      <c r="D15" s="12">
        <v>0.42</v>
      </c>
      <c r="E15" s="12">
        <v>3.69</v>
      </c>
      <c r="F15" s="12">
        <v>0.37</v>
      </c>
      <c r="G15" s="12">
        <v>17.100000000000001</v>
      </c>
      <c r="H15" s="12">
        <v>5.73</v>
      </c>
      <c r="I15" s="12">
        <v>0.12</v>
      </c>
      <c r="J15" s="12">
        <v>0.13</v>
      </c>
      <c r="K15" s="12">
        <v>21.42</v>
      </c>
      <c r="L15" s="12">
        <v>0.3</v>
      </c>
      <c r="M15" s="12">
        <v>0.01</v>
      </c>
      <c r="N15" s="12">
        <v>0.04</v>
      </c>
      <c r="O15" s="12">
        <v>100.12</v>
      </c>
      <c r="P15" s="12">
        <v>0.37</v>
      </c>
      <c r="Q15" s="12">
        <v>0.56999999999999995</v>
      </c>
      <c r="R15" s="12">
        <v>0.06</v>
      </c>
      <c r="T15" s="8" t="s">
        <v>204</v>
      </c>
      <c r="U15" s="16">
        <v>11.66</v>
      </c>
      <c r="V15" s="16">
        <v>21.4</v>
      </c>
      <c r="W15" s="16">
        <v>1.53</v>
      </c>
      <c r="X15" s="16">
        <v>0.09</v>
      </c>
      <c r="Y15" s="16">
        <v>1.1299999999999999</v>
      </c>
      <c r="Z15" s="16">
        <v>51.69</v>
      </c>
      <c r="AA15" s="16">
        <v>0.06</v>
      </c>
      <c r="AB15" s="16">
        <v>0.4</v>
      </c>
      <c r="AC15" s="16">
        <v>9.06</v>
      </c>
      <c r="AD15" s="16">
        <v>0</v>
      </c>
      <c r="AE15" s="16">
        <v>0</v>
      </c>
      <c r="AF15" s="16">
        <v>0</v>
      </c>
      <c r="AG15" s="16">
        <v>97.02</v>
      </c>
    </row>
    <row r="16" spans="2:33" ht="14.25" customHeight="1" x14ac:dyDescent="0.3">
      <c r="B16" s="14" t="s">
        <v>205</v>
      </c>
      <c r="C16" s="12">
        <v>49.21</v>
      </c>
      <c r="D16" s="12">
        <v>0.69</v>
      </c>
      <c r="E16" s="12">
        <v>4.9800000000000004</v>
      </c>
      <c r="F16" s="12">
        <v>0.43</v>
      </c>
      <c r="G16" s="12">
        <v>15.98</v>
      </c>
      <c r="H16" s="12">
        <v>6.83</v>
      </c>
      <c r="I16" s="12">
        <v>0.03</v>
      </c>
      <c r="J16" s="12">
        <v>0.22</v>
      </c>
      <c r="K16" s="12">
        <v>21.6</v>
      </c>
      <c r="L16" s="12">
        <v>0.32</v>
      </c>
      <c r="M16" s="12">
        <v>0.03</v>
      </c>
      <c r="N16" s="12">
        <v>0.01</v>
      </c>
      <c r="O16" s="12">
        <v>100.33</v>
      </c>
      <c r="P16" s="12">
        <v>0.36</v>
      </c>
      <c r="Q16" s="12">
        <v>0.56999999999999995</v>
      </c>
      <c r="R16" s="12">
        <v>7.0000000000000007E-2</v>
      </c>
      <c r="T16" s="8" t="s">
        <v>206</v>
      </c>
      <c r="U16" s="16">
        <v>0</v>
      </c>
      <c r="V16" s="16">
        <v>18.73</v>
      </c>
      <c r="W16" s="16">
        <v>2.5299999999999998</v>
      </c>
      <c r="X16" s="16">
        <v>0.09</v>
      </c>
      <c r="Y16" s="16">
        <v>0.09</v>
      </c>
      <c r="Z16" s="16">
        <v>73.739999999999995</v>
      </c>
      <c r="AA16" s="16">
        <v>0.02</v>
      </c>
      <c r="AB16" s="16">
        <v>0.78</v>
      </c>
      <c r="AC16" s="16">
        <v>0</v>
      </c>
      <c r="AD16" s="16">
        <v>0</v>
      </c>
      <c r="AE16" s="16">
        <v>0</v>
      </c>
      <c r="AF16" s="16">
        <v>0</v>
      </c>
      <c r="AG16" s="16">
        <v>95.98</v>
      </c>
    </row>
    <row r="17" spans="2:33" ht="14.25" customHeight="1" x14ac:dyDescent="0.3">
      <c r="B17" s="14" t="s">
        <v>207</v>
      </c>
      <c r="C17" s="12">
        <v>49.08</v>
      </c>
      <c r="D17" s="12">
        <v>0.66</v>
      </c>
      <c r="E17" s="12">
        <v>5.16</v>
      </c>
      <c r="F17" s="12">
        <v>0.35</v>
      </c>
      <c r="G17" s="12">
        <v>16.3</v>
      </c>
      <c r="H17" s="12">
        <v>6.5</v>
      </c>
      <c r="I17" s="12">
        <v>0.08</v>
      </c>
      <c r="J17" s="12">
        <v>0.1</v>
      </c>
      <c r="K17" s="12">
        <v>20.96</v>
      </c>
      <c r="L17" s="12">
        <v>0.33</v>
      </c>
      <c r="M17" s="12">
        <v>0</v>
      </c>
      <c r="N17" s="12">
        <v>0.01</v>
      </c>
      <c r="O17" s="12">
        <v>99.51</v>
      </c>
      <c r="P17" s="12">
        <v>0.35</v>
      </c>
      <c r="Q17" s="12">
        <v>0.59</v>
      </c>
      <c r="R17" s="12">
        <v>7.0000000000000007E-2</v>
      </c>
      <c r="T17" s="8" t="s">
        <v>208</v>
      </c>
      <c r="U17" s="16">
        <v>0</v>
      </c>
      <c r="V17" s="16">
        <v>16.399999999999999</v>
      </c>
      <c r="W17" s="16">
        <v>4.05</v>
      </c>
      <c r="X17" s="16">
        <v>7.0000000000000007E-2</v>
      </c>
      <c r="Y17" s="16">
        <v>0.33</v>
      </c>
      <c r="Z17" s="16">
        <v>74.34</v>
      </c>
      <c r="AA17" s="16">
        <v>0.01</v>
      </c>
      <c r="AB17" s="16">
        <v>0.86</v>
      </c>
      <c r="AC17" s="16">
        <v>0</v>
      </c>
      <c r="AD17" s="16">
        <v>7.0000000000000007E-2</v>
      </c>
      <c r="AE17" s="16">
        <v>0</v>
      </c>
      <c r="AF17" s="16">
        <v>0.03</v>
      </c>
      <c r="AG17" s="16">
        <v>96.16</v>
      </c>
    </row>
    <row r="18" spans="2:33" ht="14.25" customHeight="1" x14ac:dyDescent="0.3">
      <c r="B18" s="14" t="s">
        <v>209</v>
      </c>
      <c r="C18" s="12">
        <v>50.17</v>
      </c>
      <c r="D18" s="12">
        <v>0.73</v>
      </c>
      <c r="E18" s="12">
        <v>3.2</v>
      </c>
      <c r="F18" s="12">
        <v>0</v>
      </c>
      <c r="G18" s="12">
        <v>15.33</v>
      </c>
      <c r="H18" s="12">
        <v>9.65</v>
      </c>
      <c r="I18" s="12">
        <v>0</v>
      </c>
      <c r="J18" s="12">
        <v>0.21</v>
      </c>
      <c r="K18" s="12">
        <v>20.48</v>
      </c>
      <c r="L18" s="12">
        <v>0.37</v>
      </c>
      <c r="M18" s="12">
        <v>0</v>
      </c>
      <c r="N18" s="12">
        <v>0.02</v>
      </c>
      <c r="O18" s="12">
        <v>100.16</v>
      </c>
      <c r="P18" s="12">
        <v>0.37</v>
      </c>
      <c r="Q18" s="12">
        <v>0.51</v>
      </c>
      <c r="R18" s="12">
        <v>0.12</v>
      </c>
      <c r="T18" s="8" t="s">
        <v>210</v>
      </c>
      <c r="U18" s="16">
        <v>0.05</v>
      </c>
      <c r="V18" s="16">
        <v>19.350000000000001</v>
      </c>
      <c r="W18" s="16">
        <v>1.96</v>
      </c>
      <c r="X18" s="16">
        <v>7.0000000000000007E-2</v>
      </c>
      <c r="Y18" s="16">
        <v>0.16</v>
      </c>
      <c r="Z18" s="16">
        <v>74</v>
      </c>
      <c r="AA18" s="16">
        <v>0.04</v>
      </c>
      <c r="AB18" s="16">
        <v>0.9</v>
      </c>
      <c r="AC18" s="16">
        <v>0</v>
      </c>
      <c r="AD18" s="16">
        <v>0</v>
      </c>
      <c r="AE18" s="16">
        <v>0</v>
      </c>
      <c r="AF18" s="16">
        <v>0</v>
      </c>
      <c r="AG18" s="16">
        <v>96.53</v>
      </c>
    </row>
    <row r="19" spans="2:33" ht="14.25" customHeight="1" x14ac:dyDescent="0.3">
      <c r="B19" s="14" t="s">
        <v>211</v>
      </c>
      <c r="C19" s="12">
        <v>50.58</v>
      </c>
      <c r="D19" s="12">
        <v>0.56000000000000005</v>
      </c>
      <c r="E19" s="12">
        <v>3.23</v>
      </c>
      <c r="F19" s="12">
        <v>0.04</v>
      </c>
      <c r="G19" s="12">
        <v>15.89</v>
      </c>
      <c r="H19" s="12">
        <v>8.33</v>
      </c>
      <c r="I19" s="12">
        <v>0</v>
      </c>
      <c r="J19" s="12">
        <v>0.28000000000000003</v>
      </c>
      <c r="K19" s="12">
        <v>20.94</v>
      </c>
      <c r="L19" s="12">
        <v>0.35</v>
      </c>
      <c r="M19" s="12">
        <v>0.02</v>
      </c>
      <c r="N19" s="12">
        <v>0</v>
      </c>
      <c r="O19" s="12">
        <v>100.22</v>
      </c>
      <c r="P19" s="12">
        <v>0.37</v>
      </c>
      <c r="Q19" s="12">
        <v>0.53</v>
      </c>
      <c r="R19" s="12">
        <v>0.1</v>
      </c>
      <c r="T19" s="8" t="s">
        <v>212</v>
      </c>
      <c r="U19" s="16">
        <v>7.0000000000000007E-2</v>
      </c>
      <c r="V19" s="16">
        <v>19.309999999999999</v>
      </c>
      <c r="W19" s="16">
        <v>2.1</v>
      </c>
      <c r="X19" s="16">
        <v>0.08</v>
      </c>
      <c r="Y19" s="16">
        <v>0.28999999999999998</v>
      </c>
      <c r="Z19" s="16">
        <v>74.45</v>
      </c>
      <c r="AA19" s="16">
        <v>0</v>
      </c>
      <c r="AB19" s="16">
        <v>0.65</v>
      </c>
      <c r="AC19" s="16">
        <v>0</v>
      </c>
      <c r="AD19" s="16">
        <v>0.05</v>
      </c>
      <c r="AE19" s="16">
        <v>0</v>
      </c>
      <c r="AF19" s="16">
        <v>0.05</v>
      </c>
      <c r="AG19" s="16">
        <v>97.05</v>
      </c>
    </row>
    <row r="20" spans="2:33" ht="14.25" customHeight="1" x14ac:dyDescent="0.3">
      <c r="B20" s="14" t="s">
        <v>213</v>
      </c>
      <c r="C20" s="12">
        <v>49.45</v>
      </c>
      <c r="D20" s="12">
        <v>1.08</v>
      </c>
      <c r="E20" s="12">
        <v>4.6399999999999997</v>
      </c>
      <c r="F20" s="12">
        <v>0</v>
      </c>
      <c r="G20" s="12">
        <v>14.04</v>
      </c>
      <c r="H20" s="12">
        <v>10.9</v>
      </c>
      <c r="I20" s="12">
        <v>0</v>
      </c>
      <c r="J20" s="12">
        <v>0.25</v>
      </c>
      <c r="K20" s="12">
        <v>19.78</v>
      </c>
      <c r="L20" s="12">
        <v>0.35</v>
      </c>
      <c r="M20" s="12">
        <v>0.01</v>
      </c>
      <c r="N20" s="12">
        <v>0.04</v>
      </c>
      <c r="O20" s="12">
        <v>100.52</v>
      </c>
      <c r="P20" s="12">
        <v>0.35</v>
      </c>
      <c r="Q20" s="12">
        <v>0.48</v>
      </c>
      <c r="R20" s="12">
        <v>0.17</v>
      </c>
    </row>
    <row r="21" spans="2:33" ht="14.25" customHeight="1" x14ac:dyDescent="0.3">
      <c r="B21" s="14" t="s">
        <v>214</v>
      </c>
      <c r="C21" s="12">
        <v>50.79</v>
      </c>
      <c r="D21" s="12">
        <v>0.69</v>
      </c>
      <c r="E21" s="12">
        <v>3.59</v>
      </c>
      <c r="F21" s="12">
        <v>0</v>
      </c>
      <c r="G21" s="12">
        <v>15.86</v>
      </c>
      <c r="H21" s="12">
        <v>9.41</v>
      </c>
      <c r="I21" s="12">
        <v>0</v>
      </c>
      <c r="J21" s="12">
        <v>0.2</v>
      </c>
      <c r="K21" s="12">
        <v>20.18</v>
      </c>
      <c r="L21" s="12">
        <v>0.34</v>
      </c>
      <c r="M21" s="12">
        <v>0</v>
      </c>
      <c r="N21" s="12">
        <v>0.06</v>
      </c>
      <c r="O21" s="12">
        <v>101.13</v>
      </c>
      <c r="P21" s="12">
        <v>0.36</v>
      </c>
      <c r="Q21" s="12">
        <v>0.52</v>
      </c>
      <c r="R21" s="12">
        <v>0.12</v>
      </c>
    </row>
    <row r="22" spans="2:33" ht="14.25" customHeight="1" x14ac:dyDescent="0.3">
      <c r="B22" s="14" t="s">
        <v>215</v>
      </c>
      <c r="C22" s="12">
        <v>50.23</v>
      </c>
      <c r="D22" s="12">
        <v>0.8</v>
      </c>
      <c r="E22" s="12">
        <v>3.73</v>
      </c>
      <c r="F22" s="12">
        <v>0.02</v>
      </c>
      <c r="G22" s="12">
        <v>14.66</v>
      </c>
      <c r="H22" s="12">
        <v>10.48</v>
      </c>
      <c r="I22" s="12">
        <v>0</v>
      </c>
      <c r="J22" s="12">
        <v>0.38</v>
      </c>
      <c r="K22" s="12">
        <v>20.27</v>
      </c>
      <c r="L22" s="12">
        <v>0.4</v>
      </c>
      <c r="M22" s="12">
        <v>0.02</v>
      </c>
      <c r="N22" s="12">
        <v>0.01</v>
      </c>
      <c r="O22" s="12">
        <v>101.01</v>
      </c>
      <c r="P22" s="12">
        <v>0.36</v>
      </c>
      <c r="Q22" s="12">
        <v>0.49</v>
      </c>
      <c r="R22" s="12">
        <v>0.15</v>
      </c>
    </row>
    <row r="23" spans="2:33" ht="14.25" customHeight="1" x14ac:dyDescent="0.3">
      <c r="B23" s="14" t="s">
        <v>216</v>
      </c>
      <c r="C23" s="12">
        <v>50.45</v>
      </c>
      <c r="D23" s="12">
        <v>0.28000000000000003</v>
      </c>
      <c r="E23" s="12">
        <v>1.86</v>
      </c>
      <c r="F23" s="12">
        <v>0.02</v>
      </c>
      <c r="G23" s="12">
        <v>18.47</v>
      </c>
      <c r="H23" s="12">
        <v>18.32</v>
      </c>
      <c r="I23" s="12">
        <v>0</v>
      </c>
      <c r="J23" s="12">
        <v>0.57999999999999996</v>
      </c>
      <c r="K23" s="12">
        <v>8.24</v>
      </c>
      <c r="L23" s="12">
        <v>0.37</v>
      </c>
      <c r="M23" s="12">
        <v>0</v>
      </c>
      <c r="N23" s="12">
        <v>0.04</v>
      </c>
      <c r="O23" s="12">
        <v>98.62</v>
      </c>
      <c r="P23" s="12">
        <v>0.14000000000000001</v>
      </c>
      <c r="Q23" s="12">
        <v>0.57999999999999996</v>
      </c>
      <c r="R23" s="12">
        <v>0.28000000000000003</v>
      </c>
    </row>
    <row r="24" spans="2:33" ht="14.25" customHeight="1" x14ac:dyDescent="0.3">
      <c r="B24" s="14" t="s">
        <v>217</v>
      </c>
      <c r="C24" s="12">
        <v>51.33</v>
      </c>
      <c r="D24" s="12">
        <v>0.65</v>
      </c>
      <c r="E24" s="12">
        <v>1.6</v>
      </c>
      <c r="F24" s="12">
        <v>0</v>
      </c>
      <c r="G24" s="12">
        <v>15.38</v>
      </c>
      <c r="H24" s="12">
        <v>16.510000000000002</v>
      </c>
      <c r="I24" s="12">
        <v>0.01</v>
      </c>
      <c r="J24" s="12">
        <v>0.41</v>
      </c>
      <c r="K24" s="12">
        <v>14.69</v>
      </c>
      <c r="L24" s="12">
        <v>0.3</v>
      </c>
      <c r="M24" s="12">
        <v>0</v>
      </c>
      <c r="N24" s="12">
        <v>0.06</v>
      </c>
      <c r="O24" s="12">
        <v>100.94</v>
      </c>
      <c r="P24" s="12">
        <v>0.28000000000000003</v>
      </c>
      <c r="Q24" s="12">
        <v>0.47</v>
      </c>
      <c r="R24" s="12">
        <v>0.25</v>
      </c>
    </row>
    <row r="25" spans="2:33" ht="14.25" customHeight="1" x14ac:dyDescent="0.3">
      <c r="B25" s="14" t="s">
        <v>218</v>
      </c>
      <c r="C25" s="12">
        <v>52.89</v>
      </c>
      <c r="D25" s="12">
        <v>0.41</v>
      </c>
      <c r="E25" s="12">
        <v>2</v>
      </c>
      <c r="F25" s="12">
        <v>0.09</v>
      </c>
      <c r="G25" s="12">
        <v>21.32</v>
      </c>
      <c r="H25" s="12">
        <v>13.15</v>
      </c>
      <c r="I25" s="12">
        <v>0.04</v>
      </c>
      <c r="J25" s="12">
        <v>0.41</v>
      </c>
      <c r="K25" s="12">
        <v>10.46</v>
      </c>
      <c r="L25" s="12">
        <v>0.19</v>
      </c>
      <c r="M25" s="12">
        <v>0</v>
      </c>
      <c r="N25" s="12">
        <v>0</v>
      </c>
      <c r="O25" s="12">
        <v>100.97</v>
      </c>
      <c r="P25" s="12">
        <v>0.18</v>
      </c>
      <c r="Q25" s="12">
        <v>0.63</v>
      </c>
      <c r="R25" s="12">
        <v>0.19</v>
      </c>
    </row>
    <row r="26" spans="2:33" ht="14.25" customHeight="1" x14ac:dyDescent="0.3">
      <c r="B26" s="14" t="s">
        <v>219</v>
      </c>
      <c r="C26" s="12">
        <v>51.53</v>
      </c>
      <c r="D26" s="12">
        <v>0.51</v>
      </c>
      <c r="E26" s="12">
        <v>2.85</v>
      </c>
      <c r="F26" s="12">
        <v>0.32</v>
      </c>
      <c r="G26" s="12">
        <v>17.350000000000001</v>
      </c>
      <c r="H26" s="12">
        <v>9.18</v>
      </c>
      <c r="I26" s="12">
        <v>0</v>
      </c>
      <c r="J26" s="12">
        <v>0.28000000000000003</v>
      </c>
      <c r="K26" s="12">
        <v>18.309999999999999</v>
      </c>
      <c r="L26" s="12">
        <v>0.44</v>
      </c>
      <c r="M26" s="12">
        <v>0.01</v>
      </c>
      <c r="N26" s="12">
        <v>0</v>
      </c>
      <c r="O26" s="12">
        <v>100.79</v>
      </c>
      <c r="P26" s="12">
        <v>0.32</v>
      </c>
      <c r="Q26" s="12">
        <v>0.56000000000000005</v>
      </c>
      <c r="R26" s="12">
        <v>0.12</v>
      </c>
    </row>
    <row r="27" spans="2:33" ht="14.25" customHeight="1" x14ac:dyDescent="0.3">
      <c r="B27" s="14" t="s">
        <v>220</v>
      </c>
      <c r="C27" s="12">
        <v>51.85</v>
      </c>
      <c r="D27" s="12">
        <v>0.4</v>
      </c>
      <c r="E27" s="12">
        <v>2.91</v>
      </c>
      <c r="F27" s="12">
        <v>0.2</v>
      </c>
      <c r="G27" s="12">
        <v>18.52</v>
      </c>
      <c r="H27" s="12">
        <v>6.11</v>
      </c>
      <c r="I27" s="12">
        <v>0</v>
      </c>
      <c r="J27" s="12">
        <v>0.15</v>
      </c>
      <c r="K27" s="12">
        <v>19.690000000000001</v>
      </c>
      <c r="L27" s="12">
        <v>0.26</v>
      </c>
      <c r="M27" s="12">
        <v>0.01</v>
      </c>
      <c r="N27" s="12">
        <v>0.03</v>
      </c>
      <c r="O27" s="12">
        <v>100.12</v>
      </c>
      <c r="P27" s="12">
        <v>0.35</v>
      </c>
      <c r="Q27" s="12">
        <v>0.59</v>
      </c>
      <c r="R27" s="12">
        <v>7.0000000000000007E-2</v>
      </c>
    </row>
    <row r="28" spans="2:33" ht="14.25" customHeight="1" x14ac:dyDescent="0.3">
      <c r="B28" s="14" t="s">
        <v>221</v>
      </c>
      <c r="C28" s="12">
        <v>49.4</v>
      </c>
      <c r="D28" s="12">
        <v>0.61</v>
      </c>
      <c r="E28" s="12">
        <v>5.65</v>
      </c>
      <c r="F28" s="12">
        <v>0.54</v>
      </c>
      <c r="G28" s="12">
        <v>15.69</v>
      </c>
      <c r="H28" s="12">
        <v>6.56</v>
      </c>
      <c r="I28" s="12">
        <v>0.12</v>
      </c>
      <c r="J28" s="12">
        <v>0.12</v>
      </c>
      <c r="K28" s="12">
        <v>21.05</v>
      </c>
      <c r="L28" s="12">
        <v>0.28000000000000003</v>
      </c>
      <c r="M28" s="12">
        <v>0</v>
      </c>
      <c r="N28" s="12">
        <v>0.02</v>
      </c>
      <c r="O28" s="12">
        <v>100.05</v>
      </c>
      <c r="P28" s="12">
        <v>0.35</v>
      </c>
      <c r="Q28" s="12">
        <v>0.56999999999999995</v>
      </c>
      <c r="R28" s="12">
        <v>0.09</v>
      </c>
    </row>
    <row r="29" spans="2:33" ht="14.25" customHeight="1" x14ac:dyDescent="0.3">
      <c r="B29" s="14" t="s">
        <v>222</v>
      </c>
      <c r="C29" s="12">
        <v>49.51</v>
      </c>
      <c r="D29" s="12">
        <v>0.77</v>
      </c>
      <c r="E29" s="12">
        <v>5.88</v>
      </c>
      <c r="F29" s="12">
        <v>0.34</v>
      </c>
      <c r="G29" s="12">
        <v>15.79</v>
      </c>
      <c r="H29" s="12">
        <v>6.82</v>
      </c>
      <c r="I29" s="12">
        <v>0.05</v>
      </c>
      <c r="J29" s="12">
        <v>0.2</v>
      </c>
      <c r="K29" s="12">
        <v>21.05</v>
      </c>
      <c r="L29" s="12">
        <v>0.27</v>
      </c>
      <c r="M29" s="12">
        <v>0</v>
      </c>
      <c r="N29" s="12">
        <v>0.01</v>
      </c>
      <c r="O29" s="12">
        <v>100.69</v>
      </c>
      <c r="P29" s="12">
        <v>0.35</v>
      </c>
      <c r="Q29" s="12">
        <v>0.56999999999999995</v>
      </c>
      <c r="R29" s="12">
        <v>0.09</v>
      </c>
    </row>
    <row r="30" spans="2:33" ht="14.25" customHeight="1" x14ac:dyDescent="0.3">
      <c r="B30" s="14" t="s">
        <v>223</v>
      </c>
      <c r="C30" s="12">
        <v>50.01</v>
      </c>
      <c r="D30" s="12">
        <v>0.53</v>
      </c>
      <c r="E30" s="12">
        <v>5.55</v>
      </c>
      <c r="F30" s="12">
        <v>0.19</v>
      </c>
      <c r="G30" s="12">
        <v>16</v>
      </c>
      <c r="H30" s="12">
        <v>6.85</v>
      </c>
      <c r="I30" s="12">
        <v>0.05</v>
      </c>
      <c r="J30" s="12">
        <v>0.15</v>
      </c>
      <c r="K30" s="12">
        <v>20.75</v>
      </c>
      <c r="L30" s="12">
        <v>0.35</v>
      </c>
      <c r="M30" s="12">
        <v>0</v>
      </c>
      <c r="N30" s="12">
        <v>0.11</v>
      </c>
      <c r="O30" s="12">
        <v>100.55</v>
      </c>
      <c r="P30" s="12">
        <v>0.34</v>
      </c>
      <c r="Q30" s="12">
        <v>0.56999999999999995</v>
      </c>
      <c r="R30" s="12">
        <v>0.09</v>
      </c>
    </row>
    <row r="31" spans="2:33" ht="14.25" customHeight="1" x14ac:dyDescent="0.3">
      <c r="B31" s="14" t="s">
        <v>224</v>
      </c>
      <c r="C31" s="12">
        <v>51.21</v>
      </c>
      <c r="D31" s="12">
        <v>0.56000000000000005</v>
      </c>
      <c r="E31" s="12">
        <v>2.77</v>
      </c>
      <c r="F31" s="12">
        <v>0.08</v>
      </c>
      <c r="G31" s="12">
        <v>17.95</v>
      </c>
      <c r="H31" s="12">
        <v>8.94</v>
      </c>
      <c r="I31" s="12">
        <v>0.02</v>
      </c>
      <c r="J31" s="12">
        <v>0.27</v>
      </c>
      <c r="K31" s="12">
        <v>18.03</v>
      </c>
      <c r="L31" s="12">
        <v>0.19</v>
      </c>
      <c r="M31" s="12">
        <v>0.02</v>
      </c>
      <c r="N31" s="12">
        <v>0.11</v>
      </c>
      <c r="O31" s="12">
        <v>100.14</v>
      </c>
      <c r="P31" s="12">
        <v>0.32</v>
      </c>
      <c r="Q31" s="12">
        <v>0.56000000000000005</v>
      </c>
      <c r="R31" s="12">
        <v>0.12</v>
      </c>
    </row>
    <row r="32" spans="2:33" ht="14.25" customHeight="1" x14ac:dyDescent="0.3">
      <c r="B32" s="14" t="s">
        <v>225</v>
      </c>
      <c r="C32" s="12">
        <v>47.52</v>
      </c>
      <c r="D32" s="12">
        <v>1.22</v>
      </c>
      <c r="E32" s="12">
        <v>4.91</v>
      </c>
      <c r="F32" s="12">
        <v>0</v>
      </c>
      <c r="G32" s="12">
        <v>13.69</v>
      </c>
      <c r="H32" s="12">
        <v>13.3</v>
      </c>
      <c r="I32" s="12">
        <v>0.08</v>
      </c>
      <c r="J32" s="12">
        <v>0.3</v>
      </c>
      <c r="K32" s="12">
        <v>19.07</v>
      </c>
      <c r="L32" s="12">
        <v>0.42</v>
      </c>
      <c r="M32" s="12">
        <v>0</v>
      </c>
      <c r="N32" s="12">
        <v>0</v>
      </c>
      <c r="O32" s="12">
        <v>100.5</v>
      </c>
      <c r="P32" s="12">
        <v>0.32</v>
      </c>
      <c r="Q32" s="12">
        <v>0.5</v>
      </c>
      <c r="R32" s="12">
        <v>0.18</v>
      </c>
    </row>
    <row r="33" spans="2:18" ht="14.25" customHeight="1" x14ac:dyDescent="0.3">
      <c r="B33" s="14" t="s">
        <v>226</v>
      </c>
      <c r="C33" s="12">
        <v>51.6</v>
      </c>
      <c r="D33" s="12">
        <v>0.43</v>
      </c>
      <c r="E33" s="12">
        <v>3.22</v>
      </c>
      <c r="F33" s="12">
        <v>0.19</v>
      </c>
      <c r="G33" s="12">
        <v>17.63</v>
      </c>
      <c r="H33" s="12">
        <v>6.45</v>
      </c>
      <c r="I33" s="12">
        <v>0.01</v>
      </c>
      <c r="J33" s="12">
        <v>0.17</v>
      </c>
      <c r="K33" s="12">
        <v>19.920000000000002</v>
      </c>
      <c r="L33" s="12">
        <v>0.17</v>
      </c>
      <c r="M33" s="12">
        <v>0.02</v>
      </c>
      <c r="N33" s="12">
        <v>0</v>
      </c>
      <c r="O33" s="12">
        <v>99.8</v>
      </c>
      <c r="P33" s="12">
        <v>0.35</v>
      </c>
      <c r="Q33" s="12">
        <v>0.56000000000000005</v>
      </c>
      <c r="R33" s="12">
        <v>0.09</v>
      </c>
    </row>
    <row r="34" spans="2:18" ht="14.25" customHeight="1" x14ac:dyDescent="0.3">
      <c r="B34" s="14" t="s">
        <v>227</v>
      </c>
      <c r="C34" s="12">
        <v>49.85</v>
      </c>
      <c r="D34" s="12">
        <v>0.6</v>
      </c>
      <c r="E34" s="12">
        <v>5.9</v>
      </c>
      <c r="F34" s="12">
        <v>0.09</v>
      </c>
      <c r="G34" s="12">
        <v>15.79</v>
      </c>
      <c r="H34" s="12">
        <v>6.83</v>
      </c>
      <c r="I34" s="12">
        <v>0</v>
      </c>
      <c r="J34" s="12">
        <v>0.16</v>
      </c>
      <c r="K34" s="12">
        <v>21</v>
      </c>
      <c r="L34" s="12">
        <v>0.34</v>
      </c>
      <c r="M34" s="12">
        <v>0</v>
      </c>
      <c r="N34" s="12">
        <v>0</v>
      </c>
      <c r="O34" s="12">
        <v>100.56</v>
      </c>
      <c r="P34" s="12">
        <v>0.35</v>
      </c>
      <c r="Q34" s="12">
        <v>0.56000000000000005</v>
      </c>
      <c r="R34" s="12">
        <v>0.09</v>
      </c>
    </row>
    <row r="35" spans="2:18" ht="14.25" customHeight="1" x14ac:dyDescent="0.3">
      <c r="B35" s="14" t="s">
        <v>228</v>
      </c>
      <c r="C35" s="12">
        <v>48.9</v>
      </c>
      <c r="D35" s="12">
        <v>0.86</v>
      </c>
      <c r="E35" s="12">
        <v>6.26</v>
      </c>
      <c r="F35" s="12">
        <v>0.21</v>
      </c>
      <c r="G35" s="12">
        <v>15.71</v>
      </c>
      <c r="H35" s="12">
        <v>7.24</v>
      </c>
      <c r="I35" s="12">
        <v>0.02</v>
      </c>
      <c r="J35" s="12">
        <v>0.13</v>
      </c>
      <c r="K35" s="12">
        <v>20.83</v>
      </c>
      <c r="L35" s="12">
        <v>0.36</v>
      </c>
      <c r="M35" s="12">
        <v>0</v>
      </c>
      <c r="N35" s="12">
        <v>0</v>
      </c>
      <c r="O35" s="12">
        <v>100.51</v>
      </c>
      <c r="P35" s="12">
        <v>0.34</v>
      </c>
      <c r="Q35" s="12">
        <v>0.57999999999999996</v>
      </c>
      <c r="R35" s="12">
        <v>0.09</v>
      </c>
    </row>
    <row r="36" spans="2:18" ht="14.25" customHeight="1" x14ac:dyDescent="0.3">
      <c r="B36" s="14" t="s">
        <v>229</v>
      </c>
      <c r="C36" s="12">
        <v>51.76</v>
      </c>
      <c r="D36" s="12">
        <v>0.34</v>
      </c>
      <c r="E36" s="12">
        <v>3.73</v>
      </c>
      <c r="F36" s="12">
        <v>0.14000000000000001</v>
      </c>
      <c r="G36" s="12">
        <v>17.34</v>
      </c>
      <c r="H36" s="12">
        <v>6.22</v>
      </c>
      <c r="I36" s="12">
        <v>0.1</v>
      </c>
      <c r="J36" s="12">
        <v>0.13</v>
      </c>
      <c r="K36" s="12">
        <v>20.149999999999999</v>
      </c>
      <c r="L36" s="12">
        <v>0.25</v>
      </c>
      <c r="M36" s="12">
        <v>0</v>
      </c>
      <c r="N36" s="12">
        <v>7.0000000000000007E-2</v>
      </c>
      <c r="O36" s="12">
        <v>100.22</v>
      </c>
      <c r="P36" s="12">
        <v>0.35</v>
      </c>
      <c r="Q36" s="12">
        <v>0.56000000000000005</v>
      </c>
      <c r="R36" s="12">
        <v>0.09</v>
      </c>
    </row>
    <row r="37" spans="2:18" ht="14.25" customHeight="1" x14ac:dyDescent="0.3">
      <c r="B37" s="14" t="s">
        <v>230</v>
      </c>
      <c r="C37" s="12">
        <v>50.13</v>
      </c>
      <c r="D37" s="12">
        <v>0.53</v>
      </c>
      <c r="E37" s="12">
        <v>5.45</v>
      </c>
      <c r="F37" s="12">
        <v>0.16</v>
      </c>
      <c r="G37" s="12">
        <v>15.93</v>
      </c>
      <c r="H37" s="12">
        <v>6.58</v>
      </c>
      <c r="I37" s="12">
        <v>0.03</v>
      </c>
      <c r="J37" s="12">
        <v>0.18</v>
      </c>
      <c r="K37" s="12">
        <v>21.34</v>
      </c>
      <c r="L37" s="12">
        <v>0.25</v>
      </c>
      <c r="M37" s="12">
        <v>0</v>
      </c>
      <c r="N37" s="12">
        <v>0.01</v>
      </c>
      <c r="O37" s="12">
        <v>100.59</v>
      </c>
      <c r="P37" s="12">
        <v>0.35</v>
      </c>
      <c r="Q37" s="12">
        <v>0.56000000000000005</v>
      </c>
      <c r="R37" s="12">
        <v>0.09</v>
      </c>
    </row>
    <row r="38" spans="2:18" ht="14.25" customHeight="1" x14ac:dyDescent="0.3">
      <c r="B38" s="14" t="s">
        <v>231</v>
      </c>
      <c r="C38" s="12">
        <v>50.29</v>
      </c>
      <c r="D38" s="12">
        <v>0.67</v>
      </c>
      <c r="E38" s="12">
        <v>6</v>
      </c>
      <c r="F38" s="12">
        <v>0.32</v>
      </c>
      <c r="G38" s="12">
        <v>16.010000000000002</v>
      </c>
      <c r="H38" s="12">
        <v>6.81</v>
      </c>
      <c r="I38" s="12">
        <v>0.08</v>
      </c>
      <c r="J38" s="12">
        <v>0.21</v>
      </c>
      <c r="K38" s="12">
        <v>20.55</v>
      </c>
      <c r="L38" s="12">
        <v>0.31</v>
      </c>
      <c r="M38" s="12">
        <v>0</v>
      </c>
      <c r="N38" s="12">
        <v>7.0000000000000007E-2</v>
      </c>
      <c r="O38" s="12">
        <v>101.33</v>
      </c>
      <c r="P38" s="12">
        <v>0.34</v>
      </c>
      <c r="Q38" s="12">
        <v>0.56000000000000005</v>
      </c>
      <c r="R38" s="12">
        <v>0.1</v>
      </c>
    </row>
    <row r="39" spans="2:18" ht="14.25" customHeight="1" x14ac:dyDescent="0.3">
      <c r="B39" s="14" t="s">
        <v>232</v>
      </c>
      <c r="C39" s="12">
        <v>50.11</v>
      </c>
      <c r="D39" s="12">
        <v>0.53</v>
      </c>
      <c r="E39" s="12">
        <v>5.74</v>
      </c>
      <c r="F39" s="12">
        <v>0.25</v>
      </c>
      <c r="G39" s="12">
        <v>16.239999999999998</v>
      </c>
      <c r="H39" s="12">
        <v>6.47</v>
      </c>
      <c r="I39" s="12">
        <v>0.06</v>
      </c>
      <c r="J39" s="12">
        <v>0.12</v>
      </c>
      <c r="K39" s="12">
        <v>20.84</v>
      </c>
      <c r="L39" s="12">
        <v>0.27</v>
      </c>
      <c r="M39" s="12">
        <v>0</v>
      </c>
      <c r="N39" s="12">
        <v>0</v>
      </c>
      <c r="O39" s="12">
        <v>100.64</v>
      </c>
      <c r="P39" s="12">
        <v>0.34</v>
      </c>
      <c r="Q39" s="12">
        <v>0.56999999999999995</v>
      </c>
      <c r="R39" s="12">
        <v>0.09</v>
      </c>
    </row>
    <row r="40" spans="2:18" ht="14.25" customHeight="1" x14ac:dyDescent="0.3">
      <c r="B40" s="14" t="s">
        <v>233</v>
      </c>
      <c r="C40" s="12">
        <v>52.29</v>
      </c>
      <c r="D40" s="12">
        <v>0.4</v>
      </c>
      <c r="E40" s="12">
        <v>3.26</v>
      </c>
      <c r="F40" s="12">
        <v>0.14000000000000001</v>
      </c>
      <c r="G40" s="12">
        <v>17.93</v>
      </c>
      <c r="H40" s="12">
        <v>6.4</v>
      </c>
      <c r="I40" s="12">
        <v>7.0000000000000007E-2</v>
      </c>
      <c r="J40" s="12">
        <v>0.18</v>
      </c>
      <c r="K40" s="12">
        <v>20.18</v>
      </c>
      <c r="L40" s="12">
        <v>0.32</v>
      </c>
      <c r="M40" s="12">
        <v>0</v>
      </c>
      <c r="N40" s="12">
        <v>0</v>
      </c>
      <c r="O40" s="12">
        <v>101.17</v>
      </c>
      <c r="P40" s="12">
        <v>0.35</v>
      </c>
      <c r="Q40" s="12">
        <v>0.56999999999999995</v>
      </c>
      <c r="R40" s="12">
        <v>0.08</v>
      </c>
    </row>
    <row r="41" spans="2:18" ht="14.25" customHeight="1" x14ac:dyDescent="0.3">
      <c r="B41" s="14" t="s">
        <v>234</v>
      </c>
      <c r="C41" s="12">
        <v>51.93</v>
      </c>
      <c r="D41" s="12">
        <v>0.33</v>
      </c>
      <c r="E41" s="12">
        <v>3.41</v>
      </c>
      <c r="F41" s="12">
        <v>0.11</v>
      </c>
      <c r="G41" s="12">
        <v>17.420000000000002</v>
      </c>
      <c r="H41" s="12">
        <v>6.51</v>
      </c>
      <c r="I41" s="12">
        <v>0.02</v>
      </c>
      <c r="J41" s="12">
        <v>0.1</v>
      </c>
      <c r="K41" s="12">
        <v>20.420000000000002</v>
      </c>
      <c r="L41" s="12">
        <v>0.3</v>
      </c>
      <c r="M41" s="12">
        <v>0</v>
      </c>
      <c r="N41" s="12">
        <v>0</v>
      </c>
      <c r="O41" s="12">
        <v>100.55</v>
      </c>
      <c r="P41" s="12">
        <v>0.36</v>
      </c>
      <c r="Q41" s="12">
        <v>0.56000000000000005</v>
      </c>
      <c r="R41" s="12">
        <v>0.08</v>
      </c>
    </row>
    <row r="42" spans="2:18" ht="14.25" customHeight="1" x14ac:dyDescent="0.3">
      <c r="B42" s="14" t="s">
        <v>235</v>
      </c>
      <c r="C42" s="12">
        <v>49.54</v>
      </c>
      <c r="D42" s="12">
        <v>0.45</v>
      </c>
      <c r="E42" s="12">
        <v>5.88</v>
      </c>
      <c r="F42" s="12">
        <v>0.16</v>
      </c>
      <c r="G42" s="12">
        <v>15.87</v>
      </c>
      <c r="H42" s="12">
        <v>6.72</v>
      </c>
      <c r="I42" s="12">
        <v>0.03</v>
      </c>
      <c r="J42" s="12">
        <v>0.11</v>
      </c>
      <c r="K42" s="12">
        <v>21.09</v>
      </c>
      <c r="L42" s="12">
        <v>0.34</v>
      </c>
      <c r="M42" s="12">
        <v>0</v>
      </c>
      <c r="N42" s="12">
        <v>0</v>
      </c>
      <c r="O42" s="12">
        <v>100.2</v>
      </c>
      <c r="P42" s="12">
        <v>0.34</v>
      </c>
      <c r="Q42" s="12">
        <v>0.57999999999999996</v>
      </c>
      <c r="R42" s="12">
        <v>0.08</v>
      </c>
    </row>
    <row r="43" spans="2:18" ht="14.25" customHeight="1" x14ac:dyDescent="0.3">
      <c r="B43" s="14" t="s">
        <v>236</v>
      </c>
      <c r="C43" s="12">
        <v>49.62</v>
      </c>
      <c r="D43" s="12">
        <v>0.6</v>
      </c>
      <c r="E43" s="12">
        <v>5.62</v>
      </c>
      <c r="F43" s="12">
        <v>0.34</v>
      </c>
      <c r="G43" s="12">
        <v>16.350000000000001</v>
      </c>
      <c r="H43" s="12">
        <v>6.42</v>
      </c>
      <c r="I43" s="12">
        <v>7.0000000000000007E-2</v>
      </c>
      <c r="J43" s="12">
        <v>0.16</v>
      </c>
      <c r="K43" s="12">
        <v>20.54</v>
      </c>
      <c r="L43" s="12">
        <v>0.26</v>
      </c>
      <c r="M43" s="12">
        <v>0</v>
      </c>
      <c r="N43" s="12">
        <v>0.04</v>
      </c>
      <c r="O43" s="12">
        <v>100.02</v>
      </c>
      <c r="P43" s="12">
        <v>0.34</v>
      </c>
      <c r="Q43" s="12">
        <v>0.57999999999999996</v>
      </c>
      <c r="R43" s="12">
        <v>0.08</v>
      </c>
    </row>
    <row r="44" spans="2:18" ht="14.25" customHeight="1" x14ac:dyDescent="0.3">
      <c r="B44" s="14" t="s">
        <v>237</v>
      </c>
      <c r="C44" s="12">
        <v>48.08</v>
      </c>
      <c r="D44" s="12">
        <v>0.96</v>
      </c>
      <c r="E44" s="12">
        <v>6.87</v>
      </c>
      <c r="F44" s="12">
        <v>0.2</v>
      </c>
      <c r="G44" s="12">
        <v>15.38</v>
      </c>
      <c r="H44" s="12">
        <v>8.11</v>
      </c>
      <c r="I44" s="12">
        <v>0.03</v>
      </c>
      <c r="J44" s="12">
        <v>0.2</v>
      </c>
      <c r="K44" s="12">
        <v>20.04</v>
      </c>
      <c r="L44" s="12">
        <v>0.37</v>
      </c>
      <c r="M44" s="12">
        <v>0.02</v>
      </c>
      <c r="N44" s="12">
        <v>0</v>
      </c>
      <c r="O44" s="12">
        <v>100.25</v>
      </c>
      <c r="P44" s="12">
        <v>0.32</v>
      </c>
      <c r="Q44" s="12">
        <v>0.57999999999999996</v>
      </c>
      <c r="R44" s="12">
        <v>0.1</v>
      </c>
    </row>
    <row r="45" spans="2:18" ht="14.25" customHeight="1" x14ac:dyDescent="0.3">
      <c r="B45" s="14" t="s">
        <v>238</v>
      </c>
      <c r="C45" s="12">
        <v>52.14</v>
      </c>
      <c r="D45" s="12">
        <v>0.43</v>
      </c>
      <c r="E45" s="12">
        <v>2.84</v>
      </c>
      <c r="F45" s="12">
        <v>0.14000000000000001</v>
      </c>
      <c r="G45" s="12">
        <v>17.34</v>
      </c>
      <c r="H45" s="12">
        <v>6.32</v>
      </c>
      <c r="I45" s="12">
        <v>7.0000000000000007E-2</v>
      </c>
      <c r="J45" s="12">
        <v>0.21</v>
      </c>
      <c r="K45" s="12">
        <v>20.52</v>
      </c>
      <c r="L45" s="12">
        <v>0.14000000000000001</v>
      </c>
      <c r="M45" s="12">
        <v>0</v>
      </c>
      <c r="N45" s="12">
        <v>0</v>
      </c>
      <c r="O45" s="12">
        <v>100.14</v>
      </c>
      <c r="P45" s="12">
        <v>0.37</v>
      </c>
      <c r="Q45" s="12">
        <v>0.54</v>
      </c>
      <c r="R45" s="12">
        <v>0.09</v>
      </c>
    </row>
    <row r="46" spans="2:18" ht="14.25" customHeight="1" x14ac:dyDescent="0.3">
      <c r="B46" s="14" t="s">
        <v>239</v>
      </c>
      <c r="C46" s="12">
        <v>50.84</v>
      </c>
      <c r="D46" s="12">
        <v>0.32</v>
      </c>
      <c r="E46" s="12">
        <v>4.25</v>
      </c>
      <c r="F46" s="12">
        <v>0.06</v>
      </c>
      <c r="G46" s="12">
        <v>17.170000000000002</v>
      </c>
      <c r="H46" s="12">
        <v>6.74</v>
      </c>
      <c r="I46" s="12">
        <v>0</v>
      </c>
      <c r="J46" s="12">
        <v>0.19</v>
      </c>
      <c r="K46" s="12">
        <v>20.2</v>
      </c>
      <c r="L46" s="12">
        <v>0.35</v>
      </c>
      <c r="M46" s="12">
        <v>0.02</v>
      </c>
      <c r="N46" s="12">
        <v>0</v>
      </c>
      <c r="O46" s="12">
        <v>100.12</v>
      </c>
      <c r="P46" s="12">
        <v>0.34</v>
      </c>
      <c r="Q46" s="12">
        <v>0.57999999999999996</v>
      </c>
      <c r="R46" s="12">
        <v>0.08</v>
      </c>
    </row>
    <row r="47" spans="2:18" ht="14.25" customHeight="1" x14ac:dyDescent="0.3">
      <c r="B47" s="14" t="s">
        <v>240</v>
      </c>
      <c r="C47" s="12">
        <v>49.16</v>
      </c>
      <c r="D47" s="12">
        <v>0.65</v>
      </c>
      <c r="E47" s="12">
        <v>5.99</v>
      </c>
      <c r="F47" s="12">
        <v>0.18</v>
      </c>
      <c r="G47" s="12">
        <v>16.12</v>
      </c>
      <c r="H47" s="12">
        <v>7.46</v>
      </c>
      <c r="I47" s="12">
        <v>0.1</v>
      </c>
      <c r="J47" s="12">
        <v>0.15</v>
      </c>
      <c r="K47" s="12">
        <v>20.36</v>
      </c>
      <c r="L47" s="12">
        <v>0.41</v>
      </c>
      <c r="M47" s="12">
        <v>0</v>
      </c>
      <c r="N47" s="12">
        <v>0.06</v>
      </c>
      <c r="O47" s="12">
        <v>100.63</v>
      </c>
      <c r="P47" s="12">
        <v>0.33</v>
      </c>
      <c r="Q47" s="12">
        <v>0.59</v>
      </c>
      <c r="R47" s="12">
        <v>0.08</v>
      </c>
    </row>
    <row r="48" spans="2:18" ht="14.25" customHeight="1" x14ac:dyDescent="0.3">
      <c r="B48" s="14" t="s">
        <v>241</v>
      </c>
      <c r="C48" s="12">
        <v>48.57</v>
      </c>
      <c r="D48" s="12">
        <v>1.1299999999999999</v>
      </c>
      <c r="E48" s="12">
        <v>5.53</v>
      </c>
      <c r="F48" s="12">
        <v>0</v>
      </c>
      <c r="G48" s="12">
        <v>13.91</v>
      </c>
      <c r="H48" s="12">
        <v>9.98</v>
      </c>
      <c r="I48" s="12">
        <v>0.04</v>
      </c>
      <c r="J48" s="12">
        <v>0.28000000000000003</v>
      </c>
      <c r="K48" s="12">
        <v>20.45</v>
      </c>
      <c r="L48" s="12">
        <v>0.35</v>
      </c>
      <c r="M48" s="12">
        <v>0</v>
      </c>
      <c r="N48" s="12">
        <v>0</v>
      </c>
      <c r="O48" s="12">
        <v>100.23</v>
      </c>
      <c r="P48" s="12">
        <v>0.35</v>
      </c>
      <c r="Q48" s="12">
        <v>0.5</v>
      </c>
      <c r="R48" s="12">
        <v>0.15</v>
      </c>
    </row>
    <row r="49" spans="2:18" ht="14.25" customHeight="1" x14ac:dyDescent="0.3">
      <c r="B49" s="14" t="s">
        <v>242</v>
      </c>
      <c r="C49" s="12">
        <v>48.25</v>
      </c>
      <c r="D49" s="12">
        <v>1.01</v>
      </c>
      <c r="E49" s="12">
        <v>5.98</v>
      </c>
      <c r="F49" s="12">
        <v>0</v>
      </c>
      <c r="G49" s="12">
        <v>14.35</v>
      </c>
      <c r="H49" s="12">
        <v>9.5500000000000007</v>
      </c>
      <c r="I49" s="12">
        <v>0</v>
      </c>
      <c r="J49" s="12">
        <v>0.18</v>
      </c>
      <c r="K49" s="12">
        <v>20.48</v>
      </c>
      <c r="L49" s="12">
        <v>0.33</v>
      </c>
      <c r="M49" s="12">
        <v>0.02</v>
      </c>
      <c r="N49" s="12">
        <v>0.06</v>
      </c>
      <c r="O49" s="12">
        <v>100.19</v>
      </c>
      <c r="P49" s="12">
        <v>0.34</v>
      </c>
      <c r="Q49" s="12">
        <v>0.52</v>
      </c>
      <c r="R49" s="12">
        <v>0.13</v>
      </c>
    </row>
    <row r="50" spans="2:18" ht="14.25" customHeight="1" x14ac:dyDescent="0.3">
      <c r="B50" s="14" t="s">
        <v>243</v>
      </c>
      <c r="C50" s="12">
        <v>48.07</v>
      </c>
      <c r="D50" s="12">
        <v>1.21</v>
      </c>
      <c r="E50" s="12">
        <v>5.29</v>
      </c>
      <c r="F50" s="12">
        <v>0.01</v>
      </c>
      <c r="G50" s="12">
        <v>13.86</v>
      </c>
      <c r="H50" s="12">
        <v>11.85</v>
      </c>
      <c r="I50" s="12">
        <v>0.06</v>
      </c>
      <c r="J50" s="12">
        <v>0.28999999999999998</v>
      </c>
      <c r="K50" s="12">
        <v>19.309999999999999</v>
      </c>
      <c r="L50" s="12">
        <v>0.45</v>
      </c>
      <c r="M50" s="12">
        <v>0.04</v>
      </c>
      <c r="N50" s="12">
        <v>0</v>
      </c>
      <c r="O50" s="12">
        <v>100.43</v>
      </c>
      <c r="P50" s="12">
        <v>0.33</v>
      </c>
      <c r="Q50" s="12">
        <v>0.5</v>
      </c>
      <c r="R50" s="12">
        <v>0.17</v>
      </c>
    </row>
    <row r="51" spans="2:18" ht="14.25" customHeight="1" x14ac:dyDescent="0.3">
      <c r="B51" s="14" t="s">
        <v>244</v>
      </c>
      <c r="C51" s="12">
        <v>47.96</v>
      </c>
      <c r="D51" s="12">
        <v>1.25</v>
      </c>
      <c r="E51" s="12">
        <v>6.44</v>
      </c>
      <c r="F51" s="12">
        <v>0.03</v>
      </c>
      <c r="G51" s="12">
        <v>14.44</v>
      </c>
      <c r="H51" s="12">
        <v>9.57</v>
      </c>
      <c r="I51" s="12">
        <v>0</v>
      </c>
      <c r="J51" s="12">
        <v>0.2</v>
      </c>
      <c r="K51" s="12">
        <v>20.98</v>
      </c>
      <c r="L51" s="12">
        <v>0.36</v>
      </c>
      <c r="M51" s="12">
        <v>0</v>
      </c>
      <c r="N51" s="12">
        <v>0</v>
      </c>
      <c r="O51" s="12">
        <v>101.22</v>
      </c>
      <c r="P51" s="12">
        <v>0.34</v>
      </c>
      <c r="Q51" s="12">
        <v>0.54</v>
      </c>
      <c r="R51" s="12">
        <v>0.12</v>
      </c>
    </row>
    <row r="52" spans="2:18" ht="14.25" customHeight="1" x14ac:dyDescent="0.3">
      <c r="B52" s="14" t="s">
        <v>245</v>
      </c>
      <c r="C52" s="12">
        <v>49.33</v>
      </c>
      <c r="D52" s="12">
        <v>0.56000000000000005</v>
      </c>
      <c r="E52" s="12">
        <v>5.43</v>
      </c>
      <c r="F52" s="12">
        <v>0</v>
      </c>
      <c r="G52" s="12">
        <v>15.14</v>
      </c>
      <c r="H52" s="12">
        <v>8.8000000000000007</v>
      </c>
      <c r="I52" s="12">
        <v>0.06</v>
      </c>
      <c r="J52" s="12">
        <v>0.17</v>
      </c>
      <c r="K52" s="12">
        <v>20.440000000000001</v>
      </c>
      <c r="L52" s="12">
        <v>0.45</v>
      </c>
      <c r="M52" s="12">
        <v>0</v>
      </c>
      <c r="N52" s="12">
        <v>0</v>
      </c>
      <c r="O52" s="12">
        <v>100.39</v>
      </c>
      <c r="P52" s="12">
        <v>0.34</v>
      </c>
      <c r="Q52" s="12">
        <v>0.55000000000000004</v>
      </c>
      <c r="R52" s="12">
        <v>0.11</v>
      </c>
    </row>
    <row r="53" spans="2:18" ht="14.25" customHeight="1" x14ac:dyDescent="0.3">
      <c r="B53" s="14" t="s">
        <v>246</v>
      </c>
      <c r="C53" s="12">
        <v>49.38</v>
      </c>
      <c r="D53" s="12">
        <v>0.69</v>
      </c>
      <c r="E53" s="12">
        <v>5.61</v>
      </c>
      <c r="F53" s="12">
        <v>0.1</v>
      </c>
      <c r="G53" s="12">
        <v>14.88</v>
      </c>
      <c r="H53" s="12">
        <v>8.17</v>
      </c>
      <c r="I53" s="12">
        <v>0</v>
      </c>
      <c r="J53" s="12">
        <v>0.16</v>
      </c>
      <c r="K53" s="12">
        <v>20.84</v>
      </c>
      <c r="L53" s="12">
        <v>0.5</v>
      </c>
      <c r="M53" s="12">
        <v>0</v>
      </c>
      <c r="N53" s="12">
        <v>0</v>
      </c>
      <c r="O53" s="12">
        <v>100.34</v>
      </c>
      <c r="P53" s="12">
        <v>0.35</v>
      </c>
      <c r="Q53" s="12">
        <v>0.54</v>
      </c>
      <c r="R53" s="12">
        <v>0.11</v>
      </c>
    </row>
    <row r="54" spans="2:18" ht="14.25" customHeight="1" x14ac:dyDescent="0.3">
      <c r="B54" s="14" t="s">
        <v>247</v>
      </c>
      <c r="C54" s="12">
        <v>49.22</v>
      </c>
      <c r="D54" s="12">
        <v>0.79</v>
      </c>
      <c r="E54" s="12">
        <v>6.24</v>
      </c>
      <c r="F54" s="12">
        <v>0.14000000000000001</v>
      </c>
      <c r="G54" s="12">
        <v>15.28</v>
      </c>
      <c r="H54" s="12">
        <v>9.65</v>
      </c>
      <c r="I54" s="12">
        <v>0.05</v>
      </c>
      <c r="J54" s="12">
        <v>0.22</v>
      </c>
      <c r="K54" s="12">
        <v>18.64</v>
      </c>
      <c r="L54" s="12">
        <v>0.45</v>
      </c>
      <c r="M54" s="12">
        <v>0.02</v>
      </c>
      <c r="N54" s="12">
        <v>0.04</v>
      </c>
      <c r="O54" s="12">
        <v>100.73</v>
      </c>
      <c r="P54" s="12">
        <v>0.3</v>
      </c>
      <c r="Q54" s="12">
        <v>0.55000000000000004</v>
      </c>
      <c r="R54" s="12">
        <v>0.15</v>
      </c>
    </row>
    <row r="55" spans="2:18" ht="14.25" customHeight="1" x14ac:dyDescent="0.3">
      <c r="B55" s="14" t="s">
        <v>248</v>
      </c>
      <c r="C55" s="12">
        <v>48.5</v>
      </c>
      <c r="D55" s="12">
        <v>0.82</v>
      </c>
      <c r="E55" s="12">
        <v>6.04</v>
      </c>
      <c r="F55" s="12">
        <v>0.27</v>
      </c>
      <c r="G55" s="12">
        <v>15.58</v>
      </c>
      <c r="H55" s="12">
        <v>8.86</v>
      </c>
      <c r="I55" s="12">
        <v>0.05</v>
      </c>
      <c r="J55" s="12">
        <v>0.17</v>
      </c>
      <c r="K55" s="12">
        <v>19.75</v>
      </c>
      <c r="L55" s="12">
        <v>0.47</v>
      </c>
      <c r="M55" s="12">
        <v>0</v>
      </c>
      <c r="N55" s="12">
        <v>0</v>
      </c>
      <c r="O55" s="12">
        <v>100.49</v>
      </c>
      <c r="P55" s="12">
        <v>0.32</v>
      </c>
      <c r="Q55" s="12">
        <v>0.57999999999999996</v>
      </c>
      <c r="R55" s="12">
        <v>0.11</v>
      </c>
    </row>
    <row r="56" spans="2:18" ht="14.25" customHeight="1" x14ac:dyDescent="0.3">
      <c r="B56" s="14" t="s">
        <v>249</v>
      </c>
      <c r="C56" s="12">
        <v>49.46</v>
      </c>
      <c r="D56" s="12">
        <v>0.54</v>
      </c>
      <c r="E56" s="12">
        <v>5.17</v>
      </c>
      <c r="F56" s="12">
        <v>0.05</v>
      </c>
      <c r="G56" s="12">
        <v>15.65</v>
      </c>
      <c r="H56" s="12">
        <v>8.68</v>
      </c>
      <c r="I56" s="12">
        <v>0</v>
      </c>
      <c r="J56" s="12">
        <v>0.22</v>
      </c>
      <c r="K56" s="12">
        <v>20.51</v>
      </c>
      <c r="L56" s="12">
        <v>0.32</v>
      </c>
      <c r="M56" s="12">
        <v>0</v>
      </c>
      <c r="N56" s="12">
        <v>0.04</v>
      </c>
      <c r="O56" s="12">
        <v>100.65</v>
      </c>
      <c r="P56" s="12">
        <v>0.34</v>
      </c>
      <c r="Q56" s="12">
        <v>0.55000000000000004</v>
      </c>
      <c r="R56" s="12">
        <v>0.11</v>
      </c>
    </row>
    <row r="57" spans="2:18" ht="14.25" customHeight="1" x14ac:dyDescent="0.3">
      <c r="B57" s="14" t="s">
        <v>250</v>
      </c>
      <c r="C57" s="12">
        <v>49.43</v>
      </c>
      <c r="D57" s="12">
        <v>0.7</v>
      </c>
      <c r="E57" s="12">
        <v>5.93</v>
      </c>
      <c r="F57" s="12">
        <v>0.08</v>
      </c>
      <c r="G57" s="12">
        <v>15.9</v>
      </c>
      <c r="H57" s="12">
        <v>9.1</v>
      </c>
      <c r="I57" s="12">
        <v>0</v>
      </c>
      <c r="J57" s="12">
        <v>0.23</v>
      </c>
      <c r="K57" s="12">
        <v>19.61</v>
      </c>
      <c r="L57" s="12">
        <v>0.38</v>
      </c>
      <c r="M57" s="12">
        <v>0</v>
      </c>
      <c r="N57" s="12">
        <v>0</v>
      </c>
      <c r="O57" s="12">
        <v>101.36</v>
      </c>
      <c r="P57" s="12">
        <v>0.31</v>
      </c>
      <c r="Q57" s="12">
        <v>0.56999999999999995</v>
      </c>
      <c r="R57" s="12">
        <v>0.12</v>
      </c>
    </row>
    <row r="58" spans="2:18" ht="14.25" customHeight="1" x14ac:dyDescent="0.3">
      <c r="B58" s="14" t="s">
        <v>251</v>
      </c>
      <c r="C58" s="12">
        <v>48.56</v>
      </c>
      <c r="D58" s="12">
        <v>0.71</v>
      </c>
      <c r="E58" s="12">
        <v>5.68</v>
      </c>
      <c r="F58" s="12">
        <v>7.0000000000000007E-2</v>
      </c>
      <c r="G58" s="12">
        <v>15.56</v>
      </c>
      <c r="H58" s="12">
        <v>8.6</v>
      </c>
      <c r="I58" s="12">
        <v>7.0000000000000007E-2</v>
      </c>
      <c r="J58" s="12">
        <v>0.16</v>
      </c>
      <c r="K58" s="12">
        <v>20.22</v>
      </c>
      <c r="L58" s="12">
        <v>0.38</v>
      </c>
      <c r="M58" s="12">
        <v>0</v>
      </c>
      <c r="N58" s="12">
        <v>0.08</v>
      </c>
      <c r="O58" s="12">
        <v>100.09</v>
      </c>
      <c r="P58" s="12">
        <v>0.33</v>
      </c>
      <c r="Q58" s="12">
        <v>0.56999999999999995</v>
      </c>
      <c r="R58" s="12">
        <v>0.1</v>
      </c>
    </row>
    <row r="59" spans="2:18" ht="14.25" customHeight="1" x14ac:dyDescent="0.3">
      <c r="B59" s="14" t="s">
        <v>252</v>
      </c>
      <c r="C59" s="12">
        <v>49.51</v>
      </c>
      <c r="D59" s="12">
        <v>0.62</v>
      </c>
      <c r="E59" s="12">
        <v>5.79</v>
      </c>
      <c r="F59" s="12">
        <v>0.01</v>
      </c>
      <c r="G59" s="12">
        <v>15.05</v>
      </c>
      <c r="H59" s="12">
        <v>9.14</v>
      </c>
      <c r="I59" s="12">
        <v>0</v>
      </c>
      <c r="J59" s="12">
        <v>0.22</v>
      </c>
      <c r="K59" s="12">
        <v>20.09</v>
      </c>
      <c r="L59" s="12">
        <v>0.44</v>
      </c>
      <c r="M59" s="12">
        <v>0</v>
      </c>
      <c r="N59" s="12">
        <v>0.01</v>
      </c>
      <c r="O59" s="12">
        <v>100.89</v>
      </c>
      <c r="P59" s="12">
        <v>0.33</v>
      </c>
      <c r="Q59" s="12">
        <v>0.54</v>
      </c>
      <c r="R59" s="12">
        <v>0.13</v>
      </c>
    </row>
    <row r="60" spans="2:18" ht="14.25" customHeight="1" x14ac:dyDescent="0.3">
      <c r="B60" s="14" t="s">
        <v>253</v>
      </c>
      <c r="C60" s="12">
        <v>52.08</v>
      </c>
      <c r="D60" s="12">
        <v>0.28999999999999998</v>
      </c>
      <c r="E60" s="12">
        <v>2.84</v>
      </c>
      <c r="F60" s="12">
        <v>7.0000000000000007E-2</v>
      </c>
      <c r="G60" s="12">
        <v>19.79</v>
      </c>
      <c r="H60" s="12">
        <v>9.23</v>
      </c>
      <c r="I60" s="12">
        <v>0.08</v>
      </c>
      <c r="J60" s="12">
        <v>0.24</v>
      </c>
      <c r="K60" s="12">
        <v>15.83</v>
      </c>
      <c r="L60" s="12">
        <v>0.32</v>
      </c>
      <c r="M60" s="12">
        <v>0.01</v>
      </c>
      <c r="N60" s="12">
        <v>0.01</v>
      </c>
      <c r="O60" s="12">
        <v>100.79</v>
      </c>
      <c r="P60" s="12">
        <v>0.27</v>
      </c>
      <c r="Q60" s="12">
        <v>0.62</v>
      </c>
      <c r="R60" s="12">
        <v>0.11</v>
      </c>
    </row>
    <row r="61" spans="2:18" ht="14.25" customHeight="1" x14ac:dyDescent="0.3">
      <c r="B61" s="14" t="s">
        <v>254</v>
      </c>
      <c r="C61" s="12">
        <v>52.15</v>
      </c>
      <c r="D61" s="12">
        <v>0.31</v>
      </c>
      <c r="E61" s="12">
        <v>3.2</v>
      </c>
      <c r="F61" s="12">
        <v>0.09</v>
      </c>
      <c r="G61" s="12">
        <v>17.82</v>
      </c>
      <c r="H61" s="12">
        <v>8.5299999999999994</v>
      </c>
      <c r="I61" s="12">
        <v>0.02</v>
      </c>
      <c r="J61" s="12">
        <v>0.15</v>
      </c>
      <c r="K61" s="12">
        <v>18.170000000000002</v>
      </c>
      <c r="L61" s="12">
        <v>0.34</v>
      </c>
      <c r="M61" s="12">
        <v>0.02</v>
      </c>
      <c r="N61" s="12">
        <v>0</v>
      </c>
      <c r="O61" s="12">
        <v>100.81</v>
      </c>
      <c r="P61" s="12">
        <v>0.32</v>
      </c>
      <c r="Q61" s="12">
        <v>0.56000000000000005</v>
      </c>
      <c r="R61" s="12">
        <v>0.12</v>
      </c>
    </row>
    <row r="62" spans="2:18" ht="14.25" customHeight="1" x14ac:dyDescent="0.3">
      <c r="B62" s="14" t="s">
        <v>255</v>
      </c>
      <c r="C62" s="12">
        <v>48.8</v>
      </c>
      <c r="D62" s="12">
        <v>1.04</v>
      </c>
      <c r="E62" s="12">
        <v>6.48</v>
      </c>
      <c r="F62" s="12">
        <v>0.14000000000000001</v>
      </c>
      <c r="G62" s="12">
        <v>14.78</v>
      </c>
      <c r="H62" s="12">
        <v>9.2100000000000009</v>
      </c>
      <c r="I62" s="12">
        <v>0</v>
      </c>
      <c r="J62" s="12">
        <v>0.24</v>
      </c>
      <c r="K62" s="12">
        <v>20.100000000000001</v>
      </c>
      <c r="L62" s="12">
        <v>0.43</v>
      </c>
      <c r="M62" s="12">
        <v>0</v>
      </c>
      <c r="N62" s="12">
        <v>0</v>
      </c>
      <c r="O62" s="12">
        <v>101.22</v>
      </c>
      <c r="P62" s="12">
        <v>0.33</v>
      </c>
      <c r="Q62" s="12">
        <v>0.54</v>
      </c>
      <c r="R62" s="12">
        <v>0.13</v>
      </c>
    </row>
    <row r="63" spans="2:18" ht="14.25" customHeight="1" x14ac:dyDescent="0.3">
      <c r="B63" s="14" t="s">
        <v>256</v>
      </c>
      <c r="C63" s="12">
        <v>48.86</v>
      </c>
      <c r="D63" s="12">
        <v>1.02</v>
      </c>
      <c r="E63" s="12">
        <v>6.22</v>
      </c>
      <c r="F63" s="12">
        <v>0.22</v>
      </c>
      <c r="G63" s="12">
        <v>15</v>
      </c>
      <c r="H63" s="12">
        <v>8.89</v>
      </c>
      <c r="I63" s="12">
        <v>7.0000000000000007E-2</v>
      </c>
      <c r="J63" s="12">
        <v>0.14000000000000001</v>
      </c>
      <c r="K63" s="12">
        <v>20.51</v>
      </c>
      <c r="L63" s="12">
        <v>0.47</v>
      </c>
      <c r="M63" s="12">
        <v>0</v>
      </c>
      <c r="N63" s="12">
        <v>0.03</v>
      </c>
      <c r="O63" s="12">
        <v>101.41</v>
      </c>
      <c r="P63" s="12">
        <v>0.33</v>
      </c>
      <c r="Q63" s="12">
        <v>0.55000000000000004</v>
      </c>
      <c r="R63" s="12">
        <v>0.12</v>
      </c>
    </row>
    <row r="64" spans="2:18" ht="14.25" customHeight="1" x14ac:dyDescent="0.3">
      <c r="B64" s="14" t="s">
        <v>257</v>
      </c>
      <c r="C64" s="12">
        <v>52.47</v>
      </c>
      <c r="D64" s="12">
        <v>0.28999999999999998</v>
      </c>
      <c r="E64" s="12">
        <v>2.72</v>
      </c>
      <c r="F64" s="12">
        <v>0.12</v>
      </c>
      <c r="G64" s="12">
        <v>19.22</v>
      </c>
      <c r="H64" s="12">
        <v>8.74</v>
      </c>
      <c r="I64" s="12">
        <v>0.1</v>
      </c>
      <c r="J64" s="12">
        <v>0.19</v>
      </c>
      <c r="K64" s="12">
        <v>16.989999999999998</v>
      </c>
      <c r="L64" s="12">
        <v>0.28000000000000003</v>
      </c>
      <c r="M64" s="12">
        <v>0</v>
      </c>
      <c r="N64" s="12">
        <v>0</v>
      </c>
      <c r="O64" s="12">
        <v>101.12</v>
      </c>
      <c r="P64" s="12">
        <v>0.28999999999999998</v>
      </c>
      <c r="Q64" s="12">
        <v>0.59</v>
      </c>
      <c r="R64" s="12">
        <v>0.11</v>
      </c>
    </row>
    <row r="65" spans="2:18" ht="14.25" customHeight="1" x14ac:dyDescent="0.3">
      <c r="B65" s="14" t="s">
        <v>258</v>
      </c>
      <c r="C65" s="12">
        <v>49.57</v>
      </c>
      <c r="D65" s="12">
        <v>0.65</v>
      </c>
      <c r="E65" s="12">
        <v>5.57</v>
      </c>
      <c r="F65" s="12">
        <v>0.12</v>
      </c>
      <c r="G65" s="12">
        <v>15.66</v>
      </c>
      <c r="H65" s="12">
        <v>8.92</v>
      </c>
      <c r="I65" s="12">
        <v>0</v>
      </c>
      <c r="J65" s="12">
        <v>0.23</v>
      </c>
      <c r="K65" s="12">
        <v>19.46</v>
      </c>
      <c r="L65" s="12">
        <v>0.34</v>
      </c>
      <c r="M65" s="12">
        <v>0</v>
      </c>
      <c r="N65" s="12">
        <v>0</v>
      </c>
      <c r="O65" s="12">
        <v>100.52</v>
      </c>
      <c r="P65" s="12">
        <v>0.32</v>
      </c>
      <c r="Q65" s="12">
        <v>0.55000000000000004</v>
      </c>
      <c r="R65" s="12">
        <v>0.13</v>
      </c>
    </row>
    <row r="66" spans="2:18" ht="14.25" customHeight="1" x14ac:dyDescent="0.3">
      <c r="B66" s="14" t="s">
        <v>259</v>
      </c>
      <c r="C66" s="12">
        <v>49.94</v>
      </c>
      <c r="D66" s="12">
        <v>0.6</v>
      </c>
      <c r="E66" s="12">
        <v>5.33</v>
      </c>
      <c r="F66" s="12">
        <v>0.14000000000000001</v>
      </c>
      <c r="G66" s="12">
        <v>15.46</v>
      </c>
      <c r="H66" s="12">
        <v>8.31</v>
      </c>
      <c r="I66" s="12">
        <v>0</v>
      </c>
      <c r="J66" s="12">
        <v>0.19</v>
      </c>
      <c r="K66" s="12">
        <v>20.49</v>
      </c>
      <c r="L66" s="12">
        <v>0.45</v>
      </c>
      <c r="M66" s="12">
        <v>0.03</v>
      </c>
      <c r="N66" s="12">
        <v>0.04</v>
      </c>
      <c r="O66" s="12">
        <v>100.97</v>
      </c>
      <c r="P66" s="12">
        <v>0.34</v>
      </c>
      <c r="Q66" s="12">
        <v>0.55000000000000004</v>
      </c>
      <c r="R66" s="12">
        <v>0.11</v>
      </c>
    </row>
    <row r="67" spans="2:18" ht="14.25" customHeight="1" x14ac:dyDescent="0.3">
      <c r="B67" s="14" t="s">
        <v>260</v>
      </c>
      <c r="C67" s="12">
        <v>52.46</v>
      </c>
      <c r="D67" s="12">
        <v>0.33</v>
      </c>
      <c r="E67" s="12">
        <v>2.19</v>
      </c>
      <c r="F67" s="12">
        <v>0.24</v>
      </c>
      <c r="G67" s="12">
        <v>17.239999999999998</v>
      </c>
      <c r="H67" s="12">
        <v>7.82</v>
      </c>
      <c r="I67" s="12">
        <v>0.05</v>
      </c>
      <c r="J67" s="12">
        <v>0.14000000000000001</v>
      </c>
      <c r="K67" s="12">
        <v>19.489999999999998</v>
      </c>
      <c r="L67" s="12">
        <v>0.24</v>
      </c>
      <c r="M67" s="12">
        <v>0.01</v>
      </c>
      <c r="N67" s="12">
        <v>0.06</v>
      </c>
      <c r="O67" s="12">
        <v>100.27</v>
      </c>
      <c r="P67" s="12">
        <v>0.36</v>
      </c>
      <c r="Q67" s="12">
        <v>0.53</v>
      </c>
      <c r="R67" s="12">
        <v>0.11</v>
      </c>
    </row>
    <row r="68" spans="2:18" ht="14.25" customHeight="1" x14ac:dyDescent="0.3">
      <c r="B68" s="14" t="s">
        <v>261</v>
      </c>
      <c r="C68" s="12">
        <v>52.99</v>
      </c>
      <c r="D68" s="12">
        <v>0.35</v>
      </c>
      <c r="E68" s="12">
        <v>2.0299999999999998</v>
      </c>
      <c r="F68" s="12">
        <v>0.3</v>
      </c>
      <c r="G68" s="12">
        <v>18.309999999999999</v>
      </c>
      <c r="H68" s="12">
        <v>8.14</v>
      </c>
      <c r="I68" s="12">
        <v>0.03</v>
      </c>
      <c r="J68" s="12">
        <v>0.21</v>
      </c>
      <c r="K68" s="12">
        <v>18.690000000000001</v>
      </c>
      <c r="L68" s="12">
        <v>0.25</v>
      </c>
      <c r="M68" s="12">
        <v>0</v>
      </c>
      <c r="N68" s="12">
        <v>0</v>
      </c>
      <c r="O68" s="12">
        <v>101.3</v>
      </c>
      <c r="P68" s="12">
        <v>0.34</v>
      </c>
      <c r="Q68" s="12">
        <v>0.55000000000000004</v>
      </c>
      <c r="R68" s="12">
        <v>0.11</v>
      </c>
    </row>
    <row r="69" spans="2:18" ht="14.25" customHeight="1" x14ac:dyDescent="0.3">
      <c r="B69" s="14" t="s">
        <v>262</v>
      </c>
      <c r="C69" s="12">
        <v>51.34</v>
      </c>
      <c r="D69" s="12">
        <v>0.67</v>
      </c>
      <c r="E69" s="12">
        <v>1.28</v>
      </c>
      <c r="F69" s="12">
        <v>0</v>
      </c>
      <c r="G69" s="12">
        <v>14.1</v>
      </c>
      <c r="H69" s="12">
        <v>20.84</v>
      </c>
      <c r="I69" s="12">
        <v>0</v>
      </c>
      <c r="J69" s="12">
        <v>0.55000000000000004</v>
      </c>
      <c r="K69" s="12">
        <v>12.89</v>
      </c>
      <c r="L69" s="12">
        <v>0.15</v>
      </c>
      <c r="M69" s="12">
        <v>0</v>
      </c>
      <c r="N69" s="12">
        <v>0.02</v>
      </c>
      <c r="O69" s="12">
        <v>101.82</v>
      </c>
      <c r="P69" s="12">
        <v>0.25</v>
      </c>
      <c r="Q69" s="12">
        <v>0.42</v>
      </c>
      <c r="R69" s="12">
        <v>0.33</v>
      </c>
    </row>
    <row r="70" spans="2:18" ht="14.25" customHeight="1" x14ac:dyDescent="0.3">
      <c r="B70" s="14" t="s">
        <v>263</v>
      </c>
      <c r="C70" s="12">
        <v>50.96</v>
      </c>
      <c r="D70" s="12">
        <v>0.85</v>
      </c>
      <c r="E70" s="12">
        <v>1.5</v>
      </c>
      <c r="F70" s="12">
        <v>0</v>
      </c>
      <c r="G70" s="12">
        <v>13.8</v>
      </c>
      <c r="H70" s="12">
        <v>18.95</v>
      </c>
      <c r="I70" s="12">
        <v>7.0000000000000007E-2</v>
      </c>
      <c r="J70" s="12">
        <v>0.43</v>
      </c>
      <c r="K70" s="12">
        <v>14.87</v>
      </c>
      <c r="L70" s="12">
        <v>0.23</v>
      </c>
      <c r="M70" s="12">
        <v>0.02</v>
      </c>
      <c r="N70" s="12">
        <v>0</v>
      </c>
      <c r="O70" s="12">
        <v>101.68</v>
      </c>
      <c r="P70" s="12">
        <v>0.28999999999999998</v>
      </c>
      <c r="Q70" s="12">
        <v>0.41</v>
      </c>
      <c r="R70" s="12">
        <v>0.3</v>
      </c>
    </row>
    <row r="71" spans="2:18" ht="14.25" customHeight="1" x14ac:dyDescent="0.3">
      <c r="B71" s="14" t="s">
        <v>264</v>
      </c>
      <c r="C71" s="12">
        <v>50.75</v>
      </c>
      <c r="D71" s="12">
        <v>0.03</v>
      </c>
      <c r="E71" s="12">
        <v>1.43</v>
      </c>
      <c r="F71" s="12">
        <v>7.0000000000000007E-2</v>
      </c>
      <c r="G71" s="12">
        <v>10.59</v>
      </c>
      <c r="H71" s="12">
        <v>14.1</v>
      </c>
      <c r="I71" s="12">
        <v>0.06</v>
      </c>
      <c r="J71" s="12">
        <v>0.41</v>
      </c>
      <c r="K71" s="12">
        <v>21.61</v>
      </c>
      <c r="L71" s="12">
        <v>0.34</v>
      </c>
      <c r="M71" s="12">
        <v>0.02</v>
      </c>
      <c r="N71" s="12">
        <v>0.04</v>
      </c>
      <c r="O71" s="12">
        <v>99.45</v>
      </c>
      <c r="P71" s="12">
        <v>0.43</v>
      </c>
      <c r="Q71" s="12">
        <v>0.34</v>
      </c>
      <c r="R71" s="12">
        <v>0.23</v>
      </c>
    </row>
    <row r="72" spans="2:18" ht="14.25" customHeight="1" x14ac:dyDescent="0.3">
      <c r="B72" s="14" t="s">
        <v>265</v>
      </c>
      <c r="C72" s="12">
        <v>52.17</v>
      </c>
      <c r="D72" s="12">
        <v>0.38</v>
      </c>
      <c r="E72" s="12">
        <v>3.12</v>
      </c>
      <c r="F72" s="12">
        <v>0.31</v>
      </c>
      <c r="G72" s="12">
        <v>17.739999999999998</v>
      </c>
      <c r="H72" s="12">
        <v>7.71</v>
      </c>
      <c r="I72" s="12">
        <v>0.12</v>
      </c>
      <c r="J72" s="12">
        <v>0.18</v>
      </c>
      <c r="K72" s="12">
        <v>18.66</v>
      </c>
      <c r="L72" s="12">
        <v>0.25</v>
      </c>
      <c r="M72" s="12">
        <v>0.01</v>
      </c>
      <c r="N72" s="12">
        <v>0.09</v>
      </c>
      <c r="O72" s="12">
        <v>100.74</v>
      </c>
      <c r="P72" s="12">
        <v>0.33</v>
      </c>
      <c r="Q72" s="12">
        <v>0.56000000000000005</v>
      </c>
      <c r="R72" s="12">
        <v>0.11</v>
      </c>
    </row>
    <row r="73" spans="2:18" ht="14.25" customHeight="1" x14ac:dyDescent="0.3">
      <c r="B73" s="14" t="s">
        <v>266</v>
      </c>
      <c r="C73" s="12">
        <v>53.1</v>
      </c>
      <c r="D73" s="12">
        <v>0.35</v>
      </c>
      <c r="E73" s="12">
        <v>1.98</v>
      </c>
      <c r="F73" s="12">
        <v>0.05</v>
      </c>
      <c r="G73" s="12">
        <v>17.64</v>
      </c>
      <c r="H73" s="12">
        <v>8.98</v>
      </c>
      <c r="I73" s="12">
        <v>0.09</v>
      </c>
      <c r="J73" s="12">
        <v>0.31</v>
      </c>
      <c r="K73" s="12">
        <v>18.05</v>
      </c>
      <c r="L73" s="12">
        <v>0.17</v>
      </c>
      <c r="M73" s="12">
        <v>0</v>
      </c>
      <c r="N73" s="12">
        <v>0</v>
      </c>
      <c r="O73" s="12">
        <v>100.73</v>
      </c>
      <c r="P73" s="12">
        <v>0.34</v>
      </c>
      <c r="Q73" s="12">
        <v>0.53</v>
      </c>
      <c r="R73" s="12">
        <v>0.14000000000000001</v>
      </c>
    </row>
    <row r="74" spans="2:18" ht="14.25" customHeight="1" x14ac:dyDescent="0.3">
      <c r="B74" s="14" t="s">
        <v>267</v>
      </c>
      <c r="C74" s="12">
        <v>51.19</v>
      </c>
      <c r="D74" s="12">
        <v>0.71</v>
      </c>
      <c r="E74" s="12">
        <v>1.66</v>
      </c>
      <c r="F74" s="12">
        <v>0</v>
      </c>
      <c r="G74" s="12">
        <v>13.8</v>
      </c>
      <c r="H74" s="12">
        <v>15.94</v>
      </c>
      <c r="I74" s="12">
        <v>0</v>
      </c>
      <c r="J74" s="12">
        <v>0.4</v>
      </c>
      <c r="K74" s="12">
        <v>17.25</v>
      </c>
      <c r="L74" s="12">
        <v>0.28000000000000003</v>
      </c>
      <c r="M74" s="12">
        <v>0.01</v>
      </c>
      <c r="N74" s="12">
        <v>0.06</v>
      </c>
      <c r="O74" s="12">
        <v>101.3</v>
      </c>
      <c r="P74" s="12">
        <v>0.33</v>
      </c>
      <c r="Q74" s="12">
        <v>0.42</v>
      </c>
      <c r="R74" s="12">
        <v>0.25</v>
      </c>
    </row>
    <row r="75" spans="2:18" ht="14.25" customHeight="1" x14ac:dyDescent="0.3">
      <c r="B75" s="14" t="s">
        <v>268</v>
      </c>
      <c r="C75" s="12">
        <v>49.6</v>
      </c>
      <c r="D75" s="12">
        <v>0.67</v>
      </c>
      <c r="E75" s="12">
        <v>2.2200000000000002</v>
      </c>
      <c r="F75" s="12">
        <v>0</v>
      </c>
      <c r="G75" s="12">
        <v>12.67</v>
      </c>
      <c r="H75" s="12">
        <v>17.03</v>
      </c>
      <c r="I75" s="12">
        <v>0.09</v>
      </c>
      <c r="J75" s="12">
        <v>0.41</v>
      </c>
      <c r="K75" s="12">
        <v>16.809999999999999</v>
      </c>
      <c r="L75" s="12">
        <v>0.19</v>
      </c>
      <c r="M75" s="12">
        <v>0.01</v>
      </c>
      <c r="N75" s="12">
        <v>0.09</v>
      </c>
      <c r="O75" s="12">
        <v>99.79</v>
      </c>
      <c r="P75" s="12">
        <v>0.32</v>
      </c>
      <c r="Q75" s="12">
        <v>0.41</v>
      </c>
      <c r="R75" s="12">
        <v>0.27</v>
      </c>
    </row>
    <row r="76" spans="2:18" ht="14.25" customHeight="1" x14ac:dyDescent="0.3">
      <c r="B76" s="14" t="s">
        <v>269</v>
      </c>
      <c r="C76" s="12">
        <v>51.39</v>
      </c>
      <c r="D76" s="12">
        <v>0.65</v>
      </c>
      <c r="E76" s="12">
        <v>1.34</v>
      </c>
      <c r="F76" s="12">
        <v>0</v>
      </c>
      <c r="G76" s="12">
        <v>13.44</v>
      </c>
      <c r="H76" s="12">
        <v>16.82</v>
      </c>
      <c r="I76" s="12">
        <v>0</v>
      </c>
      <c r="J76" s="12">
        <v>0.4</v>
      </c>
      <c r="K76" s="12">
        <v>16.11</v>
      </c>
      <c r="L76" s="12">
        <v>0.15</v>
      </c>
      <c r="M76" s="12">
        <v>0.03</v>
      </c>
      <c r="N76" s="12">
        <v>0.02</v>
      </c>
      <c r="O76" s="12">
        <v>100.35</v>
      </c>
      <c r="P76" s="12">
        <v>0.32</v>
      </c>
      <c r="Q76" s="12">
        <v>0.4</v>
      </c>
      <c r="R76" s="12">
        <v>0.28000000000000003</v>
      </c>
    </row>
    <row r="77" spans="2:18" ht="14.25" customHeight="1" x14ac:dyDescent="0.3">
      <c r="B77" s="14" t="s">
        <v>270</v>
      </c>
      <c r="C77" s="12">
        <v>15.27</v>
      </c>
      <c r="D77" s="12">
        <v>16.86</v>
      </c>
      <c r="E77" s="12">
        <v>2.12</v>
      </c>
      <c r="F77" s="12">
        <v>0.05</v>
      </c>
      <c r="G77" s="12">
        <v>1.19</v>
      </c>
      <c r="H77" s="12">
        <v>48.08</v>
      </c>
      <c r="I77" s="12">
        <v>0.06</v>
      </c>
      <c r="J77" s="12">
        <v>0.06</v>
      </c>
      <c r="K77" s="12">
        <v>11.6</v>
      </c>
      <c r="L77" s="12">
        <v>0.09</v>
      </c>
      <c r="M77" s="12">
        <v>0.01</v>
      </c>
      <c r="N77" s="12">
        <v>0.02</v>
      </c>
      <c r="O77" s="12">
        <v>95.4</v>
      </c>
      <c r="P77" s="12">
        <v>0.33</v>
      </c>
      <c r="Q77" s="12">
        <v>0.02</v>
      </c>
      <c r="R77" s="12">
        <v>0.66</v>
      </c>
    </row>
    <row r="78" spans="2:18" ht="14.25" customHeight="1" x14ac:dyDescent="0.3">
      <c r="B78" s="14" t="s">
        <v>271</v>
      </c>
      <c r="C78" s="12">
        <v>53.05</v>
      </c>
      <c r="D78" s="12">
        <v>0.26</v>
      </c>
      <c r="E78" s="12">
        <v>1.66</v>
      </c>
      <c r="F78" s="12">
        <v>0.13</v>
      </c>
      <c r="G78" s="12">
        <v>17.48</v>
      </c>
      <c r="H78" s="12">
        <v>8.11</v>
      </c>
      <c r="I78" s="12">
        <v>0</v>
      </c>
      <c r="J78" s="12">
        <v>0.26</v>
      </c>
      <c r="K78" s="12">
        <v>19.07</v>
      </c>
      <c r="L78" s="12">
        <v>0.2</v>
      </c>
      <c r="M78" s="12">
        <v>0.02</v>
      </c>
      <c r="N78" s="12">
        <v>0.01</v>
      </c>
      <c r="O78" s="12">
        <v>100.24</v>
      </c>
      <c r="P78" s="12">
        <v>0.36</v>
      </c>
      <c r="Q78" s="12">
        <v>0.52</v>
      </c>
      <c r="R78" s="12">
        <v>0.12</v>
      </c>
    </row>
    <row r="79" spans="2:18" ht="14.25" customHeight="1" x14ac:dyDescent="0.3">
      <c r="B79" s="14" t="s">
        <v>272</v>
      </c>
      <c r="C79" s="12">
        <v>52.75</v>
      </c>
      <c r="D79" s="12">
        <v>0.27</v>
      </c>
      <c r="E79" s="12">
        <v>1.9</v>
      </c>
      <c r="F79" s="12">
        <v>0.28999999999999998</v>
      </c>
      <c r="G79" s="12">
        <v>17.87</v>
      </c>
      <c r="H79" s="12">
        <v>7.49</v>
      </c>
      <c r="I79" s="12">
        <v>0.03</v>
      </c>
      <c r="J79" s="12">
        <v>0.21</v>
      </c>
      <c r="K79" s="12">
        <v>18.88</v>
      </c>
      <c r="L79" s="12">
        <v>0.23</v>
      </c>
      <c r="M79" s="12">
        <v>0</v>
      </c>
      <c r="N79" s="12">
        <v>0.02</v>
      </c>
      <c r="O79" s="12">
        <v>99.95</v>
      </c>
      <c r="P79" s="12">
        <v>0.35</v>
      </c>
      <c r="Q79" s="12">
        <v>0.54</v>
      </c>
      <c r="R79" s="12">
        <v>0.11</v>
      </c>
    </row>
    <row r="80" spans="2:18" ht="14.25" customHeight="1" x14ac:dyDescent="0.3">
      <c r="B80" s="14" t="s">
        <v>273</v>
      </c>
      <c r="C80" s="12">
        <v>50.99</v>
      </c>
      <c r="D80" s="12">
        <v>0.63</v>
      </c>
      <c r="E80" s="12">
        <v>1.34</v>
      </c>
      <c r="F80" s="12">
        <v>0.04</v>
      </c>
      <c r="G80" s="12">
        <v>13.72</v>
      </c>
      <c r="H80" s="12">
        <v>20.170000000000002</v>
      </c>
      <c r="I80" s="12">
        <v>0</v>
      </c>
      <c r="J80" s="12">
        <v>0.39</v>
      </c>
      <c r="K80" s="12">
        <v>13.44</v>
      </c>
      <c r="L80" s="12">
        <v>0.14000000000000001</v>
      </c>
      <c r="M80" s="12">
        <v>0</v>
      </c>
      <c r="N80" s="12">
        <v>0.03</v>
      </c>
      <c r="O80" s="12">
        <v>100.89</v>
      </c>
      <c r="P80" s="12">
        <v>0.26</v>
      </c>
      <c r="Q80" s="12">
        <v>0.41</v>
      </c>
      <c r="R80" s="12">
        <v>0.32</v>
      </c>
    </row>
    <row r="81" spans="2:18" ht="14.25" customHeight="1" x14ac:dyDescent="0.3">
      <c r="B81" s="14" t="s">
        <v>274</v>
      </c>
      <c r="C81" s="12">
        <v>50.86</v>
      </c>
      <c r="D81" s="12">
        <v>0.79</v>
      </c>
      <c r="E81" s="12">
        <v>1.33</v>
      </c>
      <c r="F81" s="12">
        <v>0</v>
      </c>
      <c r="G81" s="12">
        <v>13.87</v>
      </c>
      <c r="H81" s="12">
        <v>19.829999999999998</v>
      </c>
      <c r="I81" s="12">
        <v>0</v>
      </c>
      <c r="J81" s="12">
        <v>0.46</v>
      </c>
      <c r="K81" s="12">
        <v>13.72</v>
      </c>
      <c r="L81" s="12">
        <v>0.19</v>
      </c>
      <c r="M81" s="12">
        <v>0</v>
      </c>
      <c r="N81" s="12">
        <v>0.04</v>
      </c>
      <c r="O81" s="12">
        <v>101.09</v>
      </c>
      <c r="P81" s="12">
        <v>0.27</v>
      </c>
      <c r="Q81" s="12">
        <v>0.41</v>
      </c>
      <c r="R81" s="12">
        <v>0.32</v>
      </c>
    </row>
    <row r="82" spans="2:18" ht="14.25" customHeight="1" x14ac:dyDescent="0.3">
      <c r="B82" s="14" t="s">
        <v>275</v>
      </c>
      <c r="C82" s="12">
        <v>50.33</v>
      </c>
      <c r="D82" s="12">
        <v>0.13</v>
      </c>
      <c r="E82" s="12">
        <v>3.55</v>
      </c>
      <c r="F82" s="12">
        <v>0.28000000000000003</v>
      </c>
      <c r="G82" s="12">
        <v>17.63</v>
      </c>
      <c r="H82" s="12">
        <v>10.45</v>
      </c>
      <c r="I82" s="12">
        <v>0.05</v>
      </c>
      <c r="J82" s="12">
        <v>0.17</v>
      </c>
      <c r="K82" s="12">
        <v>16.36</v>
      </c>
      <c r="L82" s="12">
        <v>0.15</v>
      </c>
      <c r="M82" s="12">
        <v>0.01</v>
      </c>
      <c r="N82" s="12">
        <v>0</v>
      </c>
      <c r="O82" s="12">
        <v>99.12</v>
      </c>
      <c r="P82" s="12">
        <v>0.27</v>
      </c>
      <c r="Q82" s="12">
        <v>0.57999999999999996</v>
      </c>
      <c r="R82" s="12">
        <v>0.15</v>
      </c>
    </row>
    <row r="83" spans="2:18" ht="14.25" customHeight="1" x14ac:dyDescent="0.3">
      <c r="B83" s="14" t="s">
        <v>276</v>
      </c>
      <c r="C83" s="12">
        <v>53.13</v>
      </c>
      <c r="D83" s="12">
        <v>0.24</v>
      </c>
      <c r="E83" s="12">
        <v>1.8</v>
      </c>
      <c r="F83" s="12">
        <v>0.25</v>
      </c>
      <c r="G83" s="12">
        <v>18.66</v>
      </c>
      <c r="H83" s="12">
        <v>8.14</v>
      </c>
      <c r="I83" s="12">
        <v>0.02</v>
      </c>
      <c r="J83" s="12">
        <v>0.23</v>
      </c>
      <c r="K83" s="12">
        <v>18.010000000000002</v>
      </c>
      <c r="L83" s="12">
        <v>0.17</v>
      </c>
      <c r="M83" s="12">
        <v>0</v>
      </c>
      <c r="N83" s="12">
        <v>0</v>
      </c>
      <c r="O83" s="12">
        <v>100.63</v>
      </c>
      <c r="P83" s="12">
        <v>0.33</v>
      </c>
      <c r="Q83" s="12">
        <v>0.56000000000000005</v>
      </c>
      <c r="R83" s="12">
        <v>0.12</v>
      </c>
    </row>
    <row r="84" spans="2:18" ht="14.25" customHeight="1" x14ac:dyDescent="0.3">
      <c r="B84" s="14" t="s">
        <v>277</v>
      </c>
      <c r="C84" s="12">
        <v>49.8</v>
      </c>
      <c r="D84" s="12">
        <v>0.42</v>
      </c>
      <c r="E84" s="12">
        <v>1.89</v>
      </c>
      <c r="F84" s="12">
        <v>7.0000000000000007E-2</v>
      </c>
      <c r="G84" s="12">
        <v>12.58</v>
      </c>
      <c r="H84" s="12">
        <v>17.78</v>
      </c>
      <c r="I84" s="12">
        <v>7.0000000000000007E-2</v>
      </c>
      <c r="J84" s="12">
        <v>0.39</v>
      </c>
      <c r="K84" s="12">
        <v>17.16</v>
      </c>
      <c r="L84" s="12">
        <v>0.22</v>
      </c>
      <c r="M84" s="12">
        <v>0</v>
      </c>
      <c r="N84" s="12">
        <v>0.04</v>
      </c>
      <c r="O84" s="12">
        <v>100.42</v>
      </c>
      <c r="P84" s="12">
        <v>0.32</v>
      </c>
      <c r="Q84" s="12">
        <v>0.4</v>
      </c>
      <c r="R84" s="12">
        <v>0.28000000000000003</v>
      </c>
    </row>
    <row r="85" spans="2:18" ht="14.25" customHeight="1" x14ac:dyDescent="0.3">
      <c r="B85" s="14" t="s">
        <v>278</v>
      </c>
      <c r="C85" s="12">
        <v>50.74</v>
      </c>
      <c r="D85" s="12">
        <v>0.69</v>
      </c>
      <c r="E85" s="12">
        <v>1.45</v>
      </c>
      <c r="F85" s="12">
        <v>0.02</v>
      </c>
      <c r="G85" s="12">
        <v>12.56</v>
      </c>
      <c r="H85" s="12">
        <v>17.57</v>
      </c>
      <c r="I85" s="12">
        <v>0</v>
      </c>
      <c r="J85" s="12">
        <v>0.28000000000000003</v>
      </c>
      <c r="K85" s="12">
        <v>16.940000000000001</v>
      </c>
      <c r="L85" s="12">
        <v>0.16</v>
      </c>
      <c r="M85" s="12">
        <v>0.01</v>
      </c>
      <c r="N85" s="12">
        <v>0</v>
      </c>
      <c r="O85" s="12">
        <v>100.42</v>
      </c>
      <c r="P85" s="12">
        <v>0.34</v>
      </c>
      <c r="Q85" s="12">
        <v>0.38</v>
      </c>
      <c r="R85" s="12">
        <v>0.28000000000000003</v>
      </c>
    </row>
    <row r="86" spans="2:18" ht="14.25" customHeight="1" x14ac:dyDescent="0.3">
      <c r="B86" s="14" t="s">
        <v>279</v>
      </c>
      <c r="C86" s="12">
        <v>51.04</v>
      </c>
      <c r="D86" s="12">
        <v>0.56000000000000005</v>
      </c>
      <c r="E86" s="12">
        <v>1.95</v>
      </c>
      <c r="F86" s="12">
        <v>0.01</v>
      </c>
      <c r="G86" s="12">
        <v>14.54</v>
      </c>
      <c r="H86" s="12">
        <v>14.39</v>
      </c>
      <c r="I86" s="12">
        <v>0.03</v>
      </c>
      <c r="J86" s="12">
        <v>0.21</v>
      </c>
      <c r="K86" s="12">
        <v>17.899999999999999</v>
      </c>
      <c r="L86" s="12">
        <v>0.26</v>
      </c>
      <c r="M86" s="12">
        <v>0</v>
      </c>
      <c r="N86" s="12">
        <v>0</v>
      </c>
      <c r="O86" s="12">
        <v>100.89</v>
      </c>
      <c r="P86" s="12">
        <v>0.33</v>
      </c>
      <c r="Q86" s="12">
        <v>0.45</v>
      </c>
      <c r="R86" s="12">
        <v>0.21</v>
      </c>
    </row>
    <row r="87" spans="2:18" ht="14.25" customHeight="1" x14ac:dyDescent="0.3">
      <c r="B87" s="14" t="s">
        <v>280</v>
      </c>
      <c r="C87" s="12">
        <v>52.88</v>
      </c>
      <c r="D87" s="12">
        <v>0.37</v>
      </c>
      <c r="E87" s="12">
        <v>1.68</v>
      </c>
      <c r="F87" s="12">
        <v>0.01</v>
      </c>
      <c r="G87" s="12">
        <v>17.59</v>
      </c>
      <c r="H87" s="12">
        <v>11.07</v>
      </c>
      <c r="I87" s="12">
        <v>0.03</v>
      </c>
      <c r="J87" s="12">
        <v>0.23</v>
      </c>
      <c r="K87" s="12">
        <v>16.559999999999999</v>
      </c>
      <c r="L87" s="12">
        <v>0.22</v>
      </c>
      <c r="M87" s="12">
        <v>0</v>
      </c>
      <c r="N87" s="12">
        <v>0.08</v>
      </c>
      <c r="O87" s="12">
        <v>100.71</v>
      </c>
      <c r="P87" s="12">
        <v>0.31</v>
      </c>
      <c r="Q87" s="12">
        <v>0.52</v>
      </c>
      <c r="R87" s="12">
        <v>0.17</v>
      </c>
    </row>
    <row r="88" spans="2:18" ht="14.25" customHeight="1" x14ac:dyDescent="0.3">
      <c r="B88" s="14" t="s">
        <v>281</v>
      </c>
      <c r="C88" s="12">
        <v>53.18</v>
      </c>
      <c r="D88" s="12">
        <v>0.18</v>
      </c>
      <c r="E88" s="12">
        <v>1.68</v>
      </c>
      <c r="F88" s="12">
        <v>0.28999999999999998</v>
      </c>
      <c r="G88" s="12">
        <v>18.489999999999998</v>
      </c>
      <c r="H88" s="12">
        <v>8.08</v>
      </c>
      <c r="I88" s="12">
        <v>0</v>
      </c>
      <c r="J88" s="12">
        <v>0.16</v>
      </c>
      <c r="K88" s="12">
        <v>18.3</v>
      </c>
      <c r="L88" s="12">
        <v>0.2</v>
      </c>
      <c r="M88" s="12">
        <v>0</v>
      </c>
      <c r="N88" s="12">
        <v>0.03</v>
      </c>
      <c r="O88" s="12">
        <v>100.6</v>
      </c>
      <c r="P88" s="12">
        <v>0.33</v>
      </c>
      <c r="Q88" s="12">
        <v>0.55000000000000004</v>
      </c>
      <c r="R88" s="12">
        <v>0.11</v>
      </c>
    </row>
    <row r="89" spans="2:18" ht="14.25" customHeight="1" x14ac:dyDescent="0.3">
      <c r="B89" s="14" t="s">
        <v>282</v>
      </c>
      <c r="C89" s="12">
        <v>51.2</v>
      </c>
      <c r="D89" s="12">
        <v>0.35</v>
      </c>
      <c r="E89" s="12">
        <v>2.99</v>
      </c>
      <c r="F89" s="12">
        <v>0.72</v>
      </c>
      <c r="G89" s="12">
        <v>16.03</v>
      </c>
      <c r="H89" s="12">
        <v>7.27</v>
      </c>
      <c r="I89" s="12">
        <v>0.05</v>
      </c>
      <c r="J89" s="12">
        <v>0.21</v>
      </c>
      <c r="K89" s="12">
        <v>20.34</v>
      </c>
      <c r="L89" s="12">
        <v>0.27</v>
      </c>
      <c r="M89" s="12">
        <v>0.02</v>
      </c>
      <c r="N89" s="12">
        <v>0</v>
      </c>
      <c r="O89" s="12">
        <v>99.47</v>
      </c>
      <c r="P89" s="12">
        <v>0.37</v>
      </c>
      <c r="Q89" s="12">
        <v>0.52</v>
      </c>
      <c r="R89" s="12">
        <v>0.11</v>
      </c>
    </row>
    <row r="90" spans="2:18" ht="14.25" customHeight="1" x14ac:dyDescent="0.3">
      <c r="B90" s="14" t="s">
        <v>283</v>
      </c>
      <c r="C90" s="12">
        <v>52.88</v>
      </c>
      <c r="D90" s="12">
        <v>0.24</v>
      </c>
      <c r="E90" s="12">
        <v>1.96</v>
      </c>
      <c r="F90" s="12">
        <v>0.15</v>
      </c>
      <c r="G90" s="12">
        <v>17.88</v>
      </c>
      <c r="H90" s="12">
        <v>8.59</v>
      </c>
      <c r="I90" s="12">
        <v>0.01</v>
      </c>
      <c r="J90" s="12">
        <v>0.24</v>
      </c>
      <c r="K90" s="12">
        <v>18.14</v>
      </c>
      <c r="L90" s="12">
        <v>0.17</v>
      </c>
      <c r="M90" s="12">
        <v>0</v>
      </c>
      <c r="N90" s="12">
        <v>0</v>
      </c>
      <c r="O90" s="12">
        <v>100.27</v>
      </c>
      <c r="P90" s="12">
        <v>0.33</v>
      </c>
      <c r="Q90" s="12">
        <v>0.54</v>
      </c>
      <c r="R90" s="12">
        <v>0.13</v>
      </c>
    </row>
    <row r="91" spans="2:18" ht="14.25" customHeight="1" x14ac:dyDescent="0.3">
      <c r="B91" s="14" t="s">
        <v>284</v>
      </c>
      <c r="C91" s="12">
        <v>50.67</v>
      </c>
      <c r="D91" s="12">
        <v>0.79</v>
      </c>
      <c r="E91" s="12">
        <v>1.87</v>
      </c>
      <c r="F91" s="12">
        <v>0.02</v>
      </c>
      <c r="G91" s="12">
        <v>14.06</v>
      </c>
      <c r="H91" s="12">
        <v>15.83</v>
      </c>
      <c r="I91" s="12">
        <v>0</v>
      </c>
      <c r="J91" s="12">
        <v>0.42</v>
      </c>
      <c r="K91" s="12">
        <v>17.32</v>
      </c>
      <c r="L91" s="12">
        <v>0.24</v>
      </c>
      <c r="M91" s="12">
        <v>0</v>
      </c>
      <c r="N91" s="12">
        <v>0.01</v>
      </c>
      <c r="O91" s="12">
        <v>101.24</v>
      </c>
      <c r="P91" s="12">
        <v>0.33</v>
      </c>
      <c r="Q91" s="12">
        <v>0.43</v>
      </c>
      <c r="R91" s="12">
        <v>0.24</v>
      </c>
    </row>
    <row r="92" spans="2:18" ht="14.25" customHeight="1" x14ac:dyDescent="0.3">
      <c r="B92" s="14" t="s">
        <v>285</v>
      </c>
      <c r="C92" s="12">
        <v>41.47</v>
      </c>
      <c r="D92" s="12">
        <v>0</v>
      </c>
      <c r="E92" s="12">
        <v>5.03</v>
      </c>
      <c r="F92" s="12">
        <v>0.04</v>
      </c>
      <c r="G92" s="12">
        <v>23.42</v>
      </c>
      <c r="H92" s="12">
        <v>19.43</v>
      </c>
      <c r="I92" s="12">
        <v>0.08</v>
      </c>
      <c r="J92" s="12">
        <v>0.05</v>
      </c>
      <c r="K92" s="12">
        <v>0.22</v>
      </c>
      <c r="L92" s="12">
        <v>0.01</v>
      </c>
      <c r="M92" s="12">
        <v>0.08</v>
      </c>
      <c r="N92" s="12">
        <v>0.02</v>
      </c>
      <c r="O92" s="12">
        <v>89.84</v>
      </c>
      <c r="P92" s="12">
        <v>-0.12</v>
      </c>
      <c r="Q92" s="12">
        <v>0.86</v>
      </c>
      <c r="R92" s="12">
        <v>0.26</v>
      </c>
    </row>
    <row r="93" spans="2:18" ht="14.25" customHeight="1" x14ac:dyDescent="0.3">
      <c r="B93" s="14" t="s">
        <v>286</v>
      </c>
      <c r="C93" s="12">
        <v>0.26</v>
      </c>
      <c r="D93" s="12">
        <v>17.52</v>
      </c>
      <c r="E93" s="12">
        <v>3.35</v>
      </c>
      <c r="F93" s="12">
        <v>0.06</v>
      </c>
      <c r="G93" s="12">
        <v>0.26</v>
      </c>
      <c r="H93" s="12">
        <v>72.97</v>
      </c>
      <c r="I93" s="12">
        <v>0</v>
      </c>
      <c r="J93" s="12">
        <v>0.69</v>
      </c>
      <c r="K93" s="12">
        <v>0</v>
      </c>
      <c r="L93" s="12">
        <v>0</v>
      </c>
      <c r="M93" s="12">
        <v>0</v>
      </c>
      <c r="N93" s="12">
        <v>0</v>
      </c>
      <c r="O93" s="12">
        <v>95.12</v>
      </c>
      <c r="P93" s="12">
        <v>0</v>
      </c>
      <c r="Q93" s="12">
        <v>0</v>
      </c>
      <c r="R93" s="12">
        <v>1</v>
      </c>
    </row>
    <row r="94" spans="2:18" ht="14.25" customHeight="1" x14ac:dyDescent="0.3">
      <c r="B94" s="14" t="s">
        <v>287</v>
      </c>
      <c r="C94" s="12">
        <v>51.17</v>
      </c>
      <c r="D94" s="12">
        <v>0.41</v>
      </c>
      <c r="E94" s="12">
        <v>2.4500000000000002</v>
      </c>
      <c r="F94" s="12">
        <v>0.04</v>
      </c>
      <c r="G94" s="12">
        <v>15.58</v>
      </c>
      <c r="H94" s="12">
        <v>11.49</v>
      </c>
      <c r="I94" s="12">
        <v>0</v>
      </c>
      <c r="J94" s="12">
        <v>0.33</v>
      </c>
      <c r="K94" s="12">
        <v>18.899999999999999</v>
      </c>
      <c r="L94" s="12">
        <v>0.52</v>
      </c>
      <c r="M94" s="12">
        <v>0</v>
      </c>
      <c r="N94" s="12">
        <v>0.06</v>
      </c>
      <c r="O94" s="12">
        <v>100.95</v>
      </c>
      <c r="P94" s="12">
        <v>0.34</v>
      </c>
      <c r="Q94" s="12">
        <v>0.51</v>
      </c>
      <c r="R94" s="12">
        <v>0.15</v>
      </c>
    </row>
    <row r="95" spans="2:18" ht="14.25" customHeight="1" x14ac:dyDescent="0.3">
      <c r="B95" s="14" t="s">
        <v>288</v>
      </c>
      <c r="C95" s="12">
        <v>51.56</v>
      </c>
      <c r="D95" s="12">
        <v>0.42</v>
      </c>
      <c r="E95" s="12">
        <v>1.93</v>
      </c>
      <c r="F95" s="12">
        <v>0.01</v>
      </c>
      <c r="G95" s="12">
        <v>15.14</v>
      </c>
      <c r="H95" s="12">
        <v>13.36</v>
      </c>
      <c r="I95" s="12">
        <v>0.02</v>
      </c>
      <c r="J95" s="12">
        <v>0.39</v>
      </c>
      <c r="K95" s="12">
        <v>17.41</v>
      </c>
      <c r="L95" s="12">
        <v>0.31</v>
      </c>
      <c r="M95" s="12">
        <v>0.01</v>
      </c>
      <c r="N95" s="12">
        <v>0.01</v>
      </c>
      <c r="O95" s="12">
        <v>100.55</v>
      </c>
      <c r="P95" s="12">
        <v>0.33</v>
      </c>
      <c r="Q95" s="12">
        <v>0.47</v>
      </c>
      <c r="R95" s="12">
        <v>0.2</v>
      </c>
    </row>
    <row r="96" spans="2:18" ht="14.25" customHeight="1" x14ac:dyDescent="0.3">
      <c r="B96" s="14" t="s">
        <v>289</v>
      </c>
      <c r="C96" s="12">
        <v>50.88</v>
      </c>
      <c r="D96" s="12">
        <v>0.09</v>
      </c>
      <c r="E96" s="12">
        <v>1.83</v>
      </c>
      <c r="F96" s="12">
        <v>0</v>
      </c>
      <c r="G96" s="12">
        <v>11.29</v>
      </c>
      <c r="H96" s="12">
        <v>15.63</v>
      </c>
      <c r="I96" s="12">
        <v>0.01</v>
      </c>
      <c r="J96" s="12">
        <v>0.55000000000000004</v>
      </c>
      <c r="K96" s="12">
        <v>19.73</v>
      </c>
      <c r="L96" s="12">
        <v>0.35</v>
      </c>
      <c r="M96" s="12">
        <v>0</v>
      </c>
      <c r="N96" s="12">
        <v>0</v>
      </c>
      <c r="O96" s="12">
        <v>100.36</v>
      </c>
      <c r="P96" s="12">
        <v>0.38</v>
      </c>
      <c r="Q96" s="12">
        <v>0.37</v>
      </c>
      <c r="R96" s="12">
        <v>0.26</v>
      </c>
    </row>
    <row r="97" spans="2:18" ht="14.25" customHeight="1" x14ac:dyDescent="0.3">
      <c r="B97" s="14" t="s">
        <v>290</v>
      </c>
      <c r="C97" s="12">
        <v>51.55</v>
      </c>
      <c r="D97" s="12">
        <v>0.39</v>
      </c>
      <c r="E97" s="12">
        <v>1.67</v>
      </c>
      <c r="F97" s="12">
        <v>0</v>
      </c>
      <c r="G97" s="12">
        <v>15.01</v>
      </c>
      <c r="H97" s="12">
        <v>13.6</v>
      </c>
      <c r="I97" s="12">
        <v>0.02</v>
      </c>
      <c r="J97" s="12">
        <v>0.34</v>
      </c>
      <c r="K97" s="12">
        <v>17.09</v>
      </c>
      <c r="L97" s="12">
        <v>0.37</v>
      </c>
      <c r="M97" s="12">
        <v>0</v>
      </c>
      <c r="N97" s="12">
        <v>0.04</v>
      </c>
      <c r="O97" s="12">
        <v>100.07</v>
      </c>
      <c r="P97" s="12">
        <v>0.33</v>
      </c>
      <c r="Q97" s="12">
        <v>0.46</v>
      </c>
      <c r="R97" s="12">
        <v>0.21</v>
      </c>
    </row>
    <row r="98" spans="2:18" ht="14.25" customHeight="1" x14ac:dyDescent="0.3">
      <c r="B98" s="14" t="s">
        <v>291</v>
      </c>
      <c r="C98" s="12">
        <v>51.56</v>
      </c>
      <c r="D98" s="12">
        <v>0.35</v>
      </c>
      <c r="E98" s="12">
        <v>1.69</v>
      </c>
      <c r="F98" s="12">
        <v>0.04</v>
      </c>
      <c r="G98" s="12">
        <v>14.91</v>
      </c>
      <c r="H98" s="12">
        <v>15.48</v>
      </c>
      <c r="I98" s="12">
        <v>0</v>
      </c>
      <c r="J98" s="12">
        <v>0.31</v>
      </c>
      <c r="K98" s="12">
        <v>16.29</v>
      </c>
      <c r="L98" s="12">
        <v>0.26</v>
      </c>
      <c r="M98" s="12">
        <v>0</v>
      </c>
      <c r="N98" s="12">
        <v>0</v>
      </c>
      <c r="O98" s="12">
        <v>100.9</v>
      </c>
      <c r="P98" s="12">
        <v>0.31</v>
      </c>
      <c r="Q98" s="12">
        <v>0.46</v>
      </c>
      <c r="R98" s="12">
        <v>0.24</v>
      </c>
    </row>
    <row r="99" spans="2:18" ht="14.25" customHeight="1" x14ac:dyDescent="0.3">
      <c r="B99" s="14" t="s">
        <v>292</v>
      </c>
      <c r="C99" s="12">
        <v>49.46</v>
      </c>
      <c r="D99" s="12">
        <v>0.22</v>
      </c>
      <c r="E99" s="12">
        <v>0.72</v>
      </c>
      <c r="F99" s="12">
        <v>0</v>
      </c>
      <c r="G99" s="12">
        <v>9.74</v>
      </c>
      <c r="H99" s="12">
        <v>32.92</v>
      </c>
      <c r="I99" s="12">
        <v>0</v>
      </c>
      <c r="J99" s="12">
        <v>0.95</v>
      </c>
      <c r="K99" s="12">
        <v>6.75</v>
      </c>
      <c r="L99" s="12">
        <v>0.17</v>
      </c>
      <c r="M99" s="12">
        <v>0</v>
      </c>
      <c r="N99" s="12">
        <v>0.09</v>
      </c>
      <c r="O99" s="12">
        <v>101.02</v>
      </c>
      <c r="P99" s="12">
        <v>0.13</v>
      </c>
      <c r="Q99" s="12">
        <v>0.3</v>
      </c>
      <c r="R99" s="12">
        <v>0.56000000000000005</v>
      </c>
    </row>
    <row r="100" spans="2:18" ht="14.25" customHeight="1" x14ac:dyDescent="0.3">
      <c r="B100" s="14" t="s">
        <v>293</v>
      </c>
      <c r="C100" s="12">
        <v>50.02</v>
      </c>
      <c r="D100" s="12">
        <v>0.67</v>
      </c>
      <c r="E100" s="12">
        <v>4.0999999999999996</v>
      </c>
      <c r="F100" s="12">
        <v>0.01</v>
      </c>
      <c r="G100" s="12">
        <v>14.54</v>
      </c>
      <c r="H100" s="12">
        <v>9.57</v>
      </c>
      <c r="I100" s="12">
        <v>0</v>
      </c>
      <c r="J100" s="12">
        <v>0.12</v>
      </c>
      <c r="K100" s="12">
        <v>20.86</v>
      </c>
      <c r="L100" s="12">
        <v>0.34</v>
      </c>
      <c r="M100" s="12">
        <v>0.01</v>
      </c>
      <c r="N100" s="12">
        <v>0.08</v>
      </c>
      <c r="O100" s="12">
        <v>100.31</v>
      </c>
      <c r="P100" s="12">
        <v>0.37</v>
      </c>
      <c r="Q100" s="12">
        <v>0.49</v>
      </c>
      <c r="R100" s="12">
        <v>0.14000000000000001</v>
      </c>
    </row>
    <row r="101" spans="2:18" ht="14.25" customHeight="1" x14ac:dyDescent="0.3">
      <c r="B101" s="14" t="s">
        <v>294</v>
      </c>
      <c r="C101" s="12">
        <v>51.03</v>
      </c>
      <c r="D101" s="12">
        <v>0.37</v>
      </c>
      <c r="E101" s="12">
        <v>2.57</v>
      </c>
      <c r="F101" s="12">
        <v>0.03</v>
      </c>
      <c r="G101" s="12">
        <v>15.5</v>
      </c>
      <c r="H101" s="12">
        <v>11.18</v>
      </c>
      <c r="I101" s="12">
        <v>0.04</v>
      </c>
      <c r="J101" s="12">
        <v>0.23</v>
      </c>
      <c r="K101" s="12">
        <v>18.46</v>
      </c>
      <c r="L101" s="12">
        <v>0.27</v>
      </c>
      <c r="M101" s="12">
        <v>0</v>
      </c>
      <c r="N101" s="12">
        <v>0.02</v>
      </c>
      <c r="O101" s="12">
        <v>99.7</v>
      </c>
      <c r="P101" s="12">
        <v>0.34</v>
      </c>
      <c r="Q101" s="12">
        <v>0.49</v>
      </c>
      <c r="R101" s="12">
        <v>0.17</v>
      </c>
    </row>
    <row r="102" spans="2:18" ht="14.25" customHeight="1" x14ac:dyDescent="0.3">
      <c r="B102" s="14" t="s">
        <v>295</v>
      </c>
      <c r="C102" s="12">
        <v>51.28</v>
      </c>
      <c r="D102" s="12">
        <v>0.37</v>
      </c>
      <c r="E102" s="12">
        <v>1.31</v>
      </c>
      <c r="F102" s="12">
        <v>0</v>
      </c>
      <c r="G102" s="12">
        <v>13.3</v>
      </c>
      <c r="H102" s="12">
        <v>17.940000000000001</v>
      </c>
      <c r="I102" s="12">
        <v>0.01</v>
      </c>
      <c r="J102" s="12">
        <v>0.55000000000000004</v>
      </c>
      <c r="K102" s="12">
        <v>15.8</v>
      </c>
      <c r="L102" s="12">
        <v>0.26</v>
      </c>
      <c r="M102" s="12">
        <v>0.01</v>
      </c>
      <c r="N102" s="12">
        <v>0.09</v>
      </c>
      <c r="O102" s="12">
        <v>100.9</v>
      </c>
      <c r="P102" s="12">
        <v>0.31</v>
      </c>
      <c r="Q102" s="12">
        <v>0.41</v>
      </c>
      <c r="R102" s="12">
        <v>0.28999999999999998</v>
      </c>
    </row>
    <row r="103" spans="2:18" ht="14.25" customHeight="1" x14ac:dyDescent="0.3">
      <c r="B103" s="14" t="s">
        <v>296</v>
      </c>
      <c r="C103" s="12">
        <v>37.33</v>
      </c>
      <c r="D103" s="12">
        <v>1.4</v>
      </c>
      <c r="E103" s="12">
        <v>11.64</v>
      </c>
      <c r="F103" s="12">
        <v>0</v>
      </c>
      <c r="G103" s="12">
        <v>7.14</v>
      </c>
      <c r="H103" s="12">
        <v>30.06</v>
      </c>
      <c r="I103" s="12">
        <v>0.06</v>
      </c>
      <c r="J103" s="12">
        <v>0.18</v>
      </c>
      <c r="K103" s="12">
        <v>0.01</v>
      </c>
      <c r="L103" s="12">
        <v>0.2</v>
      </c>
      <c r="M103" s="12">
        <v>9.68</v>
      </c>
      <c r="N103" s="12">
        <v>7.0000000000000007E-2</v>
      </c>
      <c r="O103" s="12">
        <v>97.78</v>
      </c>
      <c r="P103" s="12">
        <v>-0.15</v>
      </c>
      <c r="Q103" s="12">
        <v>0.38</v>
      </c>
      <c r="R103" s="12">
        <v>0.78</v>
      </c>
    </row>
    <row r="104" spans="2:18" ht="14.25" customHeight="1" x14ac:dyDescent="0.3">
      <c r="B104" s="14" t="s">
        <v>297</v>
      </c>
      <c r="C104" s="12">
        <v>52.26</v>
      </c>
      <c r="D104" s="12">
        <v>0.17</v>
      </c>
      <c r="E104" s="12">
        <v>2.69</v>
      </c>
      <c r="F104" s="12">
        <v>0.15</v>
      </c>
      <c r="G104" s="12">
        <v>17.5</v>
      </c>
      <c r="H104" s="12">
        <v>6.24</v>
      </c>
      <c r="I104" s="12">
        <v>0</v>
      </c>
      <c r="J104" s="12">
        <v>0.16</v>
      </c>
      <c r="K104" s="12">
        <v>20.49</v>
      </c>
      <c r="L104" s="12">
        <v>0.26</v>
      </c>
      <c r="M104" s="12">
        <v>0</v>
      </c>
      <c r="N104" s="12">
        <v>0.02</v>
      </c>
      <c r="O104" s="12">
        <v>99.93</v>
      </c>
      <c r="P104" s="12">
        <v>0.37</v>
      </c>
      <c r="Q104" s="12">
        <v>0.55000000000000004</v>
      </c>
      <c r="R104" s="12">
        <v>0.08</v>
      </c>
    </row>
    <row r="105" spans="2:18" ht="14.25" customHeight="1" x14ac:dyDescent="0.3">
      <c r="B105" s="14" t="s">
        <v>298</v>
      </c>
      <c r="C105" s="12">
        <v>52.62</v>
      </c>
      <c r="D105" s="12">
        <v>0.11</v>
      </c>
      <c r="E105" s="12">
        <v>2.81</v>
      </c>
      <c r="F105" s="12">
        <v>0.13</v>
      </c>
      <c r="G105" s="12">
        <v>17.61</v>
      </c>
      <c r="H105" s="12">
        <v>6.95</v>
      </c>
      <c r="I105" s="12">
        <v>0.1</v>
      </c>
      <c r="J105" s="12">
        <v>0.15</v>
      </c>
      <c r="K105" s="12">
        <v>19.87</v>
      </c>
      <c r="L105" s="12">
        <v>0.24</v>
      </c>
      <c r="M105" s="12">
        <v>0</v>
      </c>
      <c r="N105" s="12">
        <v>0.03</v>
      </c>
      <c r="O105" s="12">
        <v>100.62</v>
      </c>
      <c r="P105" s="12">
        <v>0.35</v>
      </c>
      <c r="Q105" s="12">
        <v>0.55000000000000004</v>
      </c>
      <c r="R105" s="12">
        <v>0.1</v>
      </c>
    </row>
    <row r="106" spans="2:18" ht="14.25" customHeight="1" x14ac:dyDescent="0.3">
      <c r="B106" s="14" t="s">
        <v>299</v>
      </c>
      <c r="C106" s="12">
        <v>52.06</v>
      </c>
      <c r="D106" s="12">
        <v>0.23</v>
      </c>
      <c r="E106" s="12">
        <v>3</v>
      </c>
      <c r="F106" s="12">
        <v>0.03</v>
      </c>
      <c r="G106" s="12">
        <v>16.809999999999999</v>
      </c>
      <c r="H106" s="12">
        <v>7.5</v>
      </c>
      <c r="I106" s="12">
        <v>0</v>
      </c>
      <c r="J106" s="12">
        <v>0.18</v>
      </c>
      <c r="K106" s="12">
        <v>19.97</v>
      </c>
      <c r="L106" s="12">
        <v>0.28000000000000003</v>
      </c>
      <c r="M106" s="12">
        <v>0.04</v>
      </c>
      <c r="N106" s="12">
        <v>0</v>
      </c>
      <c r="O106" s="12">
        <v>100.1</v>
      </c>
      <c r="P106" s="12">
        <v>0.36</v>
      </c>
      <c r="Q106" s="12">
        <v>0.53</v>
      </c>
      <c r="R106" s="12">
        <v>0.11</v>
      </c>
    </row>
    <row r="107" spans="2:18" ht="14.25" customHeight="1" x14ac:dyDescent="0.3">
      <c r="B107" s="14" t="s">
        <v>300</v>
      </c>
      <c r="C107" s="12">
        <v>51.25</v>
      </c>
      <c r="D107" s="12">
        <v>0.36</v>
      </c>
      <c r="E107" s="12">
        <v>2.7</v>
      </c>
      <c r="F107" s="12">
        <v>0.04</v>
      </c>
      <c r="G107" s="12">
        <v>15.41</v>
      </c>
      <c r="H107" s="12">
        <v>10.16</v>
      </c>
      <c r="I107" s="12">
        <v>0.03</v>
      </c>
      <c r="J107" s="12">
        <v>0.14000000000000001</v>
      </c>
      <c r="K107" s="12">
        <v>19.78</v>
      </c>
      <c r="L107" s="12">
        <v>0.36</v>
      </c>
      <c r="M107" s="12">
        <v>0</v>
      </c>
      <c r="N107" s="12">
        <v>0.01</v>
      </c>
      <c r="O107" s="12">
        <v>100.24</v>
      </c>
      <c r="P107" s="12">
        <v>0.36</v>
      </c>
      <c r="Q107" s="12">
        <v>0.5</v>
      </c>
      <c r="R107" s="12">
        <v>0.14000000000000001</v>
      </c>
    </row>
    <row r="108" spans="2:18" ht="14.25" customHeight="1" x14ac:dyDescent="0.3">
      <c r="B108" s="14" t="s">
        <v>301</v>
      </c>
      <c r="C108" s="12">
        <v>50.04</v>
      </c>
      <c r="D108" s="12">
        <v>0.35</v>
      </c>
      <c r="E108" s="12">
        <v>5.57</v>
      </c>
      <c r="F108" s="12">
        <v>0.09</v>
      </c>
      <c r="G108" s="12">
        <v>15.9</v>
      </c>
      <c r="H108" s="12">
        <v>7.15</v>
      </c>
      <c r="I108" s="12">
        <v>0.02</v>
      </c>
      <c r="J108" s="12">
        <v>0.22</v>
      </c>
      <c r="K108" s="12">
        <v>19.77</v>
      </c>
      <c r="L108" s="12">
        <v>0.34</v>
      </c>
      <c r="M108" s="12">
        <v>0</v>
      </c>
      <c r="N108" s="12">
        <v>0.01</v>
      </c>
      <c r="O108" s="12">
        <v>99.45</v>
      </c>
      <c r="P108" s="12">
        <v>0.33</v>
      </c>
      <c r="Q108" s="12">
        <v>0.56000000000000005</v>
      </c>
      <c r="R108" s="12">
        <v>0.11</v>
      </c>
    </row>
    <row r="109" spans="2:18" ht="14.25" customHeight="1" x14ac:dyDescent="0.3">
      <c r="B109" s="14" t="s">
        <v>302</v>
      </c>
      <c r="C109" s="12">
        <v>50.76</v>
      </c>
      <c r="D109" s="12">
        <v>0.37</v>
      </c>
      <c r="E109" s="12">
        <v>4.3099999999999996</v>
      </c>
      <c r="F109" s="12">
        <v>0.05</v>
      </c>
      <c r="G109" s="12">
        <v>15.67</v>
      </c>
      <c r="H109" s="12">
        <v>7.7</v>
      </c>
      <c r="I109" s="12">
        <v>0</v>
      </c>
      <c r="J109" s="12">
        <v>0.12</v>
      </c>
      <c r="K109" s="12">
        <v>21.31</v>
      </c>
      <c r="L109" s="12">
        <v>0.18</v>
      </c>
      <c r="M109" s="12">
        <v>0.05</v>
      </c>
      <c r="N109" s="12">
        <v>0</v>
      </c>
      <c r="O109" s="12">
        <v>100.51</v>
      </c>
      <c r="P109" s="12">
        <v>0.37</v>
      </c>
      <c r="Q109" s="12">
        <v>0.52</v>
      </c>
      <c r="R109" s="12">
        <v>0.11</v>
      </c>
    </row>
    <row r="110" spans="2:18" ht="14.25" customHeight="1" x14ac:dyDescent="0.3">
      <c r="B110" s="14" t="s">
        <v>303</v>
      </c>
      <c r="C110" s="12">
        <v>50.16</v>
      </c>
      <c r="D110" s="12">
        <v>0.55000000000000004</v>
      </c>
      <c r="E110" s="12">
        <v>4.13</v>
      </c>
      <c r="F110" s="12">
        <v>0</v>
      </c>
      <c r="G110" s="12">
        <v>14.59</v>
      </c>
      <c r="H110" s="12">
        <v>9.82</v>
      </c>
      <c r="I110" s="12">
        <v>0.08</v>
      </c>
      <c r="J110" s="12">
        <v>0.23</v>
      </c>
      <c r="K110" s="12">
        <v>20.12</v>
      </c>
      <c r="L110" s="12">
        <v>0.23</v>
      </c>
      <c r="M110" s="12">
        <v>0.01</v>
      </c>
      <c r="N110" s="12">
        <v>0.03</v>
      </c>
      <c r="O110" s="12">
        <v>99.95</v>
      </c>
      <c r="P110" s="12">
        <v>0.36</v>
      </c>
      <c r="Q110" s="12">
        <v>0.49</v>
      </c>
      <c r="R110" s="12">
        <v>0.15</v>
      </c>
    </row>
    <row r="111" spans="2:18" ht="14.25" customHeight="1" x14ac:dyDescent="0.3">
      <c r="B111" s="14" t="s">
        <v>304</v>
      </c>
      <c r="C111" s="12">
        <v>50.47</v>
      </c>
      <c r="D111" s="12">
        <v>0.32</v>
      </c>
      <c r="E111" s="12">
        <v>5.73</v>
      </c>
      <c r="F111" s="12">
        <v>0.18</v>
      </c>
      <c r="G111" s="12">
        <v>15.36</v>
      </c>
      <c r="H111" s="12">
        <v>6.34</v>
      </c>
      <c r="I111" s="12">
        <v>0.11</v>
      </c>
      <c r="J111" s="12">
        <v>0.16</v>
      </c>
      <c r="K111" s="12">
        <v>21.56</v>
      </c>
      <c r="L111" s="12">
        <v>0.31</v>
      </c>
      <c r="M111" s="12">
        <v>0</v>
      </c>
      <c r="N111" s="12">
        <v>0</v>
      </c>
      <c r="O111" s="12">
        <v>100.54</v>
      </c>
      <c r="P111" s="12">
        <v>0.36</v>
      </c>
      <c r="Q111" s="12">
        <v>0.55000000000000004</v>
      </c>
      <c r="R111" s="12">
        <v>0.09</v>
      </c>
    </row>
    <row r="112" spans="2:18" ht="14.25" customHeight="1" x14ac:dyDescent="0.3">
      <c r="B112" s="14" t="s">
        <v>305</v>
      </c>
      <c r="C112" s="12">
        <v>50.11</v>
      </c>
      <c r="D112" s="12">
        <v>0.49</v>
      </c>
      <c r="E112" s="12">
        <v>4.41</v>
      </c>
      <c r="F112" s="12">
        <v>0.16</v>
      </c>
      <c r="G112" s="12">
        <v>15.61</v>
      </c>
      <c r="H112" s="12">
        <v>7.11</v>
      </c>
      <c r="I112" s="12">
        <v>0.02</v>
      </c>
      <c r="J112" s="12">
        <v>0.18</v>
      </c>
      <c r="K112" s="12">
        <v>21.37</v>
      </c>
      <c r="L112" s="12">
        <v>0.22</v>
      </c>
      <c r="M112" s="12">
        <v>0</v>
      </c>
      <c r="N112" s="12">
        <v>0.03</v>
      </c>
      <c r="O112" s="12">
        <v>99.71</v>
      </c>
      <c r="P112" s="12">
        <v>0.37</v>
      </c>
      <c r="Q112" s="12">
        <v>0.53</v>
      </c>
      <c r="R112" s="12">
        <v>0.1</v>
      </c>
    </row>
    <row r="113" spans="2:18" ht="14.25" customHeight="1" x14ac:dyDescent="0.3">
      <c r="B113" s="14" t="s">
        <v>306</v>
      </c>
      <c r="C113" s="12">
        <v>51.09</v>
      </c>
      <c r="D113" s="12">
        <v>0.34</v>
      </c>
      <c r="E113" s="12">
        <v>1.84</v>
      </c>
      <c r="F113" s="12">
        <v>0</v>
      </c>
      <c r="G113" s="12">
        <v>14.65</v>
      </c>
      <c r="H113" s="12">
        <v>12.98</v>
      </c>
      <c r="I113" s="12">
        <v>0.01</v>
      </c>
      <c r="J113" s="12">
        <v>0.46</v>
      </c>
      <c r="K113" s="12">
        <v>17.87</v>
      </c>
      <c r="L113" s="12">
        <v>0.28999999999999998</v>
      </c>
      <c r="M113" s="12">
        <v>0</v>
      </c>
      <c r="N113" s="12">
        <v>0</v>
      </c>
      <c r="O113" s="12">
        <v>99.52</v>
      </c>
      <c r="P113" s="12">
        <v>0.34</v>
      </c>
      <c r="Q113" s="12">
        <v>0.46</v>
      </c>
      <c r="R113" s="12">
        <v>0.2</v>
      </c>
    </row>
    <row r="114" spans="2:18" ht="14.25" customHeight="1" x14ac:dyDescent="0.3">
      <c r="B114" s="14" t="s">
        <v>307</v>
      </c>
      <c r="C114" s="12">
        <v>50.11</v>
      </c>
      <c r="D114" s="12">
        <v>0.63</v>
      </c>
      <c r="E114" s="12">
        <v>2.79</v>
      </c>
      <c r="F114" s="12">
        <v>0</v>
      </c>
      <c r="G114" s="12">
        <v>13.87</v>
      </c>
      <c r="H114" s="12">
        <v>13.26</v>
      </c>
      <c r="I114" s="12">
        <v>0.04</v>
      </c>
      <c r="J114" s="12">
        <v>0.32</v>
      </c>
      <c r="K114" s="12">
        <v>18.53</v>
      </c>
      <c r="L114" s="12">
        <v>0.36</v>
      </c>
      <c r="M114" s="12">
        <v>0</v>
      </c>
      <c r="N114" s="12">
        <v>0</v>
      </c>
      <c r="O114" s="12">
        <v>99.91</v>
      </c>
      <c r="P114" s="12">
        <v>0.34</v>
      </c>
      <c r="Q114" s="12">
        <v>0.45</v>
      </c>
      <c r="R114" s="12">
        <v>0.2</v>
      </c>
    </row>
    <row r="115" spans="2:18" ht="14.25" customHeight="1" x14ac:dyDescent="0.3">
      <c r="B115" s="14" t="s">
        <v>308</v>
      </c>
      <c r="C115" s="12">
        <v>50.17</v>
      </c>
      <c r="D115" s="12">
        <v>0.59</v>
      </c>
      <c r="E115" s="12">
        <v>2.4500000000000002</v>
      </c>
      <c r="F115" s="12">
        <v>0.03</v>
      </c>
      <c r="G115" s="12">
        <v>13.4</v>
      </c>
      <c r="H115" s="12">
        <v>14.54</v>
      </c>
      <c r="I115" s="12">
        <v>0</v>
      </c>
      <c r="J115" s="12">
        <v>0.45</v>
      </c>
      <c r="K115" s="12">
        <v>18.11</v>
      </c>
      <c r="L115" s="12">
        <v>0.34</v>
      </c>
      <c r="M115" s="12">
        <v>0.01</v>
      </c>
      <c r="N115" s="12">
        <v>0.02</v>
      </c>
      <c r="O115" s="12">
        <v>100.11</v>
      </c>
      <c r="P115" s="12">
        <v>0.34</v>
      </c>
      <c r="Q115" s="12">
        <v>0.43</v>
      </c>
      <c r="R115" s="12">
        <v>0.23</v>
      </c>
    </row>
    <row r="116" spans="2:18" ht="14.25" customHeight="1" x14ac:dyDescent="0.3">
      <c r="B116" s="14" t="s">
        <v>309</v>
      </c>
      <c r="C116" s="12">
        <v>50.8</v>
      </c>
      <c r="D116" s="12">
        <v>0.41</v>
      </c>
      <c r="E116" s="12">
        <v>1.42</v>
      </c>
      <c r="F116" s="12">
        <v>0.01</v>
      </c>
      <c r="G116" s="12">
        <v>12.43</v>
      </c>
      <c r="H116" s="12">
        <v>20.91</v>
      </c>
      <c r="I116" s="12">
        <v>0.05</v>
      </c>
      <c r="J116" s="12">
        <v>0.69</v>
      </c>
      <c r="K116" s="12">
        <v>13.98</v>
      </c>
      <c r="L116" s="12">
        <v>0.25</v>
      </c>
      <c r="M116" s="12">
        <v>0</v>
      </c>
      <c r="N116" s="12">
        <v>7.0000000000000007E-2</v>
      </c>
      <c r="O116" s="12">
        <v>101.03</v>
      </c>
      <c r="P116" s="12">
        <v>0.27</v>
      </c>
      <c r="Q116" s="12">
        <v>0.39</v>
      </c>
      <c r="R116" s="12">
        <v>0.34</v>
      </c>
    </row>
    <row r="117" spans="2:18" ht="14.25" customHeight="1" x14ac:dyDescent="0.3">
      <c r="B117" s="14" t="s">
        <v>310</v>
      </c>
      <c r="C117" s="12">
        <v>50.47</v>
      </c>
      <c r="D117" s="12">
        <v>0.4</v>
      </c>
      <c r="E117" s="12">
        <v>1.3</v>
      </c>
      <c r="F117" s="12">
        <v>0</v>
      </c>
      <c r="G117" s="12">
        <v>11.27</v>
      </c>
      <c r="H117" s="12">
        <v>22.09</v>
      </c>
      <c r="I117" s="12">
        <v>0</v>
      </c>
      <c r="J117" s="12">
        <v>0.75</v>
      </c>
      <c r="K117" s="12">
        <v>14.96</v>
      </c>
      <c r="L117" s="12">
        <v>0.25</v>
      </c>
      <c r="M117" s="12">
        <v>0.02</v>
      </c>
      <c r="N117" s="12">
        <v>0.04</v>
      </c>
      <c r="O117" s="12">
        <v>101.54</v>
      </c>
      <c r="P117" s="12">
        <v>0.28999999999999998</v>
      </c>
      <c r="Q117" s="12">
        <v>0.35</v>
      </c>
      <c r="R117" s="12">
        <v>0.36</v>
      </c>
    </row>
    <row r="118" spans="2:18" ht="14.25" customHeight="1" x14ac:dyDescent="0.3">
      <c r="B118" s="14" t="s">
        <v>311</v>
      </c>
      <c r="C118" s="12">
        <v>51.3</v>
      </c>
      <c r="D118" s="12">
        <v>7.0000000000000007E-2</v>
      </c>
      <c r="E118" s="12">
        <v>2.6</v>
      </c>
      <c r="F118" s="12">
        <v>0</v>
      </c>
      <c r="G118" s="12">
        <v>16.62</v>
      </c>
      <c r="H118" s="12">
        <v>7.69</v>
      </c>
      <c r="I118" s="12">
        <v>0.02</v>
      </c>
      <c r="J118" s="12">
        <v>0.23</v>
      </c>
      <c r="K118" s="12">
        <v>20.39</v>
      </c>
      <c r="L118" s="12">
        <v>0.34</v>
      </c>
      <c r="M118" s="12">
        <v>0</v>
      </c>
      <c r="N118" s="12">
        <v>0.02</v>
      </c>
      <c r="O118" s="12">
        <v>99.29</v>
      </c>
      <c r="P118" s="12">
        <v>0.37</v>
      </c>
      <c r="Q118" s="12">
        <v>0.54</v>
      </c>
      <c r="R118" s="12">
        <v>0.09</v>
      </c>
    </row>
    <row r="119" spans="2:18" ht="14.25" customHeight="1" x14ac:dyDescent="0.3">
      <c r="B119" s="14" t="s">
        <v>312</v>
      </c>
      <c r="C119" s="12">
        <v>49.75</v>
      </c>
      <c r="D119" s="12">
        <v>0.61</v>
      </c>
      <c r="E119" s="12">
        <v>2.98</v>
      </c>
      <c r="F119" s="12">
        <v>0.01</v>
      </c>
      <c r="G119" s="12">
        <v>14.69</v>
      </c>
      <c r="H119" s="12">
        <v>13.64</v>
      </c>
      <c r="I119" s="12">
        <v>0</v>
      </c>
      <c r="J119" s="12">
        <v>0.5</v>
      </c>
      <c r="K119" s="12">
        <v>17.309999999999999</v>
      </c>
      <c r="L119" s="12">
        <v>0.26</v>
      </c>
      <c r="M119" s="12">
        <v>0</v>
      </c>
      <c r="N119" s="12">
        <v>0.01</v>
      </c>
      <c r="O119" s="12">
        <v>99.78</v>
      </c>
      <c r="P119" s="12">
        <v>0.31</v>
      </c>
      <c r="Q119" s="12">
        <v>0.48</v>
      </c>
      <c r="R119" s="12">
        <v>0.21</v>
      </c>
    </row>
    <row r="120" spans="2:18" ht="14.25" customHeight="1" x14ac:dyDescent="0.3">
      <c r="B120" s="14" t="s">
        <v>313</v>
      </c>
      <c r="C120" s="12">
        <v>50.55</v>
      </c>
      <c r="D120" s="12">
        <v>0.32</v>
      </c>
      <c r="E120" s="12">
        <v>4.1399999999999997</v>
      </c>
      <c r="F120" s="12">
        <v>7.0000000000000007E-2</v>
      </c>
      <c r="G120" s="12">
        <v>15.88</v>
      </c>
      <c r="H120" s="12">
        <v>7.02</v>
      </c>
      <c r="I120" s="12">
        <v>0.03</v>
      </c>
      <c r="J120" s="12">
        <v>0.17</v>
      </c>
      <c r="K120" s="12">
        <v>20.94</v>
      </c>
      <c r="L120" s="12">
        <v>0.31</v>
      </c>
      <c r="M120" s="12">
        <v>0</v>
      </c>
      <c r="N120" s="12">
        <v>0.04</v>
      </c>
      <c r="O120" s="12">
        <v>99.48</v>
      </c>
      <c r="P120" s="12">
        <v>0.37</v>
      </c>
      <c r="Q120" s="12">
        <v>0.54</v>
      </c>
      <c r="R120" s="12">
        <v>0.09</v>
      </c>
    </row>
    <row r="121" spans="2:18" ht="14.25" customHeight="1" x14ac:dyDescent="0.3">
      <c r="B121" s="14" t="s">
        <v>314</v>
      </c>
      <c r="C121" s="12">
        <v>49.76</v>
      </c>
      <c r="D121" s="12">
        <v>0.65</v>
      </c>
      <c r="E121" s="12">
        <v>3.78</v>
      </c>
      <c r="F121" s="12">
        <v>0.03</v>
      </c>
      <c r="G121" s="12">
        <v>14.42</v>
      </c>
      <c r="H121" s="12">
        <v>11.41</v>
      </c>
      <c r="I121" s="12">
        <v>0.01</v>
      </c>
      <c r="J121" s="12">
        <v>0.33</v>
      </c>
      <c r="K121" s="12">
        <v>19.52</v>
      </c>
      <c r="L121" s="12">
        <v>0.3</v>
      </c>
      <c r="M121" s="12">
        <v>0</v>
      </c>
      <c r="N121" s="12">
        <v>0.02</v>
      </c>
      <c r="O121" s="12">
        <v>100.23</v>
      </c>
      <c r="P121" s="12">
        <v>0.35</v>
      </c>
      <c r="Q121" s="12">
        <v>0.49</v>
      </c>
      <c r="R121" s="12">
        <v>0.17</v>
      </c>
    </row>
    <row r="122" spans="2:18" ht="14.25" customHeight="1" x14ac:dyDescent="0.3">
      <c r="B122" s="14" t="s">
        <v>315</v>
      </c>
      <c r="C122" s="12">
        <v>48.58</v>
      </c>
      <c r="D122" s="12">
        <v>0.33</v>
      </c>
      <c r="E122" s="12">
        <v>6.17</v>
      </c>
      <c r="F122" s="12">
        <v>0.21</v>
      </c>
      <c r="G122" s="12">
        <v>15.41</v>
      </c>
      <c r="H122" s="12">
        <v>6.56</v>
      </c>
      <c r="I122" s="12">
        <v>0.12</v>
      </c>
      <c r="J122" s="12">
        <v>0.11</v>
      </c>
      <c r="K122" s="12">
        <v>20.97</v>
      </c>
      <c r="L122" s="12">
        <v>0.3</v>
      </c>
      <c r="M122" s="12">
        <v>0.02</v>
      </c>
      <c r="N122" s="12">
        <v>0</v>
      </c>
      <c r="O122" s="12">
        <v>98.78</v>
      </c>
      <c r="P122" s="12">
        <v>0.34</v>
      </c>
      <c r="Q122" s="12">
        <v>0.57999999999999996</v>
      </c>
      <c r="R122" s="12">
        <v>0.08</v>
      </c>
    </row>
    <row r="123" spans="2:18" ht="14.25" customHeight="1" x14ac:dyDescent="0.3">
      <c r="B123" s="14" t="s">
        <v>316</v>
      </c>
      <c r="C123" s="12">
        <v>48.98</v>
      </c>
      <c r="D123" s="12">
        <v>0.28999999999999998</v>
      </c>
      <c r="E123" s="12">
        <v>5.69</v>
      </c>
      <c r="F123" s="12">
        <v>0.34</v>
      </c>
      <c r="G123" s="12">
        <v>15.74</v>
      </c>
      <c r="H123" s="12">
        <v>6.14</v>
      </c>
      <c r="I123" s="12">
        <v>0.06</v>
      </c>
      <c r="J123" s="12">
        <v>0.14000000000000001</v>
      </c>
      <c r="K123" s="12">
        <v>20.66</v>
      </c>
      <c r="L123" s="12">
        <v>0.28000000000000003</v>
      </c>
      <c r="M123" s="12">
        <v>0</v>
      </c>
      <c r="N123" s="12">
        <v>0</v>
      </c>
      <c r="O123" s="12">
        <v>98.33</v>
      </c>
      <c r="P123" s="12">
        <v>0.34</v>
      </c>
      <c r="Q123" s="12">
        <v>0.57999999999999996</v>
      </c>
      <c r="R123" s="12">
        <v>0.08</v>
      </c>
    </row>
    <row r="124" spans="2:18" ht="14.25" customHeight="1" x14ac:dyDescent="0.3">
      <c r="B124" s="14" t="s">
        <v>317</v>
      </c>
      <c r="C124" s="12">
        <v>50</v>
      </c>
      <c r="D124" s="12">
        <v>0.1</v>
      </c>
      <c r="E124" s="12">
        <v>4.6100000000000003</v>
      </c>
      <c r="F124" s="12">
        <v>0.28999999999999998</v>
      </c>
      <c r="G124" s="12">
        <v>16.14</v>
      </c>
      <c r="H124" s="12">
        <v>5.89</v>
      </c>
      <c r="I124" s="12">
        <v>0.03</v>
      </c>
      <c r="J124" s="12">
        <v>0.14000000000000001</v>
      </c>
      <c r="K124" s="12">
        <v>21.08</v>
      </c>
      <c r="L124" s="12">
        <v>0.22</v>
      </c>
      <c r="M124" s="12">
        <v>0.02</v>
      </c>
      <c r="N124" s="12">
        <v>0.03</v>
      </c>
      <c r="O124" s="12">
        <v>98.53</v>
      </c>
      <c r="P124" s="12">
        <v>0.36</v>
      </c>
      <c r="Q124" s="12">
        <v>0.56000000000000005</v>
      </c>
      <c r="R124" s="12">
        <v>0.08</v>
      </c>
    </row>
    <row r="125" spans="2:18" ht="14.25" customHeight="1" x14ac:dyDescent="0.3">
      <c r="B125" s="14" t="s">
        <v>318</v>
      </c>
      <c r="C125" s="12">
        <v>50.06</v>
      </c>
      <c r="D125" s="12">
        <v>0.2</v>
      </c>
      <c r="E125" s="12">
        <v>5.13</v>
      </c>
      <c r="F125" s="12">
        <v>0.15</v>
      </c>
      <c r="G125" s="12">
        <v>15.97</v>
      </c>
      <c r="H125" s="12">
        <v>6.37</v>
      </c>
      <c r="I125" s="12">
        <v>0</v>
      </c>
      <c r="J125" s="12">
        <v>0.12</v>
      </c>
      <c r="K125" s="12">
        <v>21.28</v>
      </c>
      <c r="L125" s="12">
        <v>0.21</v>
      </c>
      <c r="M125" s="12">
        <v>0</v>
      </c>
      <c r="N125" s="12">
        <v>0</v>
      </c>
      <c r="O125" s="12">
        <v>99.49</v>
      </c>
      <c r="P125" s="12">
        <v>0.36</v>
      </c>
      <c r="Q125" s="12">
        <v>0.56000000000000005</v>
      </c>
      <c r="R125" s="12">
        <v>0.08</v>
      </c>
    </row>
    <row r="126" spans="2:18" ht="14.25" customHeight="1" x14ac:dyDescent="0.3">
      <c r="B126" s="14" t="s">
        <v>319</v>
      </c>
      <c r="C126" s="12">
        <v>48.95</v>
      </c>
      <c r="D126" s="12">
        <v>0.46</v>
      </c>
      <c r="E126" s="12">
        <v>6.25</v>
      </c>
      <c r="F126" s="12">
        <v>0.27</v>
      </c>
      <c r="G126" s="12">
        <v>15.26</v>
      </c>
      <c r="H126" s="12">
        <v>6.5</v>
      </c>
      <c r="I126" s="12">
        <v>0.02</v>
      </c>
      <c r="J126" s="12">
        <v>0.15</v>
      </c>
      <c r="K126" s="12">
        <v>21.26</v>
      </c>
      <c r="L126" s="12">
        <v>0.26</v>
      </c>
      <c r="M126" s="12">
        <v>0</v>
      </c>
      <c r="N126" s="12">
        <v>0</v>
      </c>
      <c r="O126" s="12">
        <v>99.37</v>
      </c>
      <c r="P126" s="12">
        <v>0.35</v>
      </c>
      <c r="Q126" s="12">
        <v>0.56000000000000005</v>
      </c>
      <c r="R126" s="12">
        <v>0.09</v>
      </c>
    </row>
    <row r="127" spans="2:18" ht="14.25" customHeight="1" x14ac:dyDescent="0.3">
      <c r="B127" s="14" t="s">
        <v>320</v>
      </c>
      <c r="C127" s="12">
        <v>52.34</v>
      </c>
      <c r="D127" s="12">
        <v>0</v>
      </c>
      <c r="E127" s="12">
        <v>2.95</v>
      </c>
      <c r="F127" s="12">
        <v>0.13</v>
      </c>
      <c r="G127" s="12">
        <v>18.350000000000001</v>
      </c>
      <c r="H127" s="12">
        <v>6.09</v>
      </c>
      <c r="I127" s="12">
        <v>0</v>
      </c>
      <c r="J127" s="12">
        <v>0.11</v>
      </c>
      <c r="K127" s="12">
        <v>20.04</v>
      </c>
      <c r="L127" s="12">
        <v>0.21</v>
      </c>
      <c r="M127" s="12">
        <v>0</v>
      </c>
      <c r="N127" s="12">
        <v>0</v>
      </c>
      <c r="O127" s="12">
        <v>100.21</v>
      </c>
      <c r="P127" s="12">
        <v>0.35</v>
      </c>
      <c r="Q127" s="12">
        <v>0.57999999999999996</v>
      </c>
      <c r="R127" s="12">
        <v>7.0000000000000007E-2</v>
      </c>
    </row>
    <row r="128" spans="2:18" ht="14.25" customHeight="1" x14ac:dyDescent="0.3">
      <c r="B128" s="14" t="s">
        <v>321</v>
      </c>
      <c r="C128" s="12">
        <v>52.73</v>
      </c>
      <c r="D128" s="12">
        <v>0</v>
      </c>
      <c r="E128" s="12">
        <v>3.05</v>
      </c>
      <c r="F128" s="12">
        <v>0.17</v>
      </c>
      <c r="G128" s="12">
        <v>18.440000000000001</v>
      </c>
      <c r="H128" s="12">
        <v>6.45</v>
      </c>
      <c r="I128" s="12">
        <v>0.03</v>
      </c>
      <c r="J128" s="12">
        <v>0.06</v>
      </c>
      <c r="K128" s="12">
        <v>19.61</v>
      </c>
      <c r="L128" s="12">
        <v>0.17</v>
      </c>
      <c r="M128" s="12">
        <v>0</v>
      </c>
      <c r="N128" s="12">
        <v>0</v>
      </c>
      <c r="O128" s="12">
        <v>100.7</v>
      </c>
      <c r="P128" s="12">
        <v>0.34</v>
      </c>
      <c r="Q128" s="12">
        <v>0.56999999999999995</v>
      </c>
      <c r="R128" s="12">
        <v>0.09</v>
      </c>
    </row>
    <row r="129" spans="2:18" ht="14.25" customHeight="1" x14ac:dyDescent="0.3">
      <c r="B129" s="14" t="s">
        <v>322</v>
      </c>
      <c r="C129" s="12">
        <v>49.75</v>
      </c>
      <c r="D129" s="12">
        <v>0.25</v>
      </c>
      <c r="E129" s="12">
        <v>6.22</v>
      </c>
      <c r="F129" s="12">
        <v>0.24</v>
      </c>
      <c r="G129" s="12">
        <v>15.48</v>
      </c>
      <c r="H129" s="12">
        <v>6.23</v>
      </c>
      <c r="I129" s="12">
        <v>0</v>
      </c>
      <c r="J129" s="12">
        <v>0.15</v>
      </c>
      <c r="K129" s="12">
        <v>21.02</v>
      </c>
      <c r="L129" s="12">
        <v>0.32</v>
      </c>
      <c r="M129" s="12">
        <v>0.04</v>
      </c>
      <c r="N129" s="12">
        <v>0</v>
      </c>
      <c r="O129" s="12">
        <v>99.69</v>
      </c>
      <c r="P129" s="12">
        <v>0.34</v>
      </c>
      <c r="Q129" s="12">
        <v>0.56999999999999995</v>
      </c>
      <c r="R129" s="12">
        <v>0.09</v>
      </c>
    </row>
    <row r="130" spans="2:18" ht="14.25" customHeight="1" x14ac:dyDescent="0.3">
      <c r="B130" s="14" t="s">
        <v>323</v>
      </c>
      <c r="C130" s="12">
        <v>50.38</v>
      </c>
      <c r="D130" s="12">
        <v>0.09</v>
      </c>
      <c r="E130" s="12">
        <v>5.08</v>
      </c>
      <c r="F130" s="12">
        <v>0.15</v>
      </c>
      <c r="G130" s="12">
        <v>16.350000000000001</v>
      </c>
      <c r="H130" s="12">
        <v>5.87</v>
      </c>
      <c r="I130" s="12">
        <v>0.12</v>
      </c>
      <c r="J130" s="12">
        <v>0.11</v>
      </c>
      <c r="K130" s="12">
        <v>21.35</v>
      </c>
      <c r="L130" s="12">
        <v>0.34</v>
      </c>
      <c r="M130" s="12">
        <v>0</v>
      </c>
      <c r="N130" s="12">
        <v>0</v>
      </c>
      <c r="O130" s="12">
        <v>99.84</v>
      </c>
      <c r="P130" s="12">
        <v>0.35</v>
      </c>
      <c r="Q130" s="12">
        <v>0.57999999999999996</v>
      </c>
      <c r="R130" s="12">
        <v>7.0000000000000007E-2</v>
      </c>
    </row>
    <row r="131" spans="2:18" ht="14.25" customHeight="1" x14ac:dyDescent="0.3">
      <c r="B131" s="14" t="s">
        <v>324</v>
      </c>
      <c r="C131" s="12">
        <v>52.22</v>
      </c>
      <c r="D131" s="12">
        <v>0.03</v>
      </c>
      <c r="E131" s="12">
        <v>3.01</v>
      </c>
      <c r="F131" s="12">
        <v>0.21</v>
      </c>
      <c r="G131" s="12">
        <v>18.28</v>
      </c>
      <c r="H131" s="12">
        <v>6.15</v>
      </c>
      <c r="I131" s="12">
        <v>0.01</v>
      </c>
      <c r="J131" s="12">
        <v>0.2</v>
      </c>
      <c r="K131" s="12">
        <v>19.39</v>
      </c>
      <c r="L131" s="12">
        <v>0.27</v>
      </c>
      <c r="M131" s="12">
        <v>0</v>
      </c>
      <c r="N131" s="12">
        <v>0.01</v>
      </c>
      <c r="O131" s="12">
        <v>99.77</v>
      </c>
      <c r="P131" s="12">
        <v>0.34</v>
      </c>
      <c r="Q131" s="12">
        <v>0.57999999999999996</v>
      </c>
      <c r="R131" s="12">
        <v>0.08</v>
      </c>
    </row>
    <row r="132" spans="2:18" ht="14.25" customHeight="1" x14ac:dyDescent="0.3">
      <c r="B132" s="14" t="s">
        <v>325</v>
      </c>
      <c r="C132" s="12">
        <v>50.26</v>
      </c>
      <c r="D132" s="12">
        <v>0.25</v>
      </c>
      <c r="E132" s="12">
        <v>5.73</v>
      </c>
      <c r="F132" s="12">
        <v>0.28000000000000003</v>
      </c>
      <c r="G132" s="12">
        <v>15.85</v>
      </c>
      <c r="H132" s="12">
        <v>6.03</v>
      </c>
      <c r="I132" s="12">
        <v>0.05</v>
      </c>
      <c r="J132" s="12">
        <v>0.09</v>
      </c>
      <c r="K132" s="12">
        <v>21.02</v>
      </c>
      <c r="L132" s="12">
        <v>0.23</v>
      </c>
      <c r="M132" s="12">
        <v>0</v>
      </c>
      <c r="N132" s="12">
        <v>0.11</v>
      </c>
      <c r="O132" s="12">
        <v>99.91</v>
      </c>
      <c r="P132" s="12">
        <v>0.35</v>
      </c>
      <c r="Q132" s="12">
        <v>0.56000000000000005</v>
      </c>
      <c r="R132" s="12">
        <v>0.09</v>
      </c>
    </row>
    <row r="133" spans="2:18" ht="14.25" customHeight="1" x14ac:dyDescent="0.3">
      <c r="B133" s="14" t="s">
        <v>326</v>
      </c>
      <c r="C133" s="12">
        <v>50.17</v>
      </c>
      <c r="D133" s="12">
        <v>0.04</v>
      </c>
      <c r="E133" s="12">
        <v>5.48</v>
      </c>
      <c r="F133" s="12">
        <v>0.2</v>
      </c>
      <c r="G133" s="12">
        <v>16.11</v>
      </c>
      <c r="H133" s="12">
        <v>6.49</v>
      </c>
      <c r="I133" s="12">
        <v>0.05</v>
      </c>
      <c r="J133" s="12">
        <v>0.21</v>
      </c>
      <c r="K133" s="12">
        <v>21.04</v>
      </c>
      <c r="L133" s="12">
        <v>0.37</v>
      </c>
      <c r="M133" s="12">
        <v>0.01</v>
      </c>
      <c r="N133" s="12">
        <v>0.04</v>
      </c>
      <c r="O133" s="12">
        <v>100.21</v>
      </c>
      <c r="P133" s="12">
        <v>0.34</v>
      </c>
      <c r="Q133" s="12">
        <v>0.57999999999999996</v>
      </c>
      <c r="R133" s="12">
        <v>0.08</v>
      </c>
    </row>
    <row r="134" spans="2:18" ht="14.25" customHeight="1" x14ac:dyDescent="0.3">
      <c r="B134" s="14" t="s">
        <v>327</v>
      </c>
      <c r="C134" s="12">
        <v>52.65</v>
      </c>
      <c r="D134" s="12">
        <v>0</v>
      </c>
      <c r="E134" s="12">
        <v>3.1</v>
      </c>
      <c r="F134" s="12">
        <v>0.15</v>
      </c>
      <c r="G134" s="12">
        <v>18.16</v>
      </c>
      <c r="H134" s="12">
        <v>6.3</v>
      </c>
      <c r="I134" s="12">
        <v>0</v>
      </c>
      <c r="J134" s="12">
        <v>0.19</v>
      </c>
      <c r="K134" s="12">
        <v>19.79</v>
      </c>
      <c r="L134" s="12">
        <v>0.28000000000000003</v>
      </c>
      <c r="M134" s="12">
        <v>0</v>
      </c>
      <c r="N134" s="12">
        <v>0</v>
      </c>
      <c r="O134" s="12">
        <v>100.61</v>
      </c>
      <c r="P134" s="12">
        <v>0.34</v>
      </c>
      <c r="Q134" s="12">
        <v>0.56999999999999995</v>
      </c>
      <c r="R134" s="12">
        <v>0.08</v>
      </c>
    </row>
    <row r="135" spans="2:18" ht="14.25" customHeight="1" x14ac:dyDescent="0.3">
      <c r="B135" s="14" t="s">
        <v>328</v>
      </c>
      <c r="C135" s="12">
        <v>52.9</v>
      </c>
      <c r="D135" s="12">
        <v>0</v>
      </c>
      <c r="E135" s="12">
        <v>2.5499999999999998</v>
      </c>
      <c r="F135" s="12">
        <v>0.26</v>
      </c>
      <c r="G135" s="12">
        <v>18.53</v>
      </c>
      <c r="H135" s="12">
        <v>5.98</v>
      </c>
      <c r="I135" s="12">
        <v>0.08</v>
      </c>
      <c r="J135" s="12">
        <v>0.19</v>
      </c>
      <c r="K135" s="12">
        <v>19.32</v>
      </c>
      <c r="L135" s="12">
        <v>0.13</v>
      </c>
      <c r="M135" s="12">
        <v>0</v>
      </c>
      <c r="N135" s="12">
        <v>0</v>
      </c>
      <c r="O135" s="12">
        <v>99.92</v>
      </c>
      <c r="P135" s="12">
        <v>0.34</v>
      </c>
      <c r="Q135" s="12">
        <v>0.56999999999999995</v>
      </c>
      <c r="R135" s="12">
        <v>0.09</v>
      </c>
    </row>
    <row r="136" spans="2:18" ht="14.25" customHeight="1" x14ac:dyDescent="0.3">
      <c r="B136" s="14" t="s">
        <v>329</v>
      </c>
      <c r="C136" s="12">
        <v>52.63</v>
      </c>
      <c r="D136" s="12">
        <v>0</v>
      </c>
      <c r="E136" s="12">
        <v>2.5499999999999998</v>
      </c>
      <c r="F136" s="12">
        <v>0.16</v>
      </c>
      <c r="G136" s="12">
        <v>18.11</v>
      </c>
      <c r="H136" s="12">
        <v>6.09</v>
      </c>
      <c r="I136" s="12">
        <v>0.15</v>
      </c>
      <c r="J136" s="12">
        <v>0.16</v>
      </c>
      <c r="K136" s="12">
        <v>20.64</v>
      </c>
      <c r="L136" s="12">
        <v>0.25</v>
      </c>
      <c r="M136" s="12">
        <v>0</v>
      </c>
      <c r="N136" s="12">
        <v>7.0000000000000007E-2</v>
      </c>
      <c r="O136" s="12">
        <v>100.79</v>
      </c>
      <c r="P136" s="12">
        <v>0.36</v>
      </c>
      <c r="Q136" s="12">
        <v>0.56999999999999995</v>
      </c>
      <c r="R136" s="12">
        <v>7.0000000000000007E-2</v>
      </c>
    </row>
    <row r="137" spans="2:18" ht="14.25" customHeight="1" x14ac:dyDescent="0.3">
      <c r="B137" s="14" t="s">
        <v>330</v>
      </c>
      <c r="C137" s="12">
        <v>50.16</v>
      </c>
      <c r="D137" s="12">
        <v>0.22</v>
      </c>
      <c r="E137" s="12">
        <v>5.73</v>
      </c>
      <c r="F137" s="12">
        <v>0.16</v>
      </c>
      <c r="G137" s="12">
        <v>15.67</v>
      </c>
      <c r="H137" s="12">
        <v>6.55</v>
      </c>
      <c r="I137" s="12">
        <v>0</v>
      </c>
      <c r="J137" s="12">
        <v>0.22</v>
      </c>
      <c r="K137" s="12">
        <v>21.44</v>
      </c>
      <c r="L137" s="12">
        <v>0.28000000000000003</v>
      </c>
      <c r="M137" s="12">
        <v>0</v>
      </c>
      <c r="N137" s="12">
        <v>0.03</v>
      </c>
      <c r="O137" s="12">
        <v>100.46</v>
      </c>
      <c r="P137" s="12">
        <v>0.35</v>
      </c>
      <c r="Q137" s="12">
        <v>0.56000000000000005</v>
      </c>
      <c r="R137" s="12">
        <v>0.09</v>
      </c>
    </row>
    <row r="138" spans="2:18" ht="14.25" customHeight="1" x14ac:dyDescent="0.3">
      <c r="B138" s="14" t="s">
        <v>331</v>
      </c>
      <c r="C138" s="12">
        <v>52.84</v>
      </c>
      <c r="D138" s="12">
        <v>0</v>
      </c>
      <c r="E138" s="12">
        <v>2.5299999999999998</v>
      </c>
      <c r="F138" s="12">
        <v>0.15</v>
      </c>
      <c r="G138" s="12">
        <v>17.77</v>
      </c>
      <c r="H138" s="12">
        <v>5.81</v>
      </c>
      <c r="I138" s="12">
        <v>0.06</v>
      </c>
      <c r="J138" s="12">
        <v>0.14000000000000001</v>
      </c>
      <c r="K138" s="12">
        <v>20.87</v>
      </c>
      <c r="L138" s="12">
        <v>0.26</v>
      </c>
      <c r="M138" s="12">
        <v>0</v>
      </c>
      <c r="N138" s="12">
        <v>7.0000000000000007E-2</v>
      </c>
      <c r="O138" s="12">
        <v>100.49</v>
      </c>
      <c r="P138" s="12">
        <v>0.37</v>
      </c>
      <c r="Q138" s="12">
        <v>0.55000000000000004</v>
      </c>
      <c r="R138" s="12">
        <v>7.0000000000000007E-2</v>
      </c>
    </row>
    <row r="139" spans="2:18" ht="14.25" customHeight="1" x14ac:dyDescent="0.3">
      <c r="B139" s="14" t="s">
        <v>332</v>
      </c>
      <c r="C139" s="12">
        <v>49.83</v>
      </c>
      <c r="D139" s="12">
        <v>0.04</v>
      </c>
      <c r="E139" s="12">
        <v>5.69</v>
      </c>
      <c r="F139" s="12">
        <v>0.08</v>
      </c>
      <c r="G139" s="12">
        <v>15.39</v>
      </c>
      <c r="H139" s="12">
        <v>6.56</v>
      </c>
      <c r="I139" s="12">
        <v>0</v>
      </c>
      <c r="J139" s="12">
        <v>0.04</v>
      </c>
      <c r="K139" s="12">
        <v>21.29</v>
      </c>
      <c r="L139" s="12">
        <v>0.28000000000000003</v>
      </c>
      <c r="M139" s="12">
        <v>0.01</v>
      </c>
      <c r="N139" s="12">
        <v>0.02</v>
      </c>
      <c r="O139" s="12">
        <v>99.21</v>
      </c>
      <c r="P139" s="12">
        <v>0.35</v>
      </c>
      <c r="Q139" s="12">
        <v>0.56000000000000005</v>
      </c>
      <c r="R139" s="12">
        <v>0.09</v>
      </c>
    </row>
    <row r="140" spans="2:18" ht="14.25" customHeight="1" x14ac:dyDescent="0.3">
      <c r="B140" s="14" t="s">
        <v>333</v>
      </c>
      <c r="C140" s="12">
        <v>53.09</v>
      </c>
      <c r="D140" s="12">
        <v>0</v>
      </c>
      <c r="E140" s="12">
        <v>2.5</v>
      </c>
      <c r="F140" s="12">
        <v>0.28999999999999998</v>
      </c>
      <c r="G140" s="12">
        <v>18.22</v>
      </c>
      <c r="H140" s="12">
        <v>5.98</v>
      </c>
      <c r="I140" s="12">
        <v>0</v>
      </c>
      <c r="J140" s="12">
        <v>0.21</v>
      </c>
      <c r="K140" s="12">
        <v>20.239999999999998</v>
      </c>
      <c r="L140" s="12">
        <v>0.25</v>
      </c>
      <c r="M140" s="12">
        <v>0.01</v>
      </c>
      <c r="N140" s="12">
        <v>0</v>
      </c>
      <c r="O140" s="12">
        <v>100.78</v>
      </c>
      <c r="P140" s="12">
        <v>0.36</v>
      </c>
      <c r="Q140" s="12">
        <v>0.56000000000000005</v>
      </c>
      <c r="R140" s="12">
        <v>0.08</v>
      </c>
    </row>
    <row r="141" spans="2:18" ht="14.25" customHeight="1" x14ac:dyDescent="0.3">
      <c r="B141" s="14" t="s">
        <v>334</v>
      </c>
      <c r="C141" s="12">
        <v>51.14</v>
      </c>
      <c r="D141" s="12">
        <v>0.08</v>
      </c>
      <c r="E141" s="12">
        <v>4.12</v>
      </c>
      <c r="F141" s="12">
        <v>0.14000000000000001</v>
      </c>
      <c r="G141" s="12">
        <v>16.54</v>
      </c>
      <c r="H141" s="12">
        <v>6.68</v>
      </c>
      <c r="I141" s="12">
        <v>0.01</v>
      </c>
      <c r="J141" s="12">
        <v>0.16</v>
      </c>
      <c r="K141" s="12">
        <v>21.53</v>
      </c>
      <c r="L141" s="12">
        <v>0.22</v>
      </c>
      <c r="M141" s="12">
        <v>0</v>
      </c>
      <c r="N141" s="12">
        <v>0.02</v>
      </c>
      <c r="O141" s="12">
        <v>100.64</v>
      </c>
      <c r="P141" s="12">
        <v>0.36</v>
      </c>
      <c r="Q141" s="12">
        <v>0.56000000000000005</v>
      </c>
      <c r="R141" s="12">
        <v>0.08</v>
      </c>
    </row>
    <row r="142" spans="2:18" ht="14.25" customHeight="1" x14ac:dyDescent="0.3">
      <c r="B142" s="14" t="s">
        <v>335</v>
      </c>
      <c r="C142" s="12">
        <v>50.94</v>
      </c>
      <c r="D142" s="12">
        <v>0.03</v>
      </c>
      <c r="E142" s="12">
        <v>4.28</v>
      </c>
      <c r="F142" s="12">
        <v>0.35</v>
      </c>
      <c r="G142" s="12">
        <v>16.670000000000002</v>
      </c>
      <c r="H142" s="12">
        <v>5.96</v>
      </c>
      <c r="I142" s="12">
        <v>0.02</v>
      </c>
      <c r="J142" s="12">
        <v>0.14000000000000001</v>
      </c>
      <c r="K142" s="12">
        <v>20.97</v>
      </c>
      <c r="L142" s="12">
        <v>0.26</v>
      </c>
      <c r="M142" s="12">
        <v>0</v>
      </c>
      <c r="N142" s="12">
        <v>0.01</v>
      </c>
      <c r="O142" s="12">
        <v>99.62</v>
      </c>
      <c r="P142" s="12">
        <v>0.36</v>
      </c>
      <c r="Q142" s="12">
        <v>0.56999999999999995</v>
      </c>
      <c r="R142" s="12">
        <v>0.08</v>
      </c>
    </row>
    <row r="143" spans="2:18" ht="14.25" customHeight="1" x14ac:dyDescent="0.3">
      <c r="B143" s="14" t="s">
        <v>336</v>
      </c>
      <c r="C143" s="12">
        <v>51.85</v>
      </c>
      <c r="D143" s="12">
        <v>0</v>
      </c>
      <c r="E143" s="12">
        <v>3.55</v>
      </c>
      <c r="F143" s="12">
        <v>0.25</v>
      </c>
      <c r="G143" s="12">
        <v>16.920000000000002</v>
      </c>
      <c r="H143" s="12">
        <v>5.45</v>
      </c>
      <c r="I143" s="12">
        <v>0</v>
      </c>
      <c r="J143" s="12">
        <v>0.13</v>
      </c>
      <c r="K143" s="12">
        <v>21.76</v>
      </c>
      <c r="L143" s="12">
        <v>0.24</v>
      </c>
      <c r="M143" s="12">
        <v>0.03</v>
      </c>
      <c r="N143" s="12">
        <v>0.04</v>
      </c>
      <c r="O143" s="12">
        <v>100.22</v>
      </c>
      <c r="P143" s="12">
        <v>0.38</v>
      </c>
      <c r="Q143" s="12">
        <v>0.56000000000000005</v>
      </c>
      <c r="R143" s="12">
        <v>7.0000000000000007E-2</v>
      </c>
    </row>
    <row r="144" spans="2:18" ht="14.25" customHeight="1" x14ac:dyDescent="0.3">
      <c r="B144" s="14" t="s">
        <v>337</v>
      </c>
      <c r="C144" s="12">
        <v>51.16</v>
      </c>
      <c r="D144" s="12">
        <v>0.02</v>
      </c>
      <c r="E144" s="12">
        <v>4.49</v>
      </c>
      <c r="F144" s="12">
        <v>0.26</v>
      </c>
      <c r="G144" s="12">
        <v>16.2</v>
      </c>
      <c r="H144" s="12">
        <v>6.15</v>
      </c>
      <c r="I144" s="12">
        <v>0.15</v>
      </c>
      <c r="J144" s="12">
        <v>0.1</v>
      </c>
      <c r="K144" s="12">
        <v>21.29</v>
      </c>
      <c r="L144" s="12">
        <v>0.25</v>
      </c>
      <c r="M144" s="12">
        <v>0</v>
      </c>
      <c r="N144" s="12">
        <v>0</v>
      </c>
      <c r="O144" s="12">
        <v>100.06</v>
      </c>
      <c r="P144" s="12">
        <v>0.36</v>
      </c>
      <c r="Q144" s="12">
        <v>0.55000000000000004</v>
      </c>
      <c r="R144" s="12">
        <v>0.09</v>
      </c>
    </row>
    <row r="145" spans="2:18" ht="14.25" customHeight="1" x14ac:dyDescent="0.3">
      <c r="B145" s="14" t="s">
        <v>338</v>
      </c>
      <c r="C145" s="12">
        <v>49.42</v>
      </c>
      <c r="D145" s="12">
        <v>0.37</v>
      </c>
      <c r="E145" s="12">
        <v>4.72</v>
      </c>
      <c r="F145" s="12">
        <v>0.03</v>
      </c>
      <c r="G145" s="12">
        <v>14.48</v>
      </c>
      <c r="H145" s="12">
        <v>9.14</v>
      </c>
      <c r="I145" s="12">
        <v>0.06</v>
      </c>
      <c r="J145" s="12">
        <v>0.27</v>
      </c>
      <c r="K145" s="12">
        <v>21.32</v>
      </c>
      <c r="L145" s="12">
        <v>0.34</v>
      </c>
      <c r="M145" s="12">
        <v>0.01</v>
      </c>
      <c r="N145" s="12">
        <v>0.08</v>
      </c>
      <c r="O145" s="12">
        <v>100.24</v>
      </c>
      <c r="P145" s="12">
        <v>0.36</v>
      </c>
      <c r="Q145" s="12">
        <v>0.52</v>
      </c>
      <c r="R145" s="12">
        <v>0.12</v>
      </c>
    </row>
    <row r="146" spans="2:18" ht="14.25" customHeight="1" x14ac:dyDescent="0.3">
      <c r="B146" s="14" t="s">
        <v>339</v>
      </c>
      <c r="C146" s="12">
        <v>46.93</v>
      </c>
      <c r="D146" s="12">
        <v>1</v>
      </c>
      <c r="E146" s="12">
        <v>6.29</v>
      </c>
      <c r="F146" s="12">
        <v>0.05</v>
      </c>
      <c r="G146" s="12">
        <v>12.96</v>
      </c>
      <c r="H146" s="12">
        <v>11.17</v>
      </c>
      <c r="I146" s="12">
        <v>0</v>
      </c>
      <c r="J146" s="12">
        <v>0.23</v>
      </c>
      <c r="K146" s="12">
        <v>20.59</v>
      </c>
      <c r="L146" s="12">
        <v>0.3</v>
      </c>
      <c r="M146" s="12">
        <v>0</v>
      </c>
      <c r="N146" s="12">
        <v>0.14000000000000001</v>
      </c>
      <c r="O146" s="12">
        <v>99.66</v>
      </c>
      <c r="P146" s="12">
        <v>0.34</v>
      </c>
      <c r="Q146" s="12">
        <v>0.5</v>
      </c>
      <c r="R146" s="12">
        <v>0.16</v>
      </c>
    </row>
    <row r="147" spans="2:18" ht="14.25" customHeight="1" x14ac:dyDescent="0.3">
      <c r="B147" s="14" t="s">
        <v>340</v>
      </c>
      <c r="C147" s="12">
        <v>49.1</v>
      </c>
      <c r="D147" s="12">
        <v>0.37</v>
      </c>
      <c r="E147" s="12">
        <v>6.63</v>
      </c>
      <c r="F147" s="12">
        <v>0.32</v>
      </c>
      <c r="G147" s="12">
        <v>15.32</v>
      </c>
      <c r="H147" s="12">
        <v>6.72</v>
      </c>
      <c r="I147" s="12">
        <v>0</v>
      </c>
      <c r="J147" s="12">
        <v>7.0000000000000007E-2</v>
      </c>
      <c r="K147" s="12">
        <v>20.96</v>
      </c>
      <c r="L147" s="12">
        <v>0.34</v>
      </c>
      <c r="M147" s="12">
        <v>0.03</v>
      </c>
      <c r="N147" s="12">
        <v>0.11</v>
      </c>
      <c r="O147" s="12">
        <v>99.97</v>
      </c>
      <c r="P147" s="12">
        <v>0.33</v>
      </c>
      <c r="Q147" s="12">
        <v>0.56999999999999995</v>
      </c>
      <c r="R147" s="12">
        <v>0.09</v>
      </c>
    </row>
    <row r="148" spans="2:18" ht="14.25" customHeight="1" x14ac:dyDescent="0.3">
      <c r="B148" s="14" t="s">
        <v>341</v>
      </c>
      <c r="C148" s="12">
        <v>49.56</v>
      </c>
      <c r="D148" s="12">
        <v>7.0000000000000007E-2</v>
      </c>
      <c r="E148" s="12">
        <v>5.92</v>
      </c>
      <c r="F148" s="12">
        <v>0.27</v>
      </c>
      <c r="G148" s="12">
        <v>15.74</v>
      </c>
      <c r="H148" s="12">
        <v>6.31</v>
      </c>
      <c r="I148" s="12">
        <v>0.06</v>
      </c>
      <c r="J148" s="12">
        <v>0.21</v>
      </c>
      <c r="K148" s="12">
        <v>21.69</v>
      </c>
      <c r="L148" s="12">
        <v>0.28000000000000003</v>
      </c>
      <c r="M148" s="12">
        <v>0.02</v>
      </c>
      <c r="N148" s="12">
        <v>0.06</v>
      </c>
      <c r="O148" s="12">
        <v>100.2</v>
      </c>
      <c r="P148" s="12">
        <v>0.35</v>
      </c>
      <c r="Q148" s="12">
        <v>0.57999999999999996</v>
      </c>
      <c r="R148" s="12">
        <v>7.0000000000000007E-2</v>
      </c>
    </row>
    <row r="149" spans="2:18" ht="14.25" customHeight="1" x14ac:dyDescent="0.3">
      <c r="B149" s="14" t="s">
        <v>342</v>
      </c>
      <c r="C149" s="12">
        <v>53.24</v>
      </c>
      <c r="D149" s="12">
        <v>0.28999999999999998</v>
      </c>
      <c r="E149" s="12">
        <v>0.61</v>
      </c>
      <c r="F149" s="12">
        <v>0.02</v>
      </c>
      <c r="G149" s="12">
        <v>20.14</v>
      </c>
      <c r="H149" s="12">
        <v>24.05</v>
      </c>
      <c r="I149" s="12">
        <v>0.05</v>
      </c>
      <c r="J149" s="12">
        <v>0.94</v>
      </c>
      <c r="K149" s="12">
        <v>3.57</v>
      </c>
      <c r="L149" s="12">
        <v>7.0000000000000007E-2</v>
      </c>
      <c r="M149" s="12">
        <v>0</v>
      </c>
      <c r="N149" s="12">
        <v>0.44</v>
      </c>
      <c r="O149" s="12">
        <v>103.41</v>
      </c>
      <c r="P149" s="12">
        <v>7.0000000000000007E-2</v>
      </c>
      <c r="Q149" s="12">
        <v>0.56000000000000005</v>
      </c>
      <c r="R149" s="12">
        <v>0.37</v>
      </c>
    </row>
    <row r="150" spans="2:18" ht="14.25" customHeight="1" x14ac:dyDescent="0.3">
      <c r="B150" s="14" t="s">
        <v>343</v>
      </c>
      <c r="C150" s="12">
        <v>51.11</v>
      </c>
      <c r="D150" s="12">
        <v>0.69</v>
      </c>
      <c r="E150" s="12">
        <v>3.62</v>
      </c>
      <c r="F150" s="12">
        <v>0.03</v>
      </c>
      <c r="G150" s="12">
        <v>15.22</v>
      </c>
      <c r="H150" s="12">
        <v>9.32</v>
      </c>
      <c r="I150" s="12">
        <v>0</v>
      </c>
      <c r="J150" s="12">
        <v>0.15</v>
      </c>
      <c r="K150" s="12">
        <v>20.07</v>
      </c>
      <c r="L150" s="12">
        <v>0.28000000000000003</v>
      </c>
      <c r="M150" s="12">
        <v>0.01</v>
      </c>
      <c r="N150" s="12">
        <v>0</v>
      </c>
      <c r="O150" s="12">
        <v>100.48</v>
      </c>
      <c r="P150" s="12">
        <v>0.36</v>
      </c>
      <c r="Q150" s="12">
        <v>0.49</v>
      </c>
      <c r="R150" s="12">
        <v>0.15</v>
      </c>
    </row>
    <row r="151" spans="2:18" ht="14.25" customHeight="1" x14ac:dyDescent="0.3">
      <c r="B151" s="14" t="s">
        <v>344</v>
      </c>
      <c r="C151" s="12">
        <v>53.92</v>
      </c>
      <c r="D151" s="12">
        <v>0.34</v>
      </c>
      <c r="E151" s="12">
        <v>0.51</v>
      </c>
      <c r="F151" s="12">
        <v>0</v>
      </c>
      <c r="G151" s="12">
        <v>21.83</v>
      </c>
      <c r="H151" s="12">
        <v>22.01</v>
      </c>
      <c r="I151" s="12">
        <v>0</v>
      </c>
      <c r="J151" s="12">
        <v>0.57999999999999996</v>
      </c>
      <c r="K151" s="12">
        <v>3.16</v>
      </c>
      <c r="L151" s="12">
        <v>0.13</v>
      </c>
      <c r="M151" s="12">
        <v>0.02</v>
      </c>
      <c r="N151" s="12">
        <v>0</v>
      </c>
      <c r="O151" s="12">
        <v>102.49</v>
      </c>
      <c r="P151" s="12">
        <v>0.06</v>
      </c>
      <c r="Q151" s="12">
        <v>0.6</v>
      </c>
      <c r="R151" s="12">
        <v>0.34</v>
      </c>
    </row>
    <row r="152" spans="2:18" ht="14.25" customHeight="1" x14ac:dyDescent="0.3">
      <c r="B152" s="14" t="s">
        <v>345</v>
      </c>
      <c r="C152" s="12">
        <v>51.81</v>
      </c>
      <c r="D152" s="12">
        <v>0.62</v>
      </c>
      <c r="E152" s="12">
        <v>3.37</v>
      </c>
      <c r="F152" s="12">
        <v>0.08</v>
      </c>
      <c r="G152" s="12">
        <v>15.67</v>
      </c>
      <c r="H152" s="12">
        <v>9.0399999999999991</v>
      </c>
      <c r="I152" s="12">
        <v>0</v>
      </c>
      <c r="J152" s="12">
        <v>0.2</v>
      </c>
      <c r="K152" s="12">
        <v>20.39</v>
      </c>
      <c r="L152" s="12">
        <v>0.35</v>
      </c>
      <c r="M152" s="12">
        <v>0.01</v>
      </c>
      <c r="N152" s="12">
        <v>0.09</v>
      </c>
      <c r="O152" s="12">
        <v>101.63</v>
      </c>
      <c r="P152" s="12">
        <v>0.37</v>
      </c>
      <c r="Q152" s="12">
        <v>0.5</v>
      </c>
      <c r="R152" s="12">
        <v>0.13</v>
      </c>
    </row>
    <row r="153" spans="2:18" ht="14.25" customHeight="1" x14ac:dyDescent="0.3">
      <c r="B153" s="14" t="s">
        <v>346</v>
      </c>
      <c r="C153" s="12">
        <v>51.8</v>
      </c>
      <c r="D153" s="12">
        <v>0.75</v>
      </c>
      <c r="E153" s="12">
        <v>3.39</v>
      </c>
      <c r="F153" s="12">
        <v>0.04</v>
      </c>
      <c r="G153" s="12">
        <v>15.55</v>
      </c>
      <c r="H153" s="12">
        <v>9.34</v>
      </c>
      <c r="I153" s="12">
        <v>0.01</v>
      </c>
      <c r="J153" s="12">
        <v>0.15</v>
      </c>
      <c r="K153" s="12">
        <v>19.82</v>
      </c>
      <c r="L153" s="12">
        <v>0.31</v>
      </c>
      <c r="M153" s="12">
        <v>0</v>
      </c>
      <c r="N153" s="12">
        <v>0.04</v>
      </c>
      <c r="O153" s="12">
        <v>101.21</v>
      </c>
      <c r="P153" s="12">
        <v>0.36</v>
      </c>
      <c r="Q153" s="12">
        <v>0.49</v>
      </c>
      <c r="R153" s="12">
        <v>0.15</v>
      </c>
    </row>
    <row r="154" spans="2:18" ht="14.25" customHeight="1" x14ac:dyDescent="0.3">
      <c r="B154" s="14" t="s">
        <v>347</v>
      </c>
      <c r="C154" s="12">
        <v>53.36</v>
      </c>
      <c r="D154" s="12">
        <v>0.34</v>
      </c>
      <c r="E154" s="12">
        <v>3.1</v>
      </c>
      <c r="F154" s="12">
        <v>0.11</v>
      </c>
      <c r="G154" s="12">
        <v>18.21</v>
      </c>
      <c r="H154" s="12">
        <v>6.95</v>
      </c>
      <c r="I154" s="12">
        <v>0.03</v>
      </c>
      <c r="J154" s="12">
        <v>0.11</v>
      </c>
      <c r="K154" s="12">
        <v>19.59</v>
      </c>
      <c r="L154" s="12">
        <v>0.19</v>
      </c>
      <c r="M154" s="12">
        <v>0</v>
      </c>
      <c r="N154" s="12">
        <v>0.03</v>
      </c>
      <c r="O154" s="12">
        <v>102.02</v>
      </c>
      <c r="P154" s="12">
        <v>0.34</v>
      </c>
      <c r="Q154" s="12">
        <v>0.55000000000000004</v>
      </c>
      <c r="R154" s="12">
        <v>0.1</v>
      </c>
    </row>
    <row r="155" spans="2:18" ht="14.25" customHeight="1" x14ac:dyDescent="0.3">
      <c r="B155" s="14" t="s">
        <v>348</v>
      </c>
      <c r="C155" s="12">
        <v>53.74</v>
      </c>
      <c r="D155" s="12">
        <v>0.31</v>
      </c>
      <c r="E155" s="12">
        <v>2.88</v>
      </c>
      <c r="F155" s="12">
        <v>0.17</v>
      </c>
      <c r="G155" s="12">
        <v>18.190000000000001</v>
      </c>
      <c r="H155" s="12">
        <v>6.29</v>
      </c>
      <c r="I155" s="12">
        <v>0</v>
      </c>
      <c r="J155" s="12">
        <v>0.19</v>
      </c>
      <c r="K155" s="12">
        <v>19.95</v>
      </c>
      <c r="L155" s="12">
        <v>0.28999999999999998</v>
      </c>
      <c r="M155" s="12">
        <v>0</v>
      </c>
      <c r="N155" s="12">
        <v>0.08</v>
      </c>
      <c r="O155" s="12">
        <v>102.1</v>
      </c>
      <c r="P155" s="12">
        <v>0.35</v>
      </c>
      <c r="Q155" s="12">
        <v>0.55000000000000004</v>
      </c>
      <c r="R155" s="12">
        <v>0.09</v>
      </c>
    </row>
    <row r="156" spans="2:18" ht="14.25" customHeight="1" x14ac:dyDescent="0.3">
      <c r="B156" s="14" t="s">
        <v>349</v>
      </c>
      <c r="C156" s="12">
        <v>53.47</v>
      </c>
      <c r="D156" s="12">
        <v>0.41</v>
      </c>
      <c r="E156" s="12">
        <v>2.95</v>
      </c>
      <c r="F156" s="12">
        <v>0.15</v>
      </c>
      <c r="G156" s="12">
        <v>18.12</v>
      </c>
      <c r="H156" s="12">
        <v>6.51</v>
      </c>
      <c r="I156" s="12">
        <v>7.0000000000000007E-2</v>
      </c>
      <c r="J156" s="12">
        <v>0.05</v>
      </c>
      <c r="K156" s="12">
        <v>19.899999999999999</v>
      </c>
      <c r="L156" s="12">
        <v>0.26</v>
      </c>
      <c r="M156" s="12">
        <v>0</v>
      </c>
      <c r="N156" s="12">
        <v>0.11</v>
      </c>
      <c r="O156" s="12">
        <v>102.02</v>
      </c>
      <c r="P156" s="12">
        <v>0.35</v>
      </c>
      <c r="Q156" s="12">
        <v>0.55000000000000004</v>
      </c>
      <c r="R156" s="12">
        <v>0.1</v>
      </c>
    </row>
    <row r="157" spans="2:18" ht="14.25" customHeight="1" x14ac:dyDescent="0.3">
      <c r="B157" s="14" t="s">
        <v>350</v>
      </c>
      <c r="C157" s="12">
        <v>50.73</v>
      </c>
      <c r="D157" s="12">
        <v>0.66</v>
      </c>
      <c r="E157" s="12">
        <v>5.85</v>
      </c>
      <c r="F157" s="12">
        <v>0.38</v>
      </c>
      <c r="G157" s="12">
        <v>16.11</v>
      </c>
      <c r="H157" s="12">
        <v>6.71</v>
      </c>
      <c r="I157" s="12">
        <v>0</v>
      </c>
      <c r="J157" s="12">
        <v>0.18</v>
      </c>
      <c r="K157" s="12">
        <v>20.84</v>
      </c>
      <c r="L157" s="12">
        <v>0.31</v>
      </c>
      <c r="M157" s="12">
        <v>0.02</v>
      </c>
      <c r="N157" s="12">
        <v>0</v>
      </c>
      <c r="O157" s="12">
        <v>101.79</v>
      </c>
      <c r="P157" s="12">
        <v>0.34</v>
      </c>
      <c r="Q157" s="12">
        <v>0.56000000000000005</v>
      </c>
      <c r="R157" s="12">
        <v>0.1</v>
      </c>
    </row>
    <row r="158" spans="2:18" ht="14.25" customHeight="1" x14ac:dyDescent="0.3">
      <c r="B158" s="14" t="s">
        <v>351</v>
      </c>
      <c r="C158" s="12">
        <v>50.9</v>
      </c>
      <c r="D158" s="12">
        <v>0.66</v>
      </c>
      <c r="E158" s="12">
        <v>5.69</v>
      </c>
      <c r="F158" s="12">
        <v>0.35</v>
      </c>
      <c r="G158" s="12">
        <v>16</v>
      </c>
      <c r="H158" s="12">
        <v>6.51</v>
      </c>
      <c r="I158" s="12">
        <v>0.04</v>
      </c>
      <c r="J158" s="12">
        <v>0.27</v>
      </c>
      <c r="K158" s="12">
        <v>20.77</v>
      </c>
      <c r="L158" s="12">
        <v>0.21</v>
      </c>
      <c r="M158" s="12">
        <v>0.01</v>
      </c>
      <c r="N158" s="12">
        <v>0.02</v>
      </c>
      <c r="O158" s="12">
        <v>101.43</v>
      </c>
      <c r="P158" s="12">
        <v>0.35</v>
      </c>
      <c r="Q158" s="12">
        <v>0.55000000000000004</v>
      </c>
      <c r="R158" s="12">
        <v>0.11</v>
      </c>
    </row>
    <row r="159" spans="2:18" ht="14.25" customHeight="1" x14ac:dyDescent="0.3">
      <c r="B159" s="14" t="s">
        <v>352</v>
      </c>
      <c r="C159" s="12">
        <v>53.24</v>
      </c>
      <c r="D159" s="12">
        <v>0.43</v>
      </c>
      <c r="E159" s="12">
        <v>2.85</v>
      </c>
      <c r="F159" s="12">
        <v>0.28999999999999998</v>
      </c>
      <c r="G159" s="12">
        <v>17.47</v>
      </c>
      <c r="H159" s="12">
        <v>6.06</v>
      </c>
      <c r="I159" s="12">
        <v>0</v>
      </c>
      <c r="J159" s="12">
        <v>0.17</v>
      </c>
      <c r="K159" s="12">
        <v>20.92</v>
      </c>
      <c r="L159" s="12">
        <v>0.22</v>
      </c>
      <c r="M159" s="12">
        <v>0.01</v>
      </c>
      <c r="N159" s="12">
        <v>0</v>
      </c>
      <c r="O159" s="12">
        <v>101.66</v>
      </c>
      <c r="P159" s="12">
        <v>0.38</v>
      </c>
      <c r="Q159" s="12">
        <v>0.53</v>
      </c>
      <c r="R159" s="12">
        <v>0.09</v>
      </c>
    </row>
    <row r="160" spans="2:18" ht="14.25" customHeight="1" x14ac:dyDescent="0.3">
      <c r="B160" s="14" t="s">
        <v>353</v>
      </c>
      <c r="C160" s="12">
        <v>52.59</v>
      </c>
      <c r="D160" s="12">
        <v>0.35</v>
      </c>
      <c r="E160" s="12">
        <v>3.02</v>
      </c>
      <c r="F160" s="12">
        <v>0.17</v>
      </c>
      <c r="G160" s="12">
        <v>17.45</v>
      </c>
      <c r="H160" s="12">
        <v>6.31</v>
      </c>
      <c r="I160" s="12">
        <v>0.09</v>
      </c>
      <c r="J160" s="12">
        <v>0.1</v>
      </c>
      <c r="K160" s="12">
        <v>20.22</v>
      </c>
      <c r="L160" s="12">
        <v>0.19</v>
      </c>
      <c r="M160" s="12">
        <v>0</v>
      </c>
      <c r="N160" s="12">
        <v>0.1</v>
      </c>
      <c r="O160" s="12">
        <v>100.59</v>
      </c>
      <c r="P160" s="12">
        <v>0.36</v>
      </c>
      <c r="Q160" s="12">
        <v>0.54</v>
      </c>
      <c r="R160" s="12">
        <v>0.1</v>
      </c>
    </row>
    <row r="161" spans="2:18" ht="14.25" customHeight="1" x14ac:dyDescent="0.3">
      <c r="B161" s="14" t="s">
        <v>354</v>
      </c>
      <c r="C161" s="12">
        <v>50.89</v>
      </c>
      <c r="D161" s="12">
        <v>0.62</v>
      </c>
      <c r="E161" s="12">
        <v>5.63</v>
      </c>
      <c r="F161" s="12">
        <v>0.28000000000000003</v>
      </c>
      <c r="G161" s="12">
        <v>15.98</v>
      </c>
      <c r="H161" s="12">
        <v>6.5</v>
      </c>
      <c r="I161" s="12">
        <v>0.02</v>
      </c>
      <c r="J161" s="12">
        <v>0.1</v>
      </c>
      <c r="K161" s="12">
        <v>20.76</v>
      </c>
      <c r="L161" s="12">
        <v>0.28999999999999998</v>
      </c>
      <c r="M161" s="12">
        <v>0.02</v>
      </c>
      <c r="N161" s="12">
        <v>0</v>
      </c>
      <c r="O161" s="12">
        <v>101.09</v>
      </c>
      <c r="P161" s="12">
        <v>0.35</v>
      </c>
      <c r="Q161" s="12">
        <v>0.55000000000000004</v>
      </c>
      <c r="R161" s="12">
        <v>0.1</v>
      </c>
    </row>
    <row r="162" spans="2:18" ht="14.25" customHeight="1" x14ac:dyDescent="0.3">
      <c r="B162" s="14" t="s">
        <v>355</v>
      </c>
      <c r="C162" s="12">
        <v>51.23</v>
      </c>
      <c r="D162" s="12">
        <v>0.55000000000000004</v>
      </c>
      <c r="E162" s="12">
        <v>5.5</v>
      </c>
      <c r="F162" s="12">
        <v>0.12</v>
      </c>
      <c r="G162" s="12">
        <v>16.2</v>
      </c>
      <c r="H162" s="12">
        <v>6.41</v>
      </c>
      <c r="I162" s="12">
        <v>0.04</v>
      </c>
      <c r="J162" s="12">
        <v>0.16</v>
      </c>
      <c r="K162" s="12">
        <v>20.69</v>
      </c>
      <c r="L162" s="12">
        <v>0.28999999999999998</v>
      </c>
      <c r="M162" s="12">
        <v>0.02</v>
      </c>
      <c r="N162" s="12">
        <v>0</v>
      </c>
      <c r="O162" s="12">
        <v>101.21</v>
      </c>
      <c r="P162" s="12">
        <v>0.35</v>
      </c>
      <c r="Q162" s="12">
        <v>0.55000000000000004</v>
      </c>
      <c r="R162" s="12">
        <v>0.1</v>
      </c>
    </row>
    <row r="163" spans="2:18" ht="14.25" customHeight="1" x14ac:dyDescent="0.3">
      <c r="B163" s="14" t="s">
        <v>356</v>
      </c>
      <c r="C163" s="12">
        <v>51.04</v>
      </c>
      <c r="D163" s="12">
        <v>0.8</v>
      </c>
      <c r="E163" s="12">
        <v>3.96</v>
      </c>
      <c r="F163" s="12">
        <v>0.1</v>
      </c>
      <c r="G163" s="12">
        <v>15.44</v>
      </c>
      <c r="H163" s="12">
        <v>9.77</v>
      </c>
      <c r="I163" s="12">
        <v>0.02</v>
      </c>
      <c r="J163" s="12">
        <v>0.12</v>
      </c>
      <c r="K163" s="12">
        <v>19.739999999999998</v>
      </c>
      <c r="L163" s="12">
        <v>0.38</v>
      </c>
      <c r="M163" s="12">
        <v>0</v>
      </c>
      <c r="N163" s="12">
        <v>0.05</v>
      </c>
      <c r="O163" s="12">
        <v>101.43</v>
      </c>
      <c r="P163" s="12">
        <v>0.35</v>
      </c>
      <c r="Q163" s="12">
        <v>0.51</v>
      </c>
      <c r="R163" s="12">
        <v>0.15</v>
      </c>
    </row>
    <row r="164" spans="2:18" ht="14.25" customHeight="1" x14ac:dyDescent="0.3">
      <c r="B164" s="14" t="s">
        <v>357</v>
      </c>
      <c r="C164" s="12">
        <v>51.28</v>
      </c>
      <c r="D164" s="12">
        <v>0.65</v>
      </c>
      <c r="E164" s="12">
        <v>5.63</v>
      </c>
      <c r="F164" s="12">
        <v>0.17</v>
      </c>
      <c r="G164" s="12">
        <v>16.04</v>
      </c>
      <c r="H164" s="12">
        <v>6.77</v>
      </c>
      <c r="I164" s="12">
        <v>0</v>
      </c>
      <c r="J164" s="12">
        <v>0.09</v>
      </c>
      <c r="K164" s="12">
        <v>20.350000000000001</v>
      </c>
      <c r="L164" s="12">
        <v>0.27</v>
      </c>
      <c r="M164" s="12">
        <v>0</v>
      </c>
      <c r="N164" s="12">
        <v>7.0000000000000007E-2</v>
      </c>
      <c r="O164" s="12">
        <v>101.34</v>
      </c>
      <c r="P164" s="12">
        <v>0.34</v>
      </c>
      <c r="Q164" s="12">
        <v>0.54</v>
      </c>
      <c r="R164" s="12">
        <v>0.12</v>
      </c>
    </row>
    <row r="165" spans="2:18" ht="14.25" customHeight="1" x14ac:dyDescent="0.3">
      <c r="B165" s="14" t="s">
        <v>358</v>
      </c>
      <c r="C165" s="12">
        <v>50.56</v>
      </c>
      <c r="D165" s="12">
        <v>0.63</v>
      </c>
      <c r="E165" s="12">
        <v>6.04</v>
      </c>
      <c r="F165" s="12">
        <v>0.14000000000000001</v>
      </c>
      <c r="G165" s="12">
        <v>16.48</v>
      </c>
      <c r="H165" s="12">
        <v>7.5</v>
      </c>
      <c r="I165" s="12">
        <v>0</v>
      </c>
      <c r="J165" s="12">
        <v>0.16</v>
      </c>
      <c r="K165" s="12">
        <v>19.61</v>
      </c>
      <c r="L165" s="12">
        <v>0.28999999999999998</v>
      </c>
      <c r="M165" s="12">
        <v>0</v>
      </c>
      <c r="N165" s="12">
        <v>0</v>
      </c>
      <c r="O165" s="12">
        <v>101.39</v>
      </c>
      <c r="P165" s="12">
        <v>0.32</v>
      </c>
      <c r="Q165" s="12">
        <v>0.56999999999999995</v>
      </c>
      <c r="R165" s="12">
        <v>0.11</v>
      </c>
    </row>
    <row r="166" spans="2:18" ht="14.25" customHeight="1" x14ac:dyDescent="0.3">
      <c r="B166" s="14" t="s">
        <v>359</v>
      </c>
      <c r="C166" s="12">
        <v>51.92</v>
      </c>
      <c r="D166" s="12">
        <v>0.63</v>
      </c>
      <c r="E166" s="12">
        <v>1.91</v>
      </c>
      <c r="F166" s="12">
        <v>0.05</v>
      </c>
      <c r="G166" s="12">
        <v>14.87</v>
      </c>
      <c r="H166" s="12">
        <v>12.4</v>
      </c>
      <c r="I166" s="12">
        <v>0</v>
      </c>
      <c r="J166" s="12">
        <v>0.28999999999999998</v>
      </c>
      <c r="K166" s="12">
        <v>18.149999999999999</v>
      </c>
      <c r="L166" s="12">
        <v>0.41</v>
      </c>
      <c r="M166" s="12">
        <v>0.02</v>
      </c>
      <c r="N166" s="12">
        <v>0</v>
      </c>
      <c r="O166" s="12">
        <v>100.65</v>
      </c>
      <c r="P166" s="12">
        <v>0.35</v>
      </c>
      <c r="Q166" s="12">
        <v>0.46</v>
      </c>
      <c r="R166" s="12">
        <v>0.19</v>
      </c>
    </row>
    <row r="167" spans="2:18" ht="14.25" customHeight="1" x14ac:dyDescent="0.3">
      <c r="B167" s="14" t="s">
        <v>360</v>
      </c>
      <c r="C167" s="12">
        <v>53.37</v>
      </c>
      <c r="D167" s="12">
        <v>0.42</v>
      </c>
      <c r="E167" s="12">
        <v>3.24</v>
      </c>
      <c r="F167" s="12">
        <v>0.11</v>
      </c>
      <c r="G167" s="12">
        <v>17.579999999999998</v>
      </c>
      <c r="H167" s="12">
        <v>5.94</v>
      </c>
      <c r="I167" s="12">
        <v>0</v>
      </c>
      <c r="J167" s="12">
        <v>0.17</v>
      </c>
      <c r="K167" s="12">
        <v>20.02</v>
      </c>
      <c r="L167" s="12">
        <v>0.28000000000000003</v>
      </c>
      <c r="M167" s="12">
        <v>0</v>
      </c>
      <c r="N167" s="12">
        <v>0</v>
      </c>
      <c r="O167" s="12">
        <v>101.12</v>
      </c>
      <c r="P167" s="12">
        <v>0.35</v>
      </c>
      <c r="Q167" s="12">
        <v>0.55000000000000004</v>
      </c>
      <c r="R167" s="12">
        <v>0.1</v>
      </c>
    </row>
    <row r="168" spans="2:18" ht="14.25" customHeight="1" x14ac:dyDescent="0.3">
      <c r="B168" s="14" t="s">
        <v>361</v>
      </c>
      <c r="C168" s="12">
        <v>51.29</v>
      </c>
      <c r="D168" s="12">
        <v>0.61</v>
      </c>
      <c r="E168" s="12">
        <v>5.41</v>
      </c>
      <c r="F168" s="12">
        <v>0.22</v>
      </c>
      <c r="G168" s="12">
        <v>16.239999999999998</v>
      </c>
      <c r="H168" s="12">
        <v>6.65</v>
      </c>
      <c r="I168" s="12">
        <v>0.05</v>
      </c>
      <c r="J168" s="12">
        <v>0.21</v>
      </c>
      <c r="K168" s="12">
        <v>20.86</v>
      </c>
      <c r="L168" s="12">
        <v>0.17</v>
      </c>
      <c r="M168" s="12">
        <v>0</v>
      </c>
      <c r="N168" s="12">
        <v>0.02</v>
      </c>
      <c r="O168" s="12">
        <v>101.72</v>
      </c>
      <c r="P168" s="12">
        <v>0.35</v>
      </c>
      <c r="Q168" s="12">
        <v>0.54</v>
      </c>
      <c r="R168" s="12">
        <v>0.11</v>
      </c>
    </row>
    <row r="169" spans="2:18" ht="14.25" customHeight="1" x14ac:dyDescent="0.3">
      <c r="B169" s="14" t="s">
        <v>362</v>
      </c>
      <c r="C169" s="12">
        <v>51.13</v>
      </c>
      <c r="D169" s="12">
        <v>0.68</v>
      </c>
      <c r="E169" s="12">
        <v>3.83</v>
      </c>
      <c r="F169" s="12">
        <v>0</v>
      </c>
      <c r="G169" s="12">
        <v>15.66</v>
      </c>
      <c r="H169" s="12">
        <v>8.25</v>
      </c>
      <c r="I169" s="12">
        <v>0</v>
      </c>
      <c r="J169" s="12">
        <v>0.23</v>
      </c>
      <c r="K169" s="12">
        <v>20.22</v>
      </c>
      <c r="L169" s="12">
        <v>0.26</v>
      </c>
      <c r="M169" s="12">
        <v>0.01</v>
      </c>
      <c r="N169" s="12">
        <v>0</v>
      </c>
      <c r="O169" s="12">
        <v>100.26</v>
      </c>
      <c r="P169" s="12">
        <v>0.36</v>
      </c>
      <c r="Q169" s="12">
        <v>0.51</v>
      </c>
      <c r="R169" s="12">
        <v>0.13</v>
      </c>
    </row>
    <row r="170" spans="2:18" ht="14.25" customHeight="1" x14ac:dyDescent="0.3">
      <c r="B170" s="14" t="s">
        <v>363</v>
      </c>
      <c r="C170" s="12">
        <v>53.39</v>
      </c>
      <c r="D170" s="12">
        <v>0.4</v>
      </c>
      <c r="E170" s="12">
        <v>3.08</v>
      </c>
      <c r="F170" s="12">
        <v>0.01</v>
      </c>
      <c r="G170" s="12">
        <v>17.93</v>
      </c>
      <c r="H170" s="12">
        <v>6.86</v>
      </c>
      <c r="I170" s="12">
        <v>0</v>
      </c>
      <c r="J170" s="12">
        <v>0.16</v>
      </c>
      <c r="K170" s="12">
        <v>19.149999999999999</v>
      </c>
      <c r="L170" s="12">
        <v>0.28000000000000003</v>
      </c>
      <c r="M170" s="12">
        <v>0</v>
      </c>
      <c r="N170" s="12">
        <v>0.04</v>
      </c>
      <c r="O170" s="12">
        <v>101.28</v>
      </c>
      <c r="P170" s="12">
        <v>0.34</v>
      </c>
      <c r="Q170" s="12">
        <v>0.55000000000000004</v>
      </c>
      <c r="R170" s="12">
        <v>0.11</v>
      </c>
    </row>
    <row r="171" spans="2:18" ht="14.25" customHeight="1" x14ac:dyDescent="0.3">
      <c r="B171" s="14" t="s">
        <v>364</v>
      </c>
      <c r="C171" s="12">
        <v>53.79</v>
      </c>
      <c r="D171" s="12">
        <v>0.35</v>
      </c>
      <c r="E171" s="12">
        <v>3.01</v>
      </c>
      <c r="F171" s="12">
        <v>0.18</v>
      </c>
      <c r="G171" s="12">
        <v>18.11</v>
      </c>
      <c r="H171" s="12">
        <v>6.56</v>
      </c>
      <c r="I171" s="12">
        <v>0.05</v>
      </c>
      <c r="J171" s="12">
        <v>0.24</v>
      </c>
      <c r="K171" s="12">
        <v>19.850000000000001</v>
      </c>
      <c r="L171" s="12">
        <v>0.23</v>
      </c>
      <c r="M171" s="12">
        <v>0</v>
      </c>
      <c r="N171" s="12">
        <v>0.02</v>
      </c>
      <c r="O171" s="12">
        <v>102.38</v>
      </c>
      <c r="P171" s="12">
        <v>0.35</v>
      </c>
      <c r="Q171" s="12">
        <v>0.55000000000000004</v>
      </c>
      <c r="R171" s="12">
        <v>0.1</v>
      </c>
    </row>
    <row r="172" spans="2:18" ht="14.25" customHeight="1" x14ac:dyDescent="0.3">
      <c r="B172" s="14" t="s">
        <v>365</v>
      </c>
      <c r="C172" s="12">
        <v>53.44</v>
      </c>
      <c r="D172" s="12">
        <v>0.42</v>
      </c>
      <c r="E172" s="12">
        <v>3.02</v>
      </c>
      <c r="F172" s="12">
        <v>0.19</v>
      </c>
      <c r="G172" s="12">
        <v>17.96</v>
      </c>
      <c r="H172" s="12">
        <v>6.1</v>
      </c>
      <c r="I172" s="12">
        <v>7.0000000000000007E-2</v>
      </c>
      <c r="J172" s="12">
        <v>0.11</v>
      </c>
      <c r="K172" s="12">
        <v>20.03</v>
      </c>
      <c r="L172" s="12">
        <v>0.23</v>
      </c>
      <c r="M172" s="12">
        <v>0</v>
      </c>
      <c r="N172" s="12">
        <v>0.05</v>
      </c>
      <c r="O172" s="12">
        <v>101.61</v>
      </c>
      <c r="P172" s="12">
        <v>0.36</v>
      </c>
      <c r="Q172" s="12">
        <v>0.55000000000000004</v>
      </c>
      <c r="R172" s="12">
        <v>0.1</v>
      </c>
    </row>
    <row r="173" spans="2:18" ht="14.25" customHeight="1" x14ac:dyDescent="0.3">
      <c r="B173" s="14" t="s">
        <v>366</v>
      </c>
      <c r="C173" s="12">
        <v>51.2</v>
      </c>
      <c r="D173" s="12">
        <v>0.56000000000000005</v>
      </c>
      <c r="E173" s="12">
        <v>5.66</v>
      </c>
      <c r="F173" s="12">
        <v>0.27</v>
      </c>
      <c r="G173" s="12">
        <v>16.04</v>
      </c>
      <c r="H173" s="12">
        <v>6.11</v>
      </c>
      <c r="I173" s="12">
        <v>0.12</v>
      </c>
      <c r="J173" s="12">
        <v>0.16</v>
      </c>
      <c r="K173" s="12">
        <v>20.82</v>
      </c>
      <c r="L173" s="12">
        <v>0.32</v>
      </c>
      <c r="M173" s="12">
        <v>0.01</v>
      </c>
      <c r="N173" s="12">
        <v>0</v>
      </c>
      <c r="O173" s="12">
        <v>101.27</v>
      </c>
      <c r="P173" s="12">
        <v>0.35</v>
      </c>
      <c r="Q173" s="12">
        <v>0.55000000000000004</v>
      </c>
      <c r="R173" s="12">
        <v>0.1</v>
      </c>
    </row>
    <row r="174" spans="2:18" ht="14.25" customHeight="1" x14ac:dyDescent="0.3">
      <c r="B174" s="14" t="s">
        <v>367</v>
      </c>
      <c r="C174" s="12">
        <v>51.12</v>
      </c>
      <c r="D174" s="12">
        <v>0.57999999999999996</v>
      </c>
      <c r="E174" s="12">
        <v>5.5</v>
      </c>
      <c r="F174" s="12">
        <v>0.06</v>
      </c>
      <c r="G174" s="12">
        <v>15.81</v>
      </c>
      <c r="H174" s="12">
        <v>6.74</v>
      </c>
      <c r="I174" s="12">
        <v>0</v>
      </c>
      <c r="J174" s="12">
        <v>0.12</v>
      </c>
      <c r="K174" s="12">
        <v>20.81</v>
      </c>
      <c r="L174" s="12">
        <v>0.26</v>
      </c>
      <c r="M174" s="12">
        <v>0.01</v>
      </c>
      <c r="N174" s="12">
        <v>0.06</v>
      </c>
      <c r="O174" s="12">
        <v>101.06</v>
      </c>
      <c r="P174" s="12">
        <v>0.35</v>
      </c>
      <c r="Q174" s="12">
        <v>0.54</v>
      </c>
      <c r="R174" s="12">
        <v>0.11</v>
      </c>
    </row>
    <row r="175" spans="2:18" ht="14.25" customHeight="1" x14ac:dyDescent="0.3">
      <c r="B175" s="14" t="s">
        <v>368</v>
      </c>
      <c r="C175" s="12">
        <v>51.02</v>
      </c>
      <c r="D175" s="12">
        <v>0.43</v>
      </c>
      <c r="E175" s="12">
        <v>5.35</v>
      </c>
      <c r="F175" s="12">
        <v>0.09</v>
      </c>
      <c r="G175" s="12">
        <v>16.09</v>
      </c>
      <c r="H175" s="12">
        <v>6.46</v>
      </c>
      <c r="I175" s="12">
        <v>0.02</v>
      </c>
      <c r="J175" s="12">
        <v>0.13</v>
      </c>
      <c r="K175" s="12">
        <v>20.73</v>
      </c>
      <c r="L175" s="12">
        <v>0.39</v>
      </c>
      <c r="M175" s="12">
        <v>0.01</v>
      </c>
      <c r="N175" s="12">
        <v>0.09</v>
      </c>
      <c r="O175" s="12">
        <v>100.81</v>
      </c>
      <c r="P175" s="12">
        <v>0.35</v>
      </c>
      <c r="Q175" s="12">
        <v>0.56000000000000005</v>
      </c>
      <c r="R175" s="12">
        <v>0.1</v>
      </c>
    </row>
    <row r="176" spans="2:18" ht="14.25" customHeight="1" x14ac:dyDescent="0.3">
      <c r="B176" s="14" t="s">
        <v>369</v>
      </c>
      <c r="C176" s="12">
        <v>51.18</v>
      </c>
      <c r="D176" s="12">
        <v>0.75</v>
      </c>
      <c r="E176" s="12">
        <v>3.64</v>
      </c>
      <c r="F176" s="12">
        <v>0.03</v>
      </c>
      <c r="G176" s="12">
        <v>15.89</v>
      </c>
      <c r="H176" s="12">
        <v>9.0500000000000007</v>
      </c>
      <c r="I176" s="12">
        <v>0</v>
      </c>
      <c r="J176" s="12">
        <v>0.18</v>
      </c>
      <c r="K176" s="12">
        <v>20.440000000000001</v>
      </c>
      <c r="L176" s="12">
        <v>0.36</v>
      </c>
      <c r="M176" s="12">
        <v>0.02</v>
      </c>
      <c r="N176" s="12">
        <v>0.05</v>
      </c>
      <c r="O176" s="12">
        <v>101.59</v>
      </c>
      <c r="P176" s="12">
        <v>0.36</v>
      </c>
      <c r="Q176" s="12">
        <v>0.52</v>
      </c>
      <c r="R176" s="12">
        <v>0.12</v>
      </c>
    </row>
    <row r="177" spans="2:18" ht="14.25" customHeight="1" x14ac:dyDescent="0.3">
      <c r="B177" s="14" t="s">
        <v>370</v>
      </c>
      <c r="C177" s="12">
        <v>50.72</v>
      </c>
      <c r="D177" s="12">
        <v>0.86</v>
      </c>
      <c r="E177" s="12">
        <v>3.72</v>
      </c>
      <c r="F177" s="12">
        <v>0.03</v>
      </c>
      <c r="G177" s="12">
        <v>14.7</v>
      </c>
      <c r="H177" s="12">
        <v>10.3</v>
      </c>
      <c r="I177" s="12">
        <v>0.14000000000000001</v>
      </c>
      <c r="J177" s="12">
        <v>0.21</v>
      </c>
      <c r="K177" s="12">
        <v>19.579999999999998</v>
      </c>
      <c r="L177" s="12">
        <v>0.34</v>
      </c>
      <c r="M177" s="12">
        <v>0</v>
      </c>
      <c r="N177" s="12">
        <v>0</v>
      </c>
      <c r="O177" s="12">
        <v>100.6</v>
      </c>
      <c r="P177" s="12">
        <v>0.36</v>
      </c>
      <c r="Q177" s="12">
        <v>0.48</v>
      </c>
      <c r="R177" s="12">
        <v>0.16</v>
      </c>
    </row>
    <row r="178" spans="2:18" ht="14.25" customHeight="1" x14ac:dyDescent="0.3">
      <c r="B178" s="14" t="s">
        <v>371</v>
      </c>
      <c r="C178" s="12">
        <v>51.12</v>
      </c>
      <c r="D178" s="12">
        <v>0.89</v>
      </c>
      <c r="E178" s="12">
        <v>3.4</v>
      </c>
      <c r="F178" s="12">
        <v>0.03</v>
      </c>
      <c r="G178" s="12">
        <v>15</v>
      </c>
      <c r="H178" s="12">
        <v>11.04</v>
      </c>
      <c r="I178" s="12">
        <v>0.06</v>
      </c>
      <c r="J178" s="12">
        <v>0.28000000000000003</v>
      </c>
      <c r="K178" s="12">
        <v>19.16</v>
      </c>
      <c r="L178" s="12">
        <v>0.45</v>
      </c>
      <c r="M178" s="12">
        <v>0</v>
      </c>
      <c r="N178" s="12">
        <v>0.04</v>
      </c>
      <c r="O178" s="12">
        <v>101.46</v>
      </c>
      <c r="P178" s="12">
        <v>0.35</v>
      </c>
      <c r="Q178" s="12">
        <v>0.49</v>
      </c>
      <c r="R178" s="12">
        <v>0.17</v>
      </c>
    </row>
    <row r="179" spans="2:18" ht="14.25" customHeight="1" x14ac:dyDescent="0.3">
      <c r="B179" s="14" t="s">
        <v>372</v>
      </c>
      <c r="C179" s="12">
        <v>51.17</v>
      </c>
      <c r="D179" s="12">
        <v>0.56999999999999995</v>
      </c>
      <c r="E179" s="12">
        <v>5.71</v>
      </c>
      <c r="F179" s="12">
        <v>0.12</v>
      </c>
      <c r="G179" s="12">
        <v>16.04</v>
      </c>
      <c r="H179" s="12">
        <v>6.58</v>
      </c>
      <c r="I179" s="12">
        <v>0.1</v>
      </c>
      <c r="J179" s="12">
        <v>0.18</v>
      </c>
      <c r="K179" s="12">
        <v>20.329999999999998</v>
      </c>
      <c r="L179" s="12">
        <v>0.3</v>
      </c>
      <c r="M179" s="12">
        <v>0.02</v>
      </c>
      <c r="N179" s="12">
        <v>0.13</v>
      </c>
      <c r="O179" s="12">
        <v>101.23</v>
      </c>
      <c r="P179" s="12">
        <v>0.34</v>
      </c>
      <c r="Q179" s="12">
        <v>0.55000000000000004</v>
      </c>
      <c r="R179" s="12">
        <v>0.11</v>
      </c>
    </row>
    <row r="180" spans="2:18" ht="14.25" customHeight="1" x14ac:dyDescent="0.3">
      <c r="B180" s="14" t="s">
        <v>373</v>
      </c>
      <c r="C180" s="12">
        <v>50.99</v>
      </c>
      <c r="D180" s="12">
        <v>0.53</v>
      </c>
      <c r="E180" s="12">
        <v>5.71</v>
      </c>
      <c r="F180" s="12">
        <v>0.06</v>
      </c>
      <c r="G180" s="12">
        <v>15.79</v>
      </c>
      <c r="H180" s="12">
        <v>6.7</v>
      </c>
      <c r="I180" s="12">
        <v>0.05</v>
      </c>
      <c r="J180" s="12">
        <v>0.12</v>
      </c>
      <c r="K180" s="12">
        <v>20.51</v>
      </c>
      <c r="L180" s="12">
        <v>0.38</v>
      </c>
      <c r="M180" s="12">
        <v>0.01</v>
      </c>
      <c r="N180" s="12">
        <v>0.05</v>
      </c>
      <c r="O180" s="12">
        <v>100.89</v>
      </c>
      <c r="P180" s="12">
        <v>0.34</v>
      </c>
      <c r="Q180" s="12">
        <v>0.55000000000000004</v>
      </c>
      <c r="R180" s="12">
        <v>0.11</v>
      </c>
    </row>
    <row r="181" spans="2:18" ht="14.25" customHeight="1" x14ac:dyDescent="0.3">
      <c r="B181" s="14" t="s">
        <v>374</v>
      </c>
      <c r="C181" s="12">
        <v>53.3</v>
      </c>
      <c r="D181" s="12">
        <v>0.44</v>
      </c>
      <c r="E181" s="12">
        <v>3</v>
      </c>
      <c r="F181" s="12">
        <v>0.11</v>
      </c>
      <c r="G181" s="12">
        <v>17.3</v>
      </c>
      <c r="H181" s="12">
        <v>6.3</v>
      </c>
      <c r="I181" s="12">
        <v>0</v>
      </c>
      <c r="J181" s="12">
        <v>0.19</v>
      </c>
      <c r="K181" s="12">
        <v>20.43</v>
      </c>
      <c r="L181" s="12">
        <v>0.23</v>
      </c>
      <c r="M181" s="12">
        <v>0.03</v>
      </c>
      <c r="N181" s="12">
        <v>0.1</v>
      </c>
      <c r="O181" s="12">
        <v>101.43</v>
      </c>
      <c r="P181" s="12">
        <v>0.37</v>
      </c>
      <c r="Q181" s="12">
        <v>0.53</v>
      </c>
      <c r="R181" s="12">
        <v>0.1</v>
      </c>
    </row>
    <row r="182" spans="2:18" ht="14.25" customHeight="1" x14ac:dyDescent="0.3">
      <c r="B182" s="14" t="s">
        <v>375</v>
      </c>
      <c r="C182" s="12">
        <v>53.2</v>
      </c>
      <c r="D182" s="12">
        <v>0.42</v>
      </c>
      <c r="E182" s="12">
        <v>3.26</v>
      </c>
      <c r="F182" s="12">
        <v>0.12</v>
      </c>
      <c r="G182" s="12">
        <v>17.54</v>
      </c>
      <c r="H182" s="12">
        <v>6.17</v>
      </c>
      <c r="I182" s="12">
        <v>0.15</v>
      </c>
      <c r="J182" s="12">
        <v>0.12</v>
      </c>
      <c r="K182" s="12">
        <v>20.329999999999998</v>
      </c>
      <c r="L182" s="12">
        <v>0.25</v>
      </c>
      <c r="M182" s="12">
        <v>0</v>
      </c>
      <c r="N182" s="12">
        <v>0</v>
      </c>
      <c r="O182" s="12">
        <v>101.56</v>
      </c>
      <c r="P182" s="12">
        <v>0.36</v>
      </c>
      <c r="Q182" s="12">
        <v>0.54</v>
      </c>
      <c r="R182" s="12">
        <v>0.1</v>
      </c>
    </row>
    <row r="183" spans="2:18" ht="14.25" customHeight="1" x14ac:dyDescent="0.3">
      <c r="B183" s="14" t="s">
        <v>376</v>
      </c>
      <c r="C183" s="12">
        <v>53</v>
      </c>
      <c r="D183" s="12">
        <v>0.37</v>
      </c>
      <c r="E183" s="12">
        <v>3.02</v>
      </c>
      <c r="F183" s="12">
        <v>7.0000000000000007E-2</v>
      </c>
      <c r="G183" s="12">
        <v>18.309999999999999</v>
      </c>
      <c r="H183" s="12">
        <v>7.25</v>
      </c>
      <c r="I183" s="12">
        <v>0.02</v>
      </c>
      <c r="J183" s="12">
        <v>0.18</v>
      </c>
      <c r="K183" s="12">
        <v>18.739999999999998</v>
      </c>
      <c r="L183" s="12">
        <v>0.21</v>
      </c>
      <c r="M183" s="12">
        <v>0.01</v>
      </c>
      <c r="N183" s="12">
        <v>0.05</v>
      </c>
      <c r="O183" s="12">
        <v>101.22</v>
      </c>
      <c r="P183" s="12">
        <v>0.33</v>
      </c>
      <c r="Q183" s="12">
        <v>0.56000000000000005</v>
      </c>
      <c r="R183" s="12">
        <v>0.11</v>
      </c>
    </row>
    <row r="184" spans="2:18" ht="14.25" customHeight="1" x14ac:dyDescent="0.3">
      <c r="B184" s="14" t="s">
        <v>377</v>
      </c>
      <c r="C184" s="12">
        <v>53.44</v>
      </c>
      <c r="D184" s="12">
        <v>0.34</v>
      </c>
      <c r="E184" s="12">
        <v>2.72</v>
      </c>
      <c r="F184" s="12">
        <v>0.25</v>
      </c>
      <c r="G184" s="12">
        <v>18.420000000000002</v>
      </c>
      <c r="H184" s="12">
        <v>6</v>
      </c>
      <c r="I184" s="12">
        <v>0.01</v>
      </c>
      <c r="J184" s="12">
        <v>0.25</v>
      </c>
      <c r="K184" s="12">
        <v>19.43</v>
      </c>
      <c r="L184" s="12">
        <v>0.25</v>
      </c>
      <c r="M184" s="12">
        <v>0.01</v>
      </c>
      <c r="N184" s="12">
        <v>0</v>
      </c>
      <c r="O184" s="12">
        <v>101.11</v>
      </c>
      <c r="P184" s="12">
        <v>0.35</v>
      </c>
      <c r="Q184" s="12">
        <v>0.56000000000000005</v>
      </c>
      <c r="R184" s="12">
        <v>0.09</v>
      </c>
    </row>
    <row r="185" spans="2:18" ht="14.25" customHeight="1" x14ac:dyDescent="0.3">
      <c r="B185" s="14" t="s">
        <v>378</v>
      </c>
      <c r="C185" s="12">
        <v>53.35</v>
      </c>
      <c r="D185" s="12">
        <v>0.36</v>
      </c>
      <c r="E185" s="12">
        <v>2.8</v>
      </c>
      <c r="F185" s="12">
        <v>0.38</v>
      </c>
      <c r="G185" s="12">
        <v>17.89</v>
      </c>
      <c r="H185" s="12">
        <v>5.5</v>
      </c>
      <c r="I185" s="12">
        <v>0</v>
      </c>
      <c r="J185" s="12">
        <v>0.22</v>
      </c>
      <c r="K185" s="12">
        <v>20.73</v>
      </c>
      <c r="L185" s="12">
        <v>0.28999999999999998</v>
      </c>
      <c r="M185" s="12">
        <v>0</v>
      </c>
      <c r="N185" s="12">
        <v>0</v>
      </c>
      <c r="O185" s="12">
        <v>101.51</v>
      </c>
      <c r="P185" s="12">
        <v>0.37</v>
      </c>
      <c r="Q185" s="12">
        <v>0.55000000000000004</v>
      </c>
      <c r="R185" s="12">
        <v>0.08</v>
      </c>
    </row>
    <row r="186" spans="2:18" ht="14.25" customHeight="1" x14ac:dyDescent="0.3">
      <c r="B186" s="14" t="s">
        <v>379</v>
      </c>
      <c r="C186" s="12">
        <v>50</v>
      </c>
      <c r="D186" s="12">
        <v>0.82</v>
      </c>
      <c r="E186" s="12">
        <v>6.39</v>
      </c>
      <c r="F186" s="12">
        <v>0.44</v>
      </c>
      <c r="G186" s="12">
        <v>15.77</v>
      </c>
      <c r="H186" s="12">
        <v>6.63</v>
      </c>
      <c r="I186" s="12">
        <v>0</v>
      </c>
      <c r="J186" s="12">
        <v>0.08</v>
      </c>
      <c r="K186" s="12">
        <v>20.21</v>
      </c>
      <c r="L186" s="12">
        <v>0.31</v>
      </c>
      <c r="M186" s="12">
        <v>0</v>
      </c>
      <c r="N186" s="12">
        <v>0</v>
      </c>
      <c r="O186" s="12">
        <v>100.65</v>
      </c>
      <c r="P186" s="12">
        <v>0.33</v>
      </c>
      <c r="Q186" s="12">
        <v>0.56000000000000005</v>
      </c>
      <c r="R186" s="12">
        <v>0.11</v>
      </c>
    </row>
    <row r="187" spans="2:18" ht="14.25" customHeight="1" x14ac:dyDescent="0.3">
      <c r="B187" s="14" t="s">
        <v>380</v>
      </c>
      <c r="C187" s="12">
        <v>50.41</v>
      </c>
      <c r="D187" s="12">
        <v>0.89</v>
      </c>
      <c r="E187" s="12">
        <v>6.43</v>
      </c>
      <c r="F187" s="12">
        <v>0.45</v>
      </c>
      <c r="G187" s="12">
        <v>16.190000000000001</v>
      </c>
      <c r="H187" s="12">
        <v>7.28</v>
      </c>
      <c r="I187" s="12">
        <v>0.11</v>
      </c>
      <c r="J187" s="12">
        <v>0.11</v>
      </c>
      <c r="K187" s="12">
        <v>19.89</v>
      </c>
      <c r="L187" s="12">
        <v>0.23</v>
      </c>
      <c r="M187" s="12">
        <v>0.01</v>
      </c>
      <c r="N187" s="12">
        <v>0</v>
      </c>
      <c r="O187" s="12">
        <v>102</v>
      </c>
      <c r="P187" s="12">
        <v>0.32</v>
      </c>
      <c r="Q187" s="12">
        <v>0.56000000000000005</v>
      </c>
      <c r="R187" s="12">
        <v>0.12</v>
      </c>
    </row>
    <row r="188" spans="2:18" ht="14.25" customHeight="1" x14ac:dyDescent="0.3">
      <c r="B188" s="14" t="s">
        <v>381</v>
      </c>
      <c r="C188" s="12">
        <v>49.45</v>
      </c>
      <c r="D188" s="12">
        <v>0.89</v>
      </c>
      <c r="E188" s="12">
        <v>6.35</v>
      </c>
      <c r="F188" s="12">
        <v>0.38</v>
      </c>
      <c r="G188" s="12">
        <v>15.75</v>
      </c>
      <c r="H188" s="12">
        <v>6.56</v>
      </c>
      <c r="I188" s="12">
        <v>0</v>
      </c>
      <c r="J188" s="12">
        <v>0.16</v>
      </c>
      <c r="K188" s="12">
        <v>20.09</v>
      </c>
      <c r="L188" s="12">
        <v>0.28999999999999998</v>
      </c>
      <c r="M188" s="12">
        <v>0</v>
      </c>
      <c r="N188" s="12">
        <v>0.06</v>
      </c>
      <c r="O188" s="12">
        <v>99.98</v>
      </c>
      <c r="P188" s="12">
        <v>0.33</v>
      </c>
      <c r="Q188" s="12">
        <v>0.56000000000000005</v>
      </c>
      <c r="R188" s="12">
        <v>0.11</v>
      </c>
    </row>
    <row r="189" spans="2:18" ht="14.25" customHeight="1" x14ac:dyDescent="0.3">
      <c r="B189" s="14" t="s">
        <v>382</v>
      </c>
      <c r="C189" s="12">
        <v>53.44</v>
      </c>
      <c r="D189" s="12">
        <v>0.34</v>
      </c>
      <c r="E189" s="12">
        <v>2.88</v>
      </c>
      <c r="F189" s="12">
        <v>0.31</v>
      </c>
      <c r="G189" s="12">
        <v>17.62</v>
      </c>
      <c r="H189" s="12">
        <v>5.86</v>
      </c>
      <c r="I189" s="12">
        <v>0</v>
      </c>
      <c r="J189" s="12">
        <v>0.23</v>
      </c>
      <c r="K189" s="12">
        <v>20.190000000000001</v>
      </c>
      <c r="L189" s="12">
        <v>0.2</v>
      </c>
      <c r="M189" s="12">
        <v>0</v>
      </c>
      <c r="N189" s="12">
        <v>0.02</v>
      </c>
      <c r="O189" s="12">
        <v>101.08</v>
      </c>
      <c r="P189" s="12">
        <v>0.36</v>
      </c>
      <c r="Q189" s="12">
        <v>0.54</v>
      </c>
      <c r="R189" s="12">
        <v>0.1</v>
      </c>
    </row>
    <row r="190" spans="2:18" ht="14.25" customHeight="1" x14ac:dyDescent="0.3">
      <c r="B190" s="14" t="s">
        <v>383</v>
      </c>
      <c r="C190" s="12">
        <v>53.16</v>
      </c>
      <c r="D190" s="12">
        <v>0.26</v>
      </c>
      <c r="E190" s="12">
        <v>2.85</v>
      </c>
      <c r="F190" s="12">
        <v>0.25</v>
      </c>
      <c r="G190" s="12">
        <v>18.36</v>
      </c>
      <c r="H190" s="12">
        <v>6.22</v>
      </c>
      <c r="I190" s="12">
        <v>7.0000000000000007E-2</v>
      </c>
      <c r="J190" s="12">
        <v>0.12</v>
      </c>
      <c r="K190" s="12">
        <v>20.03</v>
      </c>
      <c r="L190" s="12">
        <v>0.22</v>
      </c>
      <c r="M190" s="12">
        <v>0</v>
      </c>
      <c r="N190" s="12">
        <v>0.03</v>
      </c>
      <c r="O190" s="12">
        <v>101.58</v>
      </c>
      <c r="P190" s="12">
        <v>0.35</v>
      </c>
      <c r="Q190" s="12">
        <v>0.56000000000000005</v>
      </c>
      <c r="R190" s="12">
        <v>0.08</v>
      </c>
    </row>
    <row r="191" spans="2:18" ht="14.25" customHeight="1" x14ac:dyDescent="0.3">
      <c r="B191" s="14" t="s">
        <v>384</v>
      </c>
      <c r="C191" s="12">
        <v>53.37</v>
      </c>
      <c r="D191" s="12">
        <v>0.34</v>
      </c>
      <c r="E191" s="12">
        <v>2.96</v>
      </c>
      <c r="F191" s="12">
        <v>0.23</v>
      </c>
      <c r="G191" s="12">
        <v>17.78</v>
      </c>
      <c r="H191" s="12">
        <v>6.12</v>
      </c>
      <c r="I191" s="12">
        <v>0.09</v>
      </c>
      <c r="J191" s="12">
        <v>0.11</v>
      </c>
      <c r="K191" s="12">
        <v>20.170000000000002</v>
      </c>
      <c r="L191" s="12">
        <v>0.23</v>
      </c>
      <c r="M191" s="12">
        <v>0</v>
      </c>
      <c r="N191" s="12">
        <v>0</v>
      </c>
      <c r="O191" s="12">
        <v>101.39</v>
      </c>
      <c r="P191" s="12">
        <v>0.36</v>
      </c>
      <c r="Q191" s="12">
        <v>0.54</v>
      </c>
      <c r="R191" s="12">
        <v>0.1</v>
      </c>
    </row>
    <row r="192" spans="2:18" ht="14.25" customHeight="1" x14ac:dyDescent="0.3">
      <c r="B192" s="14" t="s">
        <v>385</v>
      </c>
      <c r="C192" s="12">
        <v>53.52</v>
      </c>
      <c r="D192" s="12">
        <v>0.28999999999999998</v>
      </c>
      <c r="E192" s="12">
        <v>2.97</v>
      </c>
      <c r="F192" s="12">
        <v>0.11</v>
      </c>
      <c r="G192" s="12">
        <v>18.260000000000002</v>
      </c>
      <c r="H192" s="12">
        <v>6.45</v>
      </c>
      <c r="I192" s="12">
        <v>0.05</v>
      </c>
      <c r="J192" s="12">
        <v>0.13</v>
      </c>
      <c r="K192" s="12">
        <v>19.61</v>
      </c>
      <c r="L192" s="12">
        <v>0.24</v>
      </c>
      <c r="M192" s="12">
        <v>0</v>
      </c>
      <c r="N192" s="12">
        <v>0</v>
      </c>
      <c r="O192" s="12">
        <v>101.62</v>
      </c>
      <c r="P192" s="12">
        <v>0.35</v>
      </c>
      <c r="Q192" s="12">
        <v>0.56000000000000005</v>
      </c>
      <c r="R192" s="12">
        <v>0.1</v>
      </c>
    </row>
    <row r="193" spans="2:18" ht="14.25" customHeight="1" x14ac:dyDescent="0.3">
      <c r="B193" s="14" t="s">
        <v>386</v>
      </c>
      <c r="C193" s="12">
        <v>52.74</v>
      </c>
      <c r="D193" s="12">
        <v>0.39</v>
      </c>
      <c r="E193" s="12">
        <v>3.48</v>
      </c>
      <c r="F193" s="12">
        <v>0.09</v>
      </c>
      <c r="G193" s="12">
        <v>17.23</v>
      </c>
      <c r="H193" s="12">
        <v>6.11</v>
      </c>
      <c r="I193" s="12">
        <v>0.01</v>
      </c>
      <c r="J193" s="12">
        <v>0.11</v>
      </c>
      <c r="K193" s="12">
        <v>20.49</v>
      </c>
      <c r="L193" s="12">
        <v>0.3</v>
      </c>
      <c r="M193" s="12">
        <v>0</v>
      </c>
      <c r="N193" s="12">
        <v>0</v>
      </c>
      <c r="O193" s="12">
        <v>100.94</v>
      </c>
      <c r="P193" s="12">
        <v>0.36</v>
      </c>
      <c r="Q193" s="12">
        <v>0.54</v>
      </c>
      <c r="R193" s="12">
        <v>0.09</v>
      </c>
    </row>
    <row r="194" spans="2:18" ht="14.25" customHeight="1" x14ac:dyDescent="0.3">
      <c r="B194" s="14" t="s">
        <v>387</v>
      </c>
      <c r="C194" s="12">
        <v>51.1</v>
      </c>
      <c r="D194" s="12">
        <v>0.55000000000000004</v>
      </c>
      <c r="E194" s="12">
        <v>5.54</v>
      </c>
      <c r="F194" s="12">
        <v>0.25</v>
      </c>
      <c r="G194" s="12">
        <v>15.66</v>
      </c>
      <c r="H194" s="12">
        <v>6.51</v>
      </c>
      <c r="I194" s="12">
        <v>7.0000000000000007E-2</v>
      </c>
      <c r="J194" s="12">
        <v>0.11</v>
      </c>
      <c r="K194" s="12">
        <v>20.92</v>
      </c>
      <c r="L194" s="12">
        <v>0.32</v>
      </c>
      <c r="M194" s="12">
        <v>0</v>
      </c>
      <c r="N194" s="12">
        <v>0</v>
      </c>
      <c r="O194" s="12">
        <v>101.01</v>
      </c>
      <c r="P194" s="12">
        <v>0.35</v>
      </c>
      <c r="Q194" s="12">
        <v>0.54</v>
      </c>
      <c r="R194" s="12">
        <v>0.11</v>
      </c>
    </row>
    <row r="195" spans="2:18" ht="14.25" customHeight="1" x14ac:dyDescent="0.3">
      <c r="B195" s="14" t="s">
        <v>388</v>
      </c>
      <c r="C195" s="12">
        <v>51</v>
      </c>
      <c r="D195" s="12">
        <v>0.67</v>
      </c>
      <c r="E195" s="12">
        <v>5.16</v>
      </c>
      <c r="F195" s="12">
        <v>0.43</v>
      </c>
      <c r="G195" s="12">
        <v>16.3</v>
      </c>
      <c r="H195" s="12">
        <v>6.29</v>
      </c>
      <c r="I195" s="12">
        <v>0</v>
      </c>
      <c r="J195" s="12">
        <v>0.22</v>
      </c>
      <c r="K195" s="12">
        <v>20.81</v>
      </c>
      <c r="L195" s="12">
        <v>0.23</v>
      </c>
      <c r="M195" s="12">
        <v>0</v>
      </c>
      <c r="N195" s="12">
        <v>0.06</v>
      </c>
      <c r="O195" s="12">
        <v>101.17</v>
      </c>
      <c r="P195" s="12">
        <v>0.35</v>
      </c>
      <c r="Q195" s="12">
        <v>0.55000000000000004</v>
      </c>
      <c r="R195" s="12">
        <v>0.1</v>
      </c>
    </row>
    <row r="196" spans="2:18" ht="14.25" customHeight="1" x14ac:dyDescent="0.3">
      <c r="B196" s="14" t="s">
        <v>389</v>
      </c>
      <c r="C196" s="12">
        <v>51.21</v>
      </c>
      <c r="D196" s="12">
        <v>0.65</v>
      </c>
      <c r="E196" s="12">
        <v>5.42</v>
      </c>
      <c r="F196" s="12">
        <v>0.56000000000000005</v>
      </c>
      <c r="G196" s="12">
        <v>16.13</v>
      </c>
      <c r="H196" s="12">
        <v>6.19</v>
      </c>
      <c r="I196" s="12">
        <v>0</v>
      </c>
      <c r="J196" s="12">
        <v>0.28999999999999998</v>
      </c>
      <c r="K196" s="12">
        <v>20.85</v>
      </c>
      <c r="L196" s="12">
        <v>0.26</v>
      </c>
      <c r="M196" s="12">
        <v>0.01</v>
      </c>
      <c r="N196" s="12">
        <v>0</v>
      </c>
      <c r="O196" s="12">
        <v>101.56</v>
      </c>
      <c r="P196" s="12">
        <v>0.35</v>
      </c>
      <c r="Q196" s="12">
        <v>0.55000000000000004</v>
      </c>
      <c r="R196" s="12">
        <v>0.1</v>
      </c>
    </row>
    <row r="197" spans="2:18" ht="14.25" customHeight="1" x14ac:dyDescent="0.3">
      <c r="B197" s="14" t="s">
        <v>390</v>
      </c>
      <c r="C197" s="12">
        <v>51.11</v>
      </c>
      <c r="D197" s="12">
        <v>0.57999999999999996</v>
      </c>
      <c r="E197" s="12">
        <v>5.52</v>
      </c>
      <c r="F197" s="12">
        <v>0.22</v>
      </c>
      <c r="G197" s="12">
        <v>16.12</v>
      </c>
      <c r="H197" s="12">
        <v>6.89</v>
      </c>
      <c r="I197" s="12">
        <v>0.04</v>
      </c>
      <c r="J197" s="12">
        <v>0.17</v>
      </c>
      <c r="K197" s="12">
        <v>20.71</v>
      </c>
      <c r="L197" s="12">
        <v>0.32</v>
      </c>
      <c r="M197" s="12">
        <v>0.02</v>
      </c>
      <c r="N197" s="12">
        <v>0</v>
      </c>
      <c r="O197" s="12">
        <v>101.7</v>
      </c>
      <c r="P197" s="12">
        <v>0.34</v>
      </c>
      <c r="Q197" s="12">
        <v>0.55000000000000004</v>
      </c>
      <c r="R197" s="12">
        <v>0.1</v>
      </c>
    </row>
    <row r="198" spans="2:18" ht="14.25" customHeight="1" x14ac:dyDescent="0.3">
      <c r="B198" s="14" t="s">
        <v>391</v>
      </c>
      <c r="C198" s="12">
        <v>51.05</v>
      </c>
      <c r="D198" s="12">
        <v>0.65</v>
      </c>
      <c r="E198" s="12">
        <v>3.96</v>
      </c>
      <c r="F198" s="12">
        <v>0.06</v>
      </c>
      <c r="G198" s="12">
        <v>15.47</v>
      </c>
      <c r="H198" s="12">
        <v>8.9700000000000006</v>
      </c>
      <c r="I198" s="12">
        <v>0</v>
      </c>
      <c r="J198" s="12">
        <v>0.16</v>
      </c>
      <c r="K198" s="12">
        <v>19.989999999999998</v>
      </c>
      <c r="L198" s="12">
        <v>0.26</v>
      </c>
      <c r="M198" s="12">
        <v>0.03</v>
      </c>
      <c r="N198" s="12">
        <v>7.0000000000000007E-2</v>
      </c>
      <c r="O198" s="12">
        <v>100.67</v>
      </c>
      <c r="P198" s="12">
        <v>0.36</v>
      </c>
      <c r="Q198" s="12">
        <v>0.5</v>
      </c>
      <c r="R198" s="12">
        <v>0.14000000000000001</v>
      </c>
    </row>
    <row r="199" spans="2:18" ht="14.25" customHeight="1" x14ac:dyDescent="0.3">
      <c r="B199" s="14" t="s">
        <v>392</v>
      </c>
      <c r="C199" s="12">
        <v>51.76</v>
      </c>
      <c r="D199" s="12">
        <v>0.62</v>
      </c>
      <c r="E199" s="12">
        <v>3.38</v>
      </c>
      <c r="F199" s="12">
        <v>0.1</v>
      </c>
      <c r="G199" s="12">
        <v>16.149999999999999</v>
      </c>
      <c r="H199" s="12">
        <v>8.8699999999999992</v>
      </c>
      <c r="I199" s="12">
        <v>0</v>
      </c>
      <c r="J199" s="12">
        <v>0.22</v>
      </c>
      <c r="K199" s="12">
        <v>20.29</v>
      </c>
      <c r="L199" s="12">
        <v>0.28000000000000003</v>
      </c>
      <c r="M199" s="12">
        <v>0.01</v>
      </c>
      <c r="N199" s="12">
        <v>0</v>
      </c>
      <c r="O199" s="12">
        <v>101.68</v>
      </c>
      <c r="P199" s="12">
        <v>0.36</v>
      </c>
      <c r="Q199" s="12">
        <v>0.51</v>
      </c>
      <c r="R199" s="12">
        <v>0.13</v>
      </c>
    </row>
    <row r="200" spans="2:18" ht="14.25" customHeight="1" x14ac:dyDescent="0.3">
      <c r="B200" s="14" t="s">
        <v>393</v>
      </c>
      <c r="C200" s="12">
        <v>52.54</v>
      </c>
      <c r="D200" s="12">
        <v>0.41</v>
      </c>
      <c r="E200" s="12">
        <v>2.61</v>
      </c>
      <c r="F200" s="12">
        <v>0.05</v>
      </c>
      <c r="G200" s="12">
        <v>16.84</v>
      </c>
      <c r="H200" s="12">
        <v>7.22</v>
      </c>
      <c r="I200" s="12">
        <v>0</v>
      </c>
      <c r="J200" s="12">
        <v>0.23</v>
      </c>
      <c r="K200" s="12">
        <v>20.45</v>
      </c>
      <c r="L200" s="12">
        <v>0.2</v>
      </c>
      <c r="M200" s="12">
        <v>0</v>
      </c>
      <c r="N200" s="12">
        <v>0</v>
      </c>
      <c r="O200" s="12">
        <v>100.55</v>
      </c>
      <c r="P200" s="12">
        <v>0.37</v>
      </c>
      <c r="Q200" s="12">
        <v>0.52</v>
      </c>
      <c r="R200" s="12">
        <v>0.11</v>
      </c>
    </row>
    <row r="201" spans="2:18" ht="14.25" customHeight="1" x14ac:dyDescent="0.3">
      <c r="B201" s="14" t="s">
        <v>394</v>
      </c>
      <c r="C201" s="12">
        <v>52.21</v>
      </c>
      <c r="D201" s="12">
        <v>0.5</v>
      </c>
      <c r="E201" s="12">
        <v>2.4700000000000002</v>
      </c>
      <c r="F201" s="12">
        <v>0</v>
      </c>
      <c r="G201" s="12">
        <v>15.89</v>
      </c>
      <c r="H201" s="12">
        <v>9.67</v>
      </c>
      <c r="I201" s="12">
        <v>0.08</v>
      </c>
      <c r="J201" s="12">
        <v>0.17</v>
      </c>
      <c r="K201" s="12">
        <v>18.87</v>
      </c>
      <c r="L201" s="12">
        <v>0.32</v>
      </c>
      <c r="M201" s="12">
        <v>0</v>
      </c>
      <c r="N201" s="12">
        <v>0</v>
      </c>
      <c r="O201" s="12">
        <v>100.17</v>
      </c>
      <c r="P201" s="12">
        <v>0.35</v>
      </c>
      <c r="Q201" s="12">
        <v>0.49</v>
      </c>
      <c r="R201" s="12">
        <v>0.16</v>
      </c>
    </row>
    <row r="202" spans="2:18" ht="14.25" customHeight="1" x14ac:dyDescent="0.3">
      <c r="B202" s="14" t="s">
        <v>395</v>
      </c>
      <c r="C202" s="12">
        <v>52.23</v>
      </c>
      <c r="D202" s="12">
        <v>0.71</v>
      </c>
      <c r="E202" s="12">
        <v>2.64</v>
      </c>
      <c r="F202" s="12">
        <v>0</v>
      </c>
      <c r="G202" s="12">
        <v>15.74</v>
      </c>
      <c r="H202" s="12">
        <v>10.220000000000001</v>
      </c>
      <c r="I202" s="12">
        <v>0</v>
      </c>
      <c r="J202" s="12">
        <v>0.22</v>
      </c>
      <c r="K202" s="12">
        <v>18.920000000000002</v>
      </c>
      <c r="L202" s="12">
        <v>0.26</v>
      </c>
      <c r="M202" s="12">
        <v>0.02</v>
      </c>
      <c r="N202" s="12">
        <v>0</v>
      </c>
      <c r="O202" s="12">
        <v>100.94</v>
      </c>
      <c r="P202" s="12">
        <v>0.35</v>
      </c>
      <c r="Q202" s="12">
        <v>0.48</v>
      </c>
      <c r="R202" s="12">
        <v>0.17</v>
      </c>
    </row>
    <row r="203" spans="2:18" ht="14.25" customHeight="1" x14ac:dyDescent="0.3">
      <c r="B203" s="14" t="s">
        <v>396</v>
      </c>
      <c r="C203" s="12">
        <v>51.61</v>
      </c>
      <c r="D203" s="12">
        <v>0.74</v>
      </c>
      <c r="E203" s="12">
        <v>2.08</v>
      </c>
      <c r="F203" s="12">
        <v>0</v>
      </c>
      <c r="G203" s="12">
        <v>13.98</v>
      </c>
      <c r="H203" s="12">
        <v>14.31</v>
      </c>
      <c r="I203" s="12">
        <v>0</v>
      </c>
      <c r="J203" s="12">
        <v>0.5</v>
      </c>
      <c r="K203" s="12">
        <v>17.48</v>
      </c>
      <c r="L203" s="12">
        <v>0.28000000000000003</v>
      </c>
      <c r="M203" s="12">
        <v>0.02</v>
      </c>
      <c r="N203" s="12">
        <v>0</v>
      </c>
      <c r="O203" s="12">
        <v>100.99</v>
      </c>
      <c r="P203" s="12">
        <v>0.34</v>
      </c>
      <c r="Q203" s="12">
        <v>0.43</v>
      </c>
      <c r="R203" s="12">
        <v>0.23</v>
      </c>
    </row>
    <row r="204" spans="2:18" ht="14.25" customHeight="1" x14ac:dyDescent="0.3">
      <c r="B204" s="14" t="s">
        <v>397</v>
      </c>
      <c r="C204" s="12">
        <v>51.95</v>
      </c>
      <c r="D204" s="12">
        <v>0.66</v>
      </c>
      <c r="E204" s="12">
        <v>1.64</v>
      </c>
      <c r="F204" s="12">
        <v>0</v>
      </c>
      <c r="G204" s="12">
        <v>13.43</v>
      </c>
      <c r="H204" s="12">
        <v>16.440000000000001</v>
      </c>
      <c r="I204" s="12">
        <v>0</v>
      </c>
      <c r="J204" s="12">
        <v>0.54</v>
      </c>
      <c r="K204" s="12">
        <v>16.73</v>
      </c>
      <c r="L204" s="12">
        <v>0.3</v>
      </c>
      <c r="M204" s="12">
        <v>0</v>
      </c>
      <c r="N204" s="12">
        <v>0</v>
      </c>
      <c r="O204" s="12">
        <v>101.69</v>
      </c>
      <c r="P204" s="12">
        <v>0.33</v>
      </c>
      <c r="Q204" s="12">
        <v>0.41</v>
      </c>
      <c r="R204" s="12">
        <v>0.27</v>
      </c>
    </row>
    <row r="205" spans="2:18" ht="14.25" customHeight="1" x14ac:dyDescent="0.3">
      <c r="B205" s="14" t="s">
        <v>398</v>
      </c>
      <c r="C205" s="12">
        <v>51.16</v>
      </c>
      <c r="D205" s="12">
        <v>0.62</v>
      </c>
      <c r="E205" s="12">
        <v>4.91</v>
      </c>
      <c r="F205" s="12">
        <v>0.13</v>
      </c>
      <c r="G205" s="12">
        <v>15.85</v>
      </c>
      <c r="H205" s="12">
        <v>6.91</v>
      </c>
      <c r="I205" s="12">
        <v>0.05</v>
      </c>
      <c r="J205" s="12">
        <v>0.19</v>
      </c>
      <c r="K205" s="12">
        <v>20.57</v>
      </c>
      <c r="L205" s="12">
        <v>0.25</v>
      </c>
      <c r="M205" s="12">
        <v>0.02</v>
      </c>
      <c r="N205" s="12">
        <v>0.05</v>
      </c>
      <c r="O205" s="12">
        <v>100.69</v>
      </c>
      <c r="P205" s="12">
        <v>0.36</v>
      </c>
      <c r="Q205" s="12">
        <v>0.53</v>
      </c>
      <c r="R205" s="12">
        <v>0.11</v>
      </c>
    </row>
    <row r="206" spans="2:18" ht="14.25" customHeight="1" x14ac:dyDescent="0.3">
      <c r="B206" s="14" t="s">
        <v>399</v>
      </c>
      <c r="C206" s="12">
        <v>51.53</v>
      </c>
      <c r="D206" s="12">
        <v>0.77</v>
      </c>
      <c r="E206" s="12">
        <v>4.3499999999999996</v>
      </c>
      <c r="F206" s="12">
        <v>0.03</v>
      </c>
      <c r="G206" s="12">
        <v>16.02</v>
      </c>
      <c r="H206" s="12">
        <v>8.5</v>
      </c>
      <c r="I206" s="12">
        <v>0.05</v>
      </c>
      <c r="J206" s="12">
        <v>0.28999999999999998</v>
      </c>
      <c r="K206" s="12">
        <v>19.66</v>
      </c>
      <c r="L206" s="12">
        <v>0.33</v>
      </c>
      <c r="M206" s="12">
        <v>0</v>
      </c>
      <c r="N206" s="12">
        <v>0.06</v>
      </c>
      <c r="O206" s="12">
        <v>101.59</v>
      </c>
      <c r="P206" s="12">
        <v>0.34</v>
      </c>
      <c r="Q206" s="12">
        <v>0.52</v>
      </c>
      <c r="R206" s="12">
        <v>0.13</v>
      </c>
    </row>
    <row r="207" spans="2:18" ht="14.25" customHeight="1" x14ac:dyDescent="0.3">
      <c r="B207" s="14" t="s">
        <v>400</v>
      </c>
      <c r="C207" s="12">
        <v>51.59</v>
      </c>
      <c r="D207" s="12">
        <v>0.67</v>
      </c>
      <c r="E207" s="12">
        <v>4.46</v>
      </c>
      <c r="F207" s="12">
        <v>0.1</v>
      </c>
      <c r="G207" s="12">
        <v>16.11</v>
      </c>
      <c r="H207" s="12">
        <v>7.26</v>
      </c>
      <c r="I207" s="12">
        <v>0.08</v>
      </c>
      <c r="J207" s="12">
        <v>0.11</v>
      </c>
      <c r="K207" s="12">
        <v>20.49</v>
      </c>
      <c r="L207" s="12">
        <v>0.25</v>
      </c>
      <c r="M207" s="12">
        <v>0</v>
      </c>
      <c r="N207" s="12">
        <v>0</v>
      </c>
      <c r="O207" s="12">
        <v>101.12</v>
      </c>
      <c r="P207" s="12">
        <v>0.36</v>
      </c>
      <c r="Q207" s="12">
        <v>0.52</v>
      </c>
      <c r="R207" s="12">
        <v>0.12</v>
      </c>
    </row>
    <row r="208" spans="2:18" ht="14.25" customHeight="1" x14ac:dyDescent="0.3">
      <c r="B208" s="14" t="s">
        <v>401</v>
      </c>
      <c r="C208" s="12">
        <v>50.41</v>
      </c>
      <c r="D208" s="12">
        <v>0.95</v>
      </c>
      <c r="E208" s="12">
        <v>4.01</v>
      </c>
      <c r="F208" s="12">
        <v>0</v>
      </c>
      <c r="G208" s="12">
        <v>14.53</v>
      </c>
      <c r="H208" s="12">
        <v>11.74</v>
      </c>
      <c r="I208" s="12">
        <v>0</v>
      </c>
      <c r="J208" s="12">
        <v>0.19</v>
      </c>
      <c r="K208" s="12">
        <v>18.63</v>
      </c>
      <c r="L208" s="12">
        <v>0.37</v>
      </c>
      <c r="M208" s="12">
        <v>0.04</v>
      </c>
      <c r="N208" s="12">
        <v>0.03</v>
      </c>
      <c r="O208" s="12">
        <v>100.9</v>
      </c>
      <c r="P208" s="12">
        <v>0.34</v>
      </c>
      <c r="Q208" s="12">
        <v>0.48</v>
      </c>
      <c r="R208" s="12">
        <v>0.19</v>
      </c>
    </row>
    <row r="209" spans="2:18" ht="14.25" customHeight="1" x14ac:dyDescent="0.3">
      <c r="B209" s="14" t="s">
        <v>402</v>
      </c>
      <c r="C209" s="12">
        <v>51.85</v>
      </c>
      <c r="D209" s="12">
        <v>0.68</v>
      </c>
      <c r="E209" s="12">
        <v>1.41</v>
      </c>
      <c r="F209" s="12">
        <v>0</v>
      </c>
      <c r="G209" s="12">
        <v>11.09</v>
      </c>
      <c r="H209" s="12">
        <v>19.78</v>
      </c>
      <c r="I209" s="12">
        <v>0</v>
      </c>
      <c r="J209" s="12">
        <v>0.67</v>
      </c>
      <c r="K209" s="12">
        <v>16.96</v>
      </c>
      <c r="L209" s="12">
        <v>0.28000000000000003</v>
      </c>
      <c r="M209" s="12">
        <v>0</v>
      </c>
      <c r="N209" s="12">
        <v>0.03</v>
      </c>
      <c r="O209" s="12">
        <v>102.74</v>
      </c>
      <c r="P209" s="12">
        <v>0.33</v>
      </c>
      <c r="Q209" s="12">
        <v>0.34</v>
      </c>
      <c r="R209" s="12">
        <v>0.33</v>
      </c>
    </row>
    <row r="210" spans="2:18" ht="14.25" customHeight="1" x14ac:dyDescent="0.3">
      <c r="B210" s="14" t="s">
        <v>403</v>
      </c>
      <c r="C210" s="12">
        <v>52.24</v>
      </c>
      <c r="D210" s="12">
        <v>0.54</v>
      </c>
      <c r="E210" s="12">
        <v>2.7</v>
      </c>
      <c r="F210" s="12">
        <v>0.02</v>
      </c>
      <c r="G210" s="12">
        <v>15.68</v>
      </c>
      <c r="H210" s="12">
        <v>10.93</v>
      </c>
      <c r="I210" s="12">
        <v>0.03</v>
      </c>
      <c r="J210" s="12">
        <v>0.23</v>
      </c>
      <c r="K210" s="12">
        <v>18.64</v>
      </c>
      <c r="L210" s="12">
        <v>0.28000000000000003</v>
      </c>
      <c r="M210" s="12">
        <v>0.02</v>
      </c>
      <c r="N210" s="12">
        <v>0</v>
      </c>
      <c r="O210" s="12">
        <v>101.3</v>
      </c>
      <c r="P210" s="12">
        <v>0.34</v>
      </c>
      <c r="Q210" s="12">
        <v>0.48</v>
      </c>
      <c r="R210" s="12">
        <v>0.17</v>
      </c>
    </row>
    <row r="211" spans="2:18" ht="14.25" customHeight="1" x14ac:dyDescent="0.3">
      <c r="B211" s="14" t="s">
        <v>404</v>
      </c>
      <c r="C211" s="12">
        <v>52.68</v>
      </c>
      <c r="D211" s="12">
        <v>0.48</v>
      </c>
      <c r="E211" s="12">
        <v>2.46</v>
      </c>
      <c r="F211" s="12">
        <v>0</v>
      </c>
      <c r="G211" s="12">
        <v>16.100000000000001</v>
      </c>
      <c r="H211" s="12">
        <v>9.6300000000000008</v>
      </c>
      <c r="I211" s="12">
        <v>0</v>
      </c>
      <c r="J211" s="12">
        <v>0.25</v>
      </c>
      <c r="K211" s="12">
        <v>19.32</v>
      </c>
      <c r="L211" s="12">
        <v>0.39</v>
      </c>
      <c r="M211" s="12">
        <v>0.01</v>
      </c>
      <c r="N211" s="12">
        <v>0.01</v>
      </c>
      <c r="O211" s="12">
        <v>101.34</v>
      </c>
      <c r="P211" s="12">
        <v>0.36</v>
      </c>
      <c r="Q211" s="12">
        <v>0.5</v>
      </c>
      <c r="R211" s="12">
        <v>0.15</v>
      </c>
    </row>
    <row r="212" spans="2:18" ht="14.25" customHeight="1" x14ac:dyDescent="0.3">
      <c r="B212" s="14" t="s">
        <v>405</v>
      </c>
      <c r="C212" s="12">
        <v>52.54</v>
      </c>
      <c r="D212" s="12">
        <v>0.47</v>
      </c>
      <c r="E212" s="12">
        <v>2.5499999999999998</v>
      </c>
      <c r="F212" s="12">
        <v>0</v>
      </c>
      <c r="G212" s="12">
        <v>16</v>
      </c>
      <c r="H212" s="12">
        <v>9.6</v>
      </c>
      <c r="I212" s="12">
        <v>0.05</v>
      </c>
      <c r="J212" s="12">
        <v>0.23</v>
      </c>
      <c r="K212" s="12">
        <v>19.16</v>
      </c>
      <c r="L212" s="12">
        <v>0.32</v>
      </c>
      <c r="M212" s="12">
        <v>0.04</v>
      </c>
      <c r="N212" s="12">
        <v>0.02</v>
      </c>
      <c r="O212" s="12">
        <v>100.99</v>
      </c>
      <c r="P212" s="12">
        <v>0.36</v>
      </c>
      <c r="Q212" s="12">
        <v>0.49</v>
      </c>
      <c r="R212" s="12">
        <v>0.15</v>
      </c>
    </row>
    <row r="213" spans="2:18" ht="14.25" customHeight="1" x14ac:dyDescent="0.3">
      <c r="B213" s="14" t="s">
        <v>406</v>
      </c>
      <c r="C213" s="12">
        <v>53.27</v>
      </c>
      <c r="D213" s="12">
        <v>0.57999999999999996</v>
      </c>
      <c r="E213" s="12">
        <v>2.37</v>
      </c>
      <c r="F213" s="12">
        <v>0</v>
      </c>
      <c r="G213" s="12">
        <v>16.47</v>
      </c>
      <c r="H213" s="12">
        <v>9.4</v>
      </c>
      <c r="I213" s="12">
        <v>0</v>
      </c>
      <c r="J213" s="12">
        <v>0.37</v>
      </c>
      <c r="K213" s="12">
        <v>19.260000000000002</v>
      </c>
      <c r="L213" s="12">
        <v>0.27</v>
      </c>
      <c r="M213" s="12">
        <v>0.01</v>
      </c>
      <c r="N213" s="12">
        <v>0.03</v>
      </c>
      <c r="O213" s="12">
        <v>102.03</v>
      </c>
      <c r="P213" s="12">
        <v>0.36</v>
      </c>
      <c r="Q213" s="12">
        <v>0.49</v>
      </c>
      <c r="R213" s="12">
        <v>0.15</v>
      </c>
    </row>
    <row r="214" spans="2:18" ht="14.25" customHeight="1" x14ac:dyDescent="0.3">
      <c r="B214" s="14" t="s">
        <v>407</v>
      </c>
      <c r="C214" s="12">
        <v>52.12</v>
      </c>
      <c r="D214" s="12">
        <v>0.66</v>
      </c>
      <c r="E214" s="12">
        <v>2.84</v>
      </c>
      <c r="F214" s="12">
        <v>0</v>
      </c>
      <c r="G214" s="12">
        <v>15.8</v>
      </c>
      <c r="H214" s="12">
        <v>10.01</v>
      </c>
      <c r="I214" s="12">
        <v>0</v>
      </c>
      <c r="J214" s="12">
        <v>0.25</v>
      </c>
      <c r="K214" s="12">
        <v>19.260000000000002</v>
      </c>
      <c r="L214" s="12">
        <v>0.38</v>
      </c>
      <c r="M214" s="12">
        <v>0.02</v>
      </c>
      <c r="N214" s="12">
        <v>0</v>
      </c>
      <c r="O214" s="12">
        <v>101.35</v>
      </c>
      <c r="P214" s="12">
        <v>0.35</v>
      </c>
      <c r="Q214" s="12">
        <v>0.49</v>
      </c>
      <c r="R214" s="12">
        <v>0.15</v>
      </c>
    </row>
    <row r="215" spans="2:18" ht="14.25" customHeight="1" x14ac:dyDescent="0.3">
      <c r="B215" s="14" t="s">
        <v>408</v>
      </c>
      <c r="C215" s="12">
        <v>50.3</v>
      </c>
      <c r="D215" s="12">
        <v>0.91</v>
      </c>
      <c r="E215" s="12">
        <v>4.1399999999999997</v>
      </c>
      <c r="F215" s="12">
        <v>0</v>
      </c>
      <c r="G215" s="12">
        <v>14.59</v>
      </c>
      <c r="H215" s="12">
        <v>11.99</v>
      </c>
      <c r="I215" s="12">
        <v>0.04</v>
      </c>
      <c r="J215" s="12">
        <v>0.38</v>
      </c>
      <c r="K215" s="12">
        <v>18.61</v>
      </c>
      <c r="L215" s="12">
        <v>0.35</v>
      </c>
      <c r="M215" s="12">
        <v>0.05</v>
      </c>
      <c r="N215" s="12">
        <v>0</v>
      </c>
      <c r="O215" s="12">
        <v>101.34</v>
      </c>
      <c r="P215" s="12">
        <v>0.33</v>
      </c>
      <c r="Q215" s="12">
        <v>0.48</v>
      </c>
      <c r="R215" s="12">
        <v>0.19</v>
      </c>
    </row>
    <row r="216" spans="2:18" ht="14.25" customHeight="1" x14ac:dyDescent="0.3">
      <c r="B216" s="14" t="s">
        <v>409</v>
      </c>
      <c r="C216" s="12">
        <v>50.95</v>
      </c>
      <c r="D216" s="12">
        <v>0.78</v>
      </c>
      <c r="E216" s="12">
        <v>2.2400000000000002</v>
      </c>
      <c r="F216" s="12">
        <v>0</v>
      </c>
      <c r="G216" s="12">
        <v>13.41</v>
      </c>
      <c r="H216" s="12">
        <v>15.88</v>
      </c>
      <c r="I216" s="12">
        <v>0.01</v>
      </c>
      <c r="J216" s="12">
        <v>0.54</v>
      </c>
      <c r="K216" s="12">
        <v>16.64</v>
      </c>
      <c r="L216" s="12">
        <v>0.35</v>
      </c>
      <c r="M216" s="12">
        <v>0</v>
      </c>
      <c r="N216" s="12">
        <v>0.03</v>
      </c>
      <c r="O216" s="12">
        <v>100.83</v>
      </c>
      <c r="P216" s="12">
        <v>0.32</v>
      </c>
      <c r="Q216" s="12">
        <v>0.42</v>
      </c>
      <c r="R216" s="12">
        <v>0.26</v>
      </c>
    </row>
    <row r="217" spans="2:18" ht="14.25" customHeight="1" x14ac:dyDescent="0.3">
      <c r="B217" s="14" t="s">
        <v>410</v>
      </c>
      <c r="C217" s="12">
        <v>50.54</v>
      </c>
      <c r="D217" s="12">
        <v>0.97</v>
      </c>
      <c r="E217" s="12">
        <v>4.1399999999999997</v>
      </c>
      <c r="F217" s="12">
        <v>0</v>
      </c>
      <c r="G217" s="12">
        <v>14.18</v>
      </c>
      <c r="H217" s="12">
        <v>11.01</v>
      </c>
      <c r="I217" s="12">
        <v>0.02</v>
      </c>
      <c r="J217" s="12">
        <v>0.23</v>
      </c>
      <c r="K217" s="12">
        <v>19.47</v>
      </c>
      <c r="L217" s="12">
        <v>0.37</v>
      </c>
      <c r="M217" s="12">
        <v>0.02</v>
      </c>
      <c r="N217" s="12">
        <v>0</v>
      </c>
      <c r="O217" s="12">
        <v>100.95</v>
      </c>
      <c r="P217" s="12">
        <v>0.35</v>
      </c>
      <c r="Q217" s="12">
        <v>0.47</v>
      </c>
      <c r="R217" s="12">
        <v>0.18</v>
      </c>
    </row>
    <row r="218" spans="2:18" ht="14.25" customHeight="1" x14ac:dyDescent="0.3">
      <c r="B218" s="14" t="s">
        <v>411</v>
      </c>
      <c r="C218" s="12">
        <v>51.09</v>
      </c>
      <c r="D218" s="12">
        <v>0.92</v>
      </c>
      <c r="E218" s="12">
        <v>2.46</v>
      </c>
      <c r="F218" s="12">
        <v>0</v>
      </c>
      <c r="G218" s="12">
        <v>13.45</v>
      </c>
      <c r="H218" s="12">
        <v>14.94</v>
      </c>
      <c r="I218" s="12">
        <v>0</v>
      </c>
      <c r="J218" s="12">
        <v>0.44</v>
      </c>
      <c r="K218" s="12">
        <v>18.07</v>
      </c>
      <c r="L218" s="12">
        <v>0.39</v>
      </c>
      <c r="M218" s="12">
        <v>0.01</v>
      </c>
      <c r="N218" s="12">
        <v>0</v>
      </c>
      <c r="O218" s="12">
        <v>101.75</v>
      </c>
      <c r="P218" s="12">
        <v>0.34</v>
      </c>
      <c r="Q218" s="12">
        <v>0.42</v>
      </c>
      <c r="R218" s="12">
        <v>0.24</v>
      </c>
    </row>
    <row r="219" spans="2:18" ht="14.25" customHeight="1" x14ac:dyDescent="0.3">
      <c r="B219" s="14" t="s">
        <v>412</v>
      </c>
      <c r="C219" s="12">
        <v>51.22</v>
      </c>
      <c r="D219" s="12">
        <v>0.6</v>
      </c>
      <c r="E219" s="12">
        <v>1.43</v>
      </c>
      <c r="F219" s="12">
        <v>0</v>
      </c>
      <c r="G219" s="12">
        <v>12.33</v>
      </c>
      <c r="H219" s="12">
        <v>17.36</v>
      </c>
      <c r="I219" s="12">
        <v>0</v>
      </c>
      <c r="J219" s="12">
        <v>0.73</v>
      </c>
      <c r="K219" s="12">
        <v>16.62</v>
      </c>
      <c r="L219" s="12">
        <v>0.28000000000000003</v>
      </c>
      <c r="M219" s="12">
        <v>0.04</v>
      </c>
      <c r="N219" s="12">
        <v>0</v>
      </c>
      <c r="O219" s="12">
        <v>100.61</v>
      </c>
      <c r="P219" s="12">
        <v>0.33</v>
      </c>
      <c r="Q219" s="12">
        <v>0.38</v>
      </c>
      <c r="R219" s="12">
        <v>0.28999999999999998</v>
      </c>
    </row>
    <row r="220" spans="2:18" ht="14.25" customHeight="1" x14ac:dyDescent="0.3">
      <c r="B220" s="14" t="s">
        <v>413</v>
      </c>
      <c r="C220" s="12">
        <v>51.41</v>
      </c>
      <c r="D220" s="12">
        <v>0.61</v>
      </c>
      <c r="E220" s="12">
        <v>1.4</v>
      </c>
      <c r="F220" s="12">
        <v>0</v>
      </c>
      <c r="G220" s="12">
        <v>12.96</v>
      </c>
      <c r="H220" s="12">
        <v>21.19</v>
      </c>
      <c r="I220" s="12">
        <v>0</v>
      </c>
      <c r="J220" s="12">
        <v>0.69</v>
      </c>
      <c r="K220" s="12">
        <v>13.43</v>
      </c>
      <c r="L220" s="12">
        <v>0.4</v>
      </c>
      <c r="M220" s="12">
        <v>0.01</v>
      </c>
      <c r="N220" s="12">
        <v>0.02</v>
      </c>
      <c r="O220" s="12">
        <v>102.12</v>
      </c>
      <c r="P220" s="12">
        <v>0.26</v>
      </c>
      <c r="Q220" s="12">
        <v>0.4</v>
      </c>
      <c r="R220" s="12">
        <v>0.34</v>
      </c>
    </row>
    <row r="221" spans="2:18" ht="14.25" customHeight="1" x14ac:dyDescent="0.3">
      <c r="B221" s="14" t="s">
        <v>414</v>
      </c>
      <c r="C221" s="12">
        <v>49.43</v>
      </c>
      <c r="D221" s="12">
        <v>1.1100000000000001</v>
      </c>
      <c r="E221" s="12">
        <v>6.07</v>
      </c>
      <c r="F221" s="12">
        <v>0.06</v>
      </c>
      <c r="G221" s="12">
        <v>15.16</v>
      </c>
      <c r="H221" s="12">
        <v>9.02</v>
      </c>
      <c r="I221" s="12">
        <v>0.01</v>
      </c>
      <c r="J221" s="12">
        <v>0.09</v>
      </c>
      <c r="K221" s="12">
        <v>20.04</v>
      </c>
      <c r="L221" s="12">
        <v>0.32</v>
      </c>
      <c r="M221" s="12">
        <v>0</v>
      </c>
      <c r="N221" s="12">
        <v>7.0000000000000007E-2</v>
      </c>
      <c r="O221" s="12">
        <v>101.36</v>
      </c>
      <c r="P221" s="12">
        <v>0.33</v>
      </c>
      <c r="Q221" s="12">
        <v>0.53</v>
      </c>
      <c r="R221" s="12">
        <v>0.14000000000000001</v>
      </c>
    </row>
    <row r="222" spans="2:18" ht="14.25" customHeight="1" x14ac:dyDescent="0.3">
      <c r="B222" s="14" t="s">
        <v>415</v>
      </c>
      <c r="C222" s="12">
        <v>50.16</v>
      </c>
      <c r="D222" s="12">
        <v>0.77</v>
      </c>
      <c r="E222" s="12">
        <v>7.44</v>
      </c>
      <c r="F222" s="12">
        <v>0.06</v>
      </c>
      <c r="G222" s="12">
        <v>15.83</v>
      </c>
      <c r="H222" s="12">
        <v>7.63</v>
      </c>
      <c r="I222" s="12">
        <v>0.04</v>
      </c>
      <c r="J222" s="12">
        <v>0.33</v>
      </c>
      <c r="K222" s="12">
        <v>19.34</v>
      </c>
      <c r="L222" s="12">
        <v>0.35</v>
      </c>
      <c r="M222" s="12">
        <v>0</v>
      </c>
      <c r="N222" s="12">
        <v>0.01</v>
      </c>
      <c r="O222" s="12">
        <v>101.95</v>
      </c>
      <c r="P222" s="12">
        <v>0.3</v>
      </c>
      <c r="Q222" s="12">
        <v>0.56999999999999995</v>
      </c>
      <c r="R222" s="12">
        <v>0.13</v>
      </c>
    </row>
    <row r="223" spans="2:18" ht="14.25" customHeight="1" x14ac:dyDescent="0.3">
      <c r="B223" s="14" t="s">
        <v>416</v>
      </c>
      <c r="C223" s="12">
        <v>51.75</v>
      </c>
      <c r="D223" s="12">
        <v>0.53</v>
      </c>
      <c r="E223" s="12">
        <v>5.1100000000000003</v>
      </c>
      <c r="F223" s="12">
        <v>0.21</v>
      </c>
      <c r="G223" s="12">
        <v>17.079999999999998</v>
      </c>
      <c r="H223" s="12">
        <v>6.7</v>
      </c>
      <c r="I223" s="12">
        <v>0.13</v>
      </c>
      <c r="J223" s="12">
        <v>0.18</v>
      </c>
      <c r="K223" s="12">
        <v>20</v>
      </c>
      <c r="L223" s="12">
        <v>0.34</v>
      </c>
      <c r="M223" s="12">
        <v>0.01</v>
      </c>
      <c r="N223" s="12">
        <v>0.08</v>
      </c>
      <c r="O223" s="12">
        <v>102.12</v>
      </c>
      <c r="P223" s="12">
        <v>0.33</v>
      </c>
      <c r="Q223" s="12">
        <v>0.56999999999999995</v>
      </c>
      <c r="R223" s="12">
        <v>0.1</v>
      </c>
    </row>
    <row r="224" spans="2:18" ht="14.25" customHeight="1" x14ac:dyDescent="0.3">
      <c r="B224" s="14" t="s">
        <v>417</v>
      </c>
      <c r="C224" s="12">
        <v>51.63</v>
      </c>
      <c r="D224" s="12">
        <v>0.49</v>
      </c>
      <c r="E224" s="12">
        <v>5.09</v>
      </c>
      <c r="F224" s="12">
        <v>0.57999999999999996</v>
      </c>
      <c r="G224" s="12">
        <v>16.3</v>
      </c>
      <c r="H224" s="12">
        <v>5.94</v>
      </c>
      <c r="I224" s="12">
        <v>0</v>
      </c>
      <c r="J224" s="12">
        <v>0.12</v>
      </c>
      <c r="K224" s="12">
        <v>21.26</v>
      </c>
      <c r="L224" s="12">
        <v>0.28000000000000003</v>
      </c>
      <c r="M224" s="12">
        <v>0.01</v>
      </c>
      <c r="N224" s="12">
        <v>0</v>
      </c>
      <c r="O224" s="12">
        <v>101.7</v>
      </c>
      <c r="P224" s="12">
        <v>0.36</v>
      </c>
      <c r="Q224" s="12">
        <v>0.55000000000000004</v>
      </c>
      <c r="R224" s="12">
        <v>0.09</v>
      </c>
    </row>
    <row r="225" spans="2:18" ht="14.25" customHeight="1" x14ac:dyDescent="0.3">
      <c r="B225" s="14" t="s">
        <v>418</v>
      </c>
      <c r="C225" s="12">
        <v>52.73</v>
      </c>
      <c r="D225" s="12">
        <v>0.33</v>
      </c>
      <c r="E225" s="12">
        <v>2.91</v>
      </c>
      <c r="F225" s="12">
        <v>0.13</v>
      </c>
      <c r="G225" s="12">
        <v>17.34</v>
      </c>
      <c r="H225" s="12">
        <v>5.72</v>
      </c>
      <c r="I225" s="12">
        <v>0.02</v>
      </c>
      <c r="J225" s="12">
        <v>0.13</v>
      </c>
      <c r="K225" s="12">
        <v>20.56</v>
      </c>
      <c r="L225" s="12">
        <v>0.25</v>
      </c>
      <c r="M225" s="12">
        <v>0</v>
      </c>
      <c r="N225" s="12">
        <v>0</v>
      </c>
      <c r="O225" s="12">
        <v>100.14</v>
      </c>
      <c r="P225" s="12">
        <v>0.37</v>
      </c>
      <c r="Q225" s="12">
        <v>0.54</v>
      </c>
      <c r="R225" s="12">
        <v>0.09</v>
      </c>
    </row>
    <row r="226" spans="2:18" ht="14.25" customHeight="1" x14ac:dyDescent="0.3">
      <c r="B226" s="14" t="s">
        <v>419</v>
      </c>
      <c r="C226" s="12">
        <v>52.91</v>
      </c>
      <c r="D226" s="12">
        <v>0.33</v>
      </c>
      <c r="E226" s="12">
        <v>2.92</v>
      </c>
      <c r="F226" s="12">
        <v>0.19</v>
      </c>
      <c r="G226" s="12">
        <v>17.579999999999998</v>
      </c>
      <c r="H226" s="12">
        <v>5.93</v>
      </c>
      <c r="I226" s="12">
        <v>0</v>
      </c>
      <c r="J226" s="12">
        <v>0.18</v>
      </c>
      <c r="K226" s="12">
        <v>20.49</v>
      </c>
      <c r="L226" s="12">
        <v>0.28000000000000003</v>
      </c>
      <c r="M226" s="12">
        <v>0.01</v>
      </c>
      <c r="N226" s="12">
        <v>0</v>
      </c>
      <c r="O226" s="12">
        <v>100.82</v>
      </c>
      <c r="P226" s="12">
        <v>0.37</v>
      </c>
      <c r="Q226" s="12">
        <v>0.55000000000000004</v>
      </c>
      <c r="R226" s="12">
        <v>0.09</v>
      </c>
    </row>
    <row r="227" spans="2:18" ht="14.25" customHeight="1" x14ac:dyDescent="0.3">
      <c r="B227" s="14" t="s">
        <v>420</v>
      </c>
      <c r="C227" s="12">
        <v>53.13</v>
      </c>
      <c r="D227" s="12">
        <v>0.42</v>
      </c>
      <c r="E227" s="12">
        <v>2.73</v>
      </c>
      <c r="F227" s="12">
        <v>0.31</v>
      </c>
      <c r="G227" s="12">
        <v>17.95</v>
      </c>
      <c r="H227" s="12">
        <v>5.74</v>
      </c>
      <c r="I227" s="12">
        <v>0</v>
      </c>
      <c r="J227" s="12">
        <v>0.13</v>
      </c>
      <c r="K227" s="12">
        <v>19.89</v>
      </c>
      <c r="L227" s="12">
        <v>0.19</v>
      </c>
      <c r="M227" s="12">
        <v>0</v>
      </c>
      <c r="N227" s="12">
        <v>0.01</v>
      </c>
      <c r="O227" s="12">
        <v>100.5</v>
      </c>
      <c r="P227" s="12">
        <v>0.36</v>
      </c>
      <c r="Q227" s="12">
        <v>0.55000000000000004</v>
      </c>
      <c r="R227" s="12">
        <v>0.09</v>
      </c>
    </row>
    <row r="228" spans="2:18" ht="14.25" customHeight="1" x14ac:dyDescent="0.3">
      <c r="B228" s="14" t="s">
        <v>421</v>
      </c>
      <c r="C228" s="12">
        <v>49.99</v>
      </c>
      <c r="D228" s="12">
        <v>0.76</v>
      </c>
      <c r="E228" s="12">
        <v>5.88</v>
      </c>
      <c r="F228" s="12">
        <v>0.15</v>
      </c>
      <c r="G228" s="12">
        <v>15.25</v>
      </c>
      <c r="H228" s="12">
        <v>7.59</v>
      </c>
      <c r="I228" s="12">
        <v>0.08</v>
      </c>
      <c r="J228" s="12">
        <v>0.09</v>
      </c>
      <c r="K228" s="12">
        <v>20.6</v>
      </c>
      <c r="L228" s="12">
        <v>0.25</v>
      </c>
      <c r="M228" s="12">
        <v>0.01</v>
      </c>
      <c r="N228" s="12">
        <v>0</v>
      </c>
      <c r="O228" s="12">
        <v>100.65</v>
      </c>
      <c r="P228" s="12">
        <v>0.35</v>
      </c>
      <c r="Q228" s="12">
        <v>0.53</v>
      </c>
      <c r="R228" s="12">
        <v>0.12</v>
      </c>
    </row>
    <row r="229" spans="2:18" ht="14.25" customHeight="1" x14ac:dyDescent="0.3">
      <c r="B229" s="14" t="s">
        <v>422</v>
      </c>
      <c r="C229" s="12">
        <v>51.16</v>
      </c>
      <c r="D229" s="12">
        <v>0.5</v>
      </c>
      <c r="E229" s="12">
        <v>5.47</v>
      </c>
      <c r="F229" s="12">
        <v>0.28000000000000003</v>
      </c>
      <c r="G229" s="12">
        <v>16.23</v>
      </c>
      <c r="H229" s="12">
        <v>6.12</v>
      </c>
      <c r="I229" s="12">
        <v>0.02</v>
      </c>
      <c r="J229" s="12">
        <v>0.15</v>
      </c>
      <c r="K229" s="12">
        <v>21.09</v>
      </c>
      <c r="L229" s="12">
        <v>0.3</v>
      </c>
      <c r="M229" s="12">
        <v>0</v>
      </c>
      <c r="N229" s="12">
        <v>0.06</v>
      </c>
      <c r="O229" s="12">
        <v>101.39</v>
      </c>
      <c r="P229" s="12">
        <v>0.35</v>
      </c>
      <c r="Q229" s="12">
        <v>0.56000000000000005</v>
      </c>
      <c r="R229" s="12">
        <v>0.09</v>
      </c>
    </row>
    <row r="230" spans="2:18" ht="14.25" customHeight="1" x14ac:dyDescent="0.3">
      <c r="B230" s="14" t="s">
        <v>423</v>
      </c>
      <c r="C230" s="12">
        <v>51.16</v>
      </c>
      <c r="D230" s="12">
        <v>0.59</v>
      </c>
      <c r="E230" s="12">
        <v>5.22</v>
      </c>
      <c r="F230" s="12">
        <v>0.57999999999999996</v>
      </c>
      <c r="G230" s="12">
        <v>16.21</v>
      </c>
      <c r="H230" s="12">
        <v>6.14</v>
      </c>
      <c r="I230" s="12">
        <v>0</v>
      </c>
      <c r="J230" s="12">
        <v>0.1</v>
      </c>
      <c r="K230" s="12">
        <v>20.97</v>
      </c>
      <c r="L230" s="12">
        <v>0.27</v>
      </c>
      <c r="M230" s="12">
        <v>0</v>
      </c>
      <c r="N230" s="12">
        <v>0.02</v>
      </c>
      <c r="O230" s="12">
        <v>101.24</v>
      </c>
      <c r="P230" s="12">
        <v>0.35</v>
      </c>
      <c r="Q230" s="12">
        <v>0.55000000000000004</v>
      </c>
      <c r="R230" s="12">
        <v>0.1</v>
      </c>
    </row>
    <row r="231" spans="2:18" ht="14.25" customHeight="1" x14ac:dyDescent="0.3">
      <c r="B231" s="14" t="s">
        <v>424</v>
      </c>
      <c r="C231" s="12">
        <v>50.99</v>
      </c>
      <c r="D231" s="12">
        <v>0.54</v>
      </c>
      <c r="E231" s="12">
        <v>5.52</v>
      </c>
      <c r="F231" s="12">
        <v>0.19</v>
      </c>
      <c r="G231" s="12">
        <v>16</v>
      </c>
      <c r="H231" s="12">
        <v>7.1</v>
      </c>
      <c r="I231" s="12">
        <v>0.08</v>
      </c>
      <c r="J231" s="12">
        <v>0.27</v>
      </c>
      <c r="K231" s="12">
        <v>20.58</v>
      </c>
      <c r="L231" s="12">
        <v>0.34</v>
      </c>
      <c r="M231" s="12">
        <v>0.04</v>
      </c>
      <c r="N231" s="12">
        <v>0</v>
      </c>
      <c r="O231" s="12">
        <v>101.64</v>
      </c>
      <c r="P231" s="12">
        <v>0.34</v>
      </c>
      <c r="Q231" s="12">
        <v>0.55000000000000004</v>
      </c>
      <c r="R231" s="12">
        <v>0.11</v>
      </c>
    </row>
    <row r="232" spans="2:18" ht="14.25" customHeight="1" x14ac:dyDescent="0.3">
      <c r="B232" s="14" t="s">
        <v>425</v>
      </c>
      <c r="C232" s="12">
        <v>50.23</v>
      </c>
      <c r="D232" s="12">
        <v>0.89</v>
      </c>
      <c r="E232" s="12">
        <v>5.38</v>
      </c>
      <c r="F232" s="12">
        <v>0.08</v>
      </c>
      <c r="G232" s="12">
        <v>15.39</v>
      </c>
      <c r="H232" s="12">
        <v>8.5500000000000007</v>
      </c>
      <c r="I232" s="12">
        <v>0</v>
      </c>
      <c r="J232" s="12">
        <v>0.23</v>
      </c>
      <c r="K232" s="12">
        <v>19.78</v>
      </c>
      <c r="L232" s="12">
        <v>0.34</v>
      </c>
      <c r="M232" s="12">
        <v>0</v>
      </c>
      <c r="N232" s="12">
        <v>0</v>
      </c>
      <c r="O232" s="12">
        <v>100.87</v>
      </c>
      <c r="P232" s="12">
        <v>0.34</v>
      </c>
      <c r="Q232" s="12">
        <v>0.53</v>
      </c>
      <c r="R232" s="12">
        <v>0.14000000000000001</v>
      </c>
    </row>
    <row r="233" spans="2:18" ht="14.25" customHeight="1" x14ac:dyDescent="0.3">
      <c r="B233" s="14" t="s">
        <v>426</v>
      </c>
      <c r="C233" s="12">
        <v>52.07</v>
      </c>
      <c r="D233" s="12">
        <v>0.44</v>
      </c>
      <c r="E233" s="12">
        <v>4.26</v>
      </c>
      <c r="F233" s="12">
        <v>0.12</v>
      </c>
      <c r="G233" s="12">
        <v>16.55</v>
      </c>
      <c r="H233" s="12">
        <v>6.21</v>
      </c>
      <c r="I233" s="12">
        <v>0</v>
      </c>
      <c r="J233" s="12">
        <v>0.18</v>
      </c>
      <c r="K233" s="12">
        <v>20.72</v>
      </c>
      <c r="L233" s="12">
        <v>0.28000000000000003</v>
      </c>
      <c r="M233" s="12">
        <v>0.06</v>
      </c>
      <c r="N233" s="12">
        <v>0.05</v>
      </c>
      <c r="O233" s="12">
        <v>100.93</v>
      </c>
      <c r="P233" s="12">
        <v>0.36</v>
      </c>
      <c r="Q233" s="12">
        <v>0.54</v>
      </c>
      <c r="R233" s="12">
        <v>0.1</v>
      </c>
    </row>
    <row r="234" spans="2:18" ht="14.25" customHeight="1" x14ac:dyDescent="0.3">
      <c r="B234" s="14" t="s">
        <v>427</v>
      </c>
      <c r="C234" s="12">
        <v>52.27</v>
      </c>
      <c r="D234" s="12">
        <v>0.43</v>
      </c>
      <c r="E234" s="12">
        <v>4.03</v>
      </c>
      <c r="F234" s="12">
        <v>0.18</v>
      </c>
      <c r="G234" s="12">
        <v>17.04</v>
      </c>
      <c r="H234" s="12">
        <v>6.39</v>
      </c>
      <c r="I234" s="12">
        <v>0.03</v>
      </c>
      <c r="J234" s="12">
        <v>0.15</v>
      </c>
      <c r="K234" s="12">
        <v>19.77</v>
      </c>
      <c r="L234" s="12">
        <v>0.28999999999999998</v>
      </c>
      <c r="M234" s="12">
        <v>0.02</v>
      </c>
      <c r="N234" s="12">
        <v>0.12</v>
      </c>
      <c r="O234" s="12">
        <v>100.72</v>
      </c>
      <c r="P234" s="12">
        <v>0.35</v>
      </c>
      <c r="Q234" s="12">
        <v>0.55000000000000004</v>
      </c>
      <c r="R234" s="12">
        <v>0.11</v>
      </c>
    </row>
    <row r="235" spans="2:18" ht="14.25" customHeight="1" x14ac:dyDescent="0.3">
      <c r="B235" s="14" t="s">
        <v>428</v>
      </c>
      <c r="C235" s="12">
        <v>53.39</v>
      </c>
      <c r="D235" s="12">
        <v>0.34</v>
      </c>
      <c r="E235" s="12">
        <v>3</v>
      </c>
      <c r="F235" s="12">
        <v>0.16</v>
      </c>
      <c r="G235" s="12">
        <v>18.63</v>
      </c>
      <c r="H235" s="12">
        <v>7.02</v>
      </c>
      <c r="I235" s="12">
        <v>0.08</v>
      </c>
      <c r="J235" s="12">
        <v>0.19</v>
      </c>
      <c r="K235" s="12">
        <v>18.72</v>
      </c>
      <c r="L235" s="12">
        <v>0.17</v>
      </c>
      <c r="M235" s="12">
        <v>0</v>
      </c>
      <c r="N235" s="12">
        <v>0.05</v>
      </c>
      <c r="O235" s="12">
        <v>101.73</v>
      </c>
      <c r="P235" s="12">
        <v>0.33</v>
      </c>
      <c r="Q235" s="12">
        <v>0.56000000000000005</v>
      </c>
      <c r="R235" s="12">
        <v>0.11</v>
      </c>
    </row>
    <row r="236" spans="2:18" ht="14.25" customHeight="1" x14ac:dyDescent="0.3">
      <c r="B236" s="14" t="s">
        <v>429</v>
      </c>
      <c r="C236" s="12">
        <v>50.52</v>
      </c>
      <c r="D236" s="12">
        <v>0.45</v>
      </c>
      <c r="E236" s="12">
        <v>5.79</v>
      </c>
      <c r="F236" s="12">
        <v>0.27</v>
      </c>
      <c r="G236" s="12">
        <v>16.309999999999999</v>
      </c>
      <c r="H236" s="12">
        <v>6.83</v>
      </c>
      <c r="I236" s="12">
        <v>0.04</v>
      </c>
      <c r="J236" s="12">
        <v>0.16</v>
      </c>
      <c r="K236" s="12">
        <v>20.32</v>
      </c>
      <c r="L236" s="12">
        <v>0.28000000000000003</v>
      </c>
      <c r="M236" s="12">
        <v>0</v>
      </c>
      <c r="N236" s="12">
        <v>0.09</v>
      </c>
      <c r="O236" s="12">
        <v>101.06</v>
      </c>
      <c r="P236" s="12">
        <v>0.33</v>
      </c>
      <c r="Q236" s="12">
        <v>0.56999999999999995</v>
      </c>
      <c r="R236" s="12">
        <v>0.1</v>
      </c>
    </row>
    <row r="237" spans="2:18" ht="14.25" customHeight="1" x14ac:dyDescent="0.3">
      <c r="B237" s="14" t="s">
        <v>430</v>
      </c>
      <c r="C237" s="12">
        <v>50.77</v>
      </c>
      <c r="D237" s="12">
        <v>0.53</v>
      </c>
      <c r="E237" s="12">
        <v>5.82</v>
      </c>
      <c r="F237" s="12">
        <v>0.23</v>
      </c>
      <c r="G237" s="12">
        <v>16.34</v>
      </c>
      <c r="H237" s="12">
        <v>7</v>
      </c>
      <c r="I237" s="12">
        <v>0.02</v>
      </c>
      <c r="J237" s="12">
        <v>0.11</v>
      </c>
      <c r="K237" s="12">
        <v>19.68</v>
      </c>
      <c r="L237" s="12">
        <v>0.33</v>
      </c>
      <c r="M237" s="12">
        <v>0</v>
      </c>
      <c r="N237" s="12">
        <v>0.02</v>
      </c>
      <c r="O237" s="12">
        <v>100.84</v>
      </c>
      <c r="P237" s="12">
        <v>0.32</v>
      </c>
      <c r="Q237" s="12">
        <v>0.56000000000000005</v>
      </c>
      <c r="R237" s="12">
        <v>0.11</v>
      </c>
    </row>
    <row r="238" spans="2:18" ht="14.25" customHeight="1" x14ac:dyDescent="0.3">
      <c r="B238" s="14" t="s">
        <v>431</v>
      </c>
      <c r="C238" s="12">
        <v>53.51</v>
      </c>
      <c r="D238" s="12">
        <v>0.39</v>
      </c>
      <c r="E238" s="12">
        <v>3.15</v>
      </c>
      <c r="F238" s="12">
        <v>0.11</v>
      </c>
      <c r="G238" s="12">
        <v>17.84</v>
      </c>
      <c r="H238" s="12">
        <v>6.03</v>
      </c>
      <c r="I238" s="12">
        <v>0.05</v>
      </c>
      <c r="J238" s="12">
        <v>0.11</v>
      </c>
      <c r="K238" s="12">
        <v>19.989999999999998</v>
      </c>
      <c r="L238" s="12">
        <v>0.26</v>
      </c>
      <c r="M238" s="12">
        <v>0</v>
      </c>
      <c r="N238" s="12">
        <v>7.0000000000000007E-2</v>
      </c>
      <c r="O238" s="12">
        <v>101.51</v>
      </c>
      <c r="P238" s="12">
        <v>0.35</v>
      </c>
      <c r="Q238" s="12">
        <v>0.55000000000000004</v>
      </c>
      <c r="R238" s="12">
        <v>0.1</v>
      </c>
    </row>
    <row r="239" spans="2:18" ht="14.25" customHeight="1" x14ac:dyDescent="0.3">
      <c r="B239" s="14" t="s">
        <v>432</v>
      </c>
      <c r="C239" s="12">
        <v>51.64</v>
      </c>
      <c r="D239" s="12">
        <v>0.42</v>
      </c>
      <c r="E239" s="12">
        <v>4.3899999999999997</v>
      </c>
      <c r="F239" s="12">
        <v>0.03</v>
      </c>
      <c r="G239" s="12">
        <v>16.260000000000002</v>
      </c>
      <c r="H239" s="12">
        <v>7.23</v>
      </c>
      <c r="I239" s="12">
        <v>0</v>
      </c>
      <c r="J239" s="12">
        <v>0.24</v>
      </c>
      <c r="K239" s="12">
        <v>19.940000000000001</v>
      </c>
      <c r="L239" s="12">
        <v>0.45</v>
      </c>
      <c r="M239" s="12">
        <v>0.06</v>
      </c>
      <c r="N239" s="12">
        <v>0</v>
      </c>
      <c r="O239" s="12">
        <v>100.64</v>
      </c>
      <c r="P239" s="12">
        <v>0.35</v>
      </c>
      <c r="Q239" s="12">
        <v>0.54</v>
      </c>
      <c r="R239" s="12">
        <v>0.11</v>
      </c>
    </row>
    <row r="240" spans="2:18" ht="14.25" customHeight="1" x14ac:dyDescent="0.3">
      <c r="B240" s="14" t="s">
        <v>433</v>
      </c>
      <c r="C240" s="12">
        <v>51.33</v>
      </c>
      <c r="D240" s="12">
        <v>0.49</v>
      </c>
      <c r="E240" s="12">
        <v>5.18</v>
      </c>
      <c r="F240" s="12">
        <v>0.23</v>
      </c>
      <c r="G240" s="12">
        <v>16.38</v>
      </c>
      <c r="H240" s="12">
        <v>6.42</v>
      </c>
      <c r="I240" s="12">
        <v>0.03</v>
      </c>
      <c r="J240" s="12">
        <v>0.14000000000000001</v>
      </c>
      <c r="K240" s="12">
        <v>20.49</v>
      </c>
      <c r="L240" s="12">
        <v>0.33</v>
      </c>
      <c r="M240" s="12">
        <v>0</v>
      </c>
      <c r="N240" s="12">
        <v>0.02</v>
      </c>
      <c r="O240" s="12">
        <v>101.04</v>
      </c>
      <c r="P240" s="12">
        <v>0.35</v>
      </c>
      <c r="Q240" s="12">
        <v>0.55000000000000004</v>
      </c>
      <c r="R240" s="12">
        <v>0.1</v>
      </c>
    </row>
    <row r="241" spans="2:18" ht="14.25" customHeight="1" x14ac:dyDescent="0.3">
      <c r="B241" s="14" t="s">
        <v>434</v>
      </c>
      <c r="C241" s="12">
        <v>53.1</v>
      </c>
      <c r="D241" s="12">
        <v>0.36</v>
      </c>
      <c r="E241" s="12">
        <v>3.16</v>
      </c>
      <c r="F241" s="12">
        <v>0.14000000000000001</v>
      </c>
      <c r="G241" s="12">
        <v>17.68</v>
      </c>
      <c r="H241" s="12">
        <v>6.27</v>
      </c>
      <c r="I241" s="12">
        <v>0</v>
      </c>
      <c r="J241" s="12">
        <v>0.2</v>
      </c>
      <c r="K241" s="12">
        <v>19.899999999999999</v>
      </c>
      <c r="L241" s="12">
        <v>0.19</v>
      </c>
      <c r="M241" s="12">
        <v>0.01</v>
      </c>
      <c r="N241" s="12">
        <v>0</v>
      </c>
      <c r="O241" s="12">
        <v>101.02</v>
      </c>
      <c r="P241" s="12">
        <v>0.36</v>
      </c>
      <c r="Q241" s="12">
        <v>0.54</v>
      </c>
      <c r="R241" s="12">
        <v>0.1</v>
      </c>
    </row>
    <row r="242" spans="2:18" ht="14.25" customHeight="1" x14ac:dyDescent="0.3">
      <c r="B242" s="14" t="s">
        <v>435</v>
      </c>
      <c r="C242" s="12">
        <v>53.13</v>
      </c>
      <c r="D242" s="12">
        <v>0.36</v>
      </c>
      <c r="E242" s="12">
        <v>2.84</v>
      </c>
      <c r="F242" s="12">
        <v>0.24</v>
      </c>
      <c r="G242" s="12">
        <v>17.84</v>
      </c>
      <c r="H242" s="12">
        <v>6.33</v>
      </c>
      <c r="I242" s="12">
        <v>0.02</v>
      </c>
      <c r="J242" s="12">
        <v>0.2</v>
      </c>
      <c r="K242" s="12">
        <v>19.79</v>
      </c>
      <c r="L242" s="12">
        <v>0.2</v>
      </c>
      <c r="M242" s="12">
        <v>0.02</v>
      </c>
      <c r="N242" s="12">
        <v>0.06</v>
      </c>
      <c r="O242" s="12">
        <v>101.03</v>
      </c>
      <c r="P242" s="12">
        <v>0.36</v>
      </c>
      <c r="Q242" s="12">
        <v>0.54</v>
      </c>
      <c r="R242" s="12">
        <v>0.1</v>
      </c>
    </row>
    <row r="243" spans="2:18" ht="14.25" customHeight="1" x14ac:dyDescent="0.3">
      <c r="B243" s="14" t="s">
        <v>436</v>
      </c>
      <c r="C243" s="12">
        <v>53.44</v>
      </c>
      <c r="D243" s="12">
        <v>0.27</v>
      </c>
      <c r="E243" s="12">
        <v>2.56</v>
      </c>
      <c r="F243" s="12">
        <v>0.23</v>
      </c>
      <c r="G243" s="12">
        <v>18.829999999999998</v>
      </c>
      <c r="H243" s="12">
        <v>6.93</v>
      </c>
      <c r="I243" s="12">
        <v>0.04</v>
      </c>
      <c r="J243" s="12">
        <v>0.15</v>
      </c>
      <c r="K243" s="12">
        <v>18.440000000000001</v>
      </c>
      <c r="L243" s="12">
        <v>0.16</v>
      </c>
      <c r="M243" s="12">
        <v>0.01</v>
      </c>
      <c r="N243" s="12">
        <v>0.01</v>
      </c>
      <c r="O243" s="12">
        <v>101.06</v>
      </c>
      <c r="P243" s="12">
        <v>0.33</v>
      </c>
      <c r="Q243" s="12">
        <v>0.56000000000000005</v>
      </c>
      <c r="R243" s="12">
        <v>0.11</v>
      </c>
    </row>
    <row r="244" spans="2:18" ht="14.25" customHeight="1" x14ac:dyDescent="0.3">
      <c r="B244" s="14" t="s">
        <v>437</v>
      </c>
      <c r="C244" s="12">
        <v>50.83</v>
      </c>
      <c r="D244" s="12">
        <v>0.63</v>
      </c>
      <c r="E244" s="12">
        <v>5.35</v>
      </c>
      <c r="F244" s="12">
        <v>0.13</v>
      </c>
      <c r="G244" s="12">
        <v>16.170000000000002</v>
      </c>
      <c r="H244" s="12">
        <v>6.59</v>
      </c>
      <c r="I244" s="12">
        <v>0</v>
      </c>
      <c r="J244" s="12">
        <v>0.15</v>
      </c>
      <c r="K244" s="12">
        <v>20.65</v>
      </c>
      <c r="L244" s="12">
        <v>0.25</v>
      </c>
      <c r="M244" s="12">
        <v>0.03</v>
      </c>
      <c r="N244" s="12">
        <v>0</v>
      </c>
      <c r="O244" s="12">
        <v>100.77</v>
      </c>
      <c r="P244" s="12">
        <v>0.35</v>
      </c>
      <c r="Q244" s="12">
        <v>0.55000000000000004</v>
      </c>
      <c r="R244" s="12">
        <v>0.1</v>
      </c>
    </row>
    <row r="245" spans="2:18" ht="14.25" customHeight="1" x14ac:dyDescent="0.3">
      <c r="B245" s="14" t="s">
        <v>438</v>
      </c>
      <c r="C245" s="12">
        <v>49.67</v>
      </c>
      <c r="D245" s="12">
        <v>1.25</v>
      </c>
      <c r="E245" s="12">
        <v>3.51</v>
      </c>
      <c r="F245" s="12">
        <v>0</v>
      </c>
      <c r="G245" s="12">
        <v>12.08</v>
      </c>
      <c r="H245" s="12">
        <v>14.96</v>
      </c>
      <c r="I245" s="12">
        <v>0.03</v>
      </c>
      <c r="J245" s="12">
        <v>0.46</v>
      </c>
      <c r="K245" s="12">
        <v>17.78</v>
      </c>
      <c r="L245" s="12">
        <v>0.49</v>
      </c>
      <c r="M245" s="12">
        <v>0</v>
      </c>
      <c r="N245" s="12">
        <v>0.06</v>
      </c>
      <c r="O245" s="12">
        <v>100.3</v>
      </c>
      <c r="P245" s="12">
        <v>0.34</v>
      </c>
      <c r="Q245" s="12">
        <v>0.4</v>
      </c>
      <c r="R245" s="12">
        <v>0.26</v>
      </c>
    </row>
    <row r="246" spans="2:18" ht="14.25" customHeight="1" x14ac:dyDescent="0.3">
      <c r="B246" s="14" t="s">
        <v>439</v>
      </c>
      <c r="C246" s="12">
        <v>50.88</v>
      </c>
      <c r="D246" s="12">
        <v>0.67</v>
      </c>
      <c r="E246" s="12">
        <v>5.37</v>
      </c>
      <c r="F246" s="12">
        <v>0.34</v>
      </c>
      <c r="G246" s="12">
        <v>16.29</v>
      </c>
      <c r="H246" s="12">
        <v>6.51</v>
      </c>
      <c r="I246" s="12">
        <v>0.01</v>
      </c>
      <c r="J246" s="12">
        <v>0.16</v>
      </c>
      <c r="K246" s="12">
        <v>20.72</v>
      </c>
      <c r="L246" s="12">
        <v>0.22</v>
      </c>
      <c r="M246" s="12">
        <v>0</v>
      </c>
      <c r="N246" s="12">
        <v>0.04</v>
      </c>
      <c r="O246" s="12">
        <v>101.21</v>
      </c>
      <c r="P246" s="12">
        <v>0.35</v>
      </c>
      <c r="Q246" s="12">
        <v>0.55000000000000004</v>
      </c>
      <c r="R246" s="12">
        <v>0.1</v>
      </c>
    </row>
    <row r="247" spans="2:18" ht="14.25" customHeight="1" x14ac:dyDescent="0.3">
      <c r="B247" s="14" t="s">
        <v>440</v>
      </c>
      <c r="C247" s="12">
        <v>50.9</v>
      </c>
      <c r="D247" s="12">
        <v>0.62</v>
      </c>
      <c r="E247" s="12">
        <v>5.8</v>
      </c>
      <c r="F247" s="12">
        <v>0.24</v>
      </c>
      <c r="G247" s="12">
        <v>15.7</v>
      </c>
      <c r="H247" s="12">
        <v>6.8</v>
      </c>
      <c r="I247" s="12">
        <v>0.02</v>
      </c>
      <c r="J247" s="12">
        <v>0.16</v>
      </c>
      <c r="K247" s="12">
        <v>21.04</v>
      </c>
      <c r="L247" s="12">
        <v>0.34</v>
      </c>
      <c r="M247" s="12">
        <v>0</v>
      </c>
      <c r="N247" s="12">
        <v>0</v>
      </c>
      <c r="O247" s="12">
        <v>101.61</v>
      </c>
      <c r="P247" s="12">
        <v>0.35</v>
      </c>
      <c r="Q247" s="12">
        <v>0.55000000000000004</v>
      </c>
      <c r="R247" s="12">
        <v>0.11</v>
      </c>
    </row>
    <row r="248" spans="2:18" ht="14.25" customHeight="1" x14ac:dyDescent="0.3">
      <c r="B248" s="14" t="s">
        <v>441</v>
      </c>
      <c r="C248" s="12">
        <v>50.12</v>
      </c>
      <c r="D248" s="12">
        <v>0.94</v>
      </c>
      <c r="E248" s="12">
        <v>4.8600000000000003</v>
      </c>
      <c r="F248" s="12">
        <v>0.03</v>
      </c>
      <c r="G248" s="12">
        <v>15.41</v>
      </c>
      <c r="H248" s="12">
        <v>8.2200000000000006</v>
      </c>
      <c r="I248" s="12">
        <v>0.04</v>
      </c>
      <c r="J248" s="12">
        <v>0.2</v>
      </c>
      <c r="K248" s="12">
        <v>20.39</v>
      </c>
      <c r="L248" s="12">
        <v>0.3</v>
      </c>
      <c r="M248" s="12">
        <v>0</v>
      </c>
      <c r="N248" s="12">
        <v>0</v>
      </c>
      <c r="O248" s="12">
        <v>100.51</v>
      </c>
      <c r="P248" s="12">
        <v>0.35</v>
      </c>
      <c r="Q248" s="12">
        <v>0.52</v>
      </c>
      <c r="R248" s="12">
        <v>0.12</v>
      </c>
    </row>
    <row r="249" spans="2:18" ht="14.25" customHeight="1" x14ac:dyDescent="0.3">
      <c r="B249" s="14" t="s">
        <v>442</v>
      </c>
      <c r="C249" s="12">
        <v>53.19</v>
      </c>
      <c r="D249" s="12">
        <v>0.36</v>
      </c>
      <c r="E249" s="12">
        <v>2.69</v>
      </c>
      <c r="F249" s="12">
        <v>0.13</v>
      </c>
      <c r="G249" s="12">
        <v>18.29</v>
      </c>
      <c r="H249" s="12">
        <v>6.6</v>
      </c>
      <c r="I249" s="12">
        <v>0</v>
      </c>
      <c r="J249" s="12">
        <v>0.18</v>
      </c>
      <c r="K249" s="12">
        <v>19.64</v>
      </c>
      <c r="L249" s="12">
        <v>0.19</v>
      </c>
      <c r="M249" s="12">
        <v>0.01</v>
      </c>
      <c r="N249" s="12">
        <v>0.1</v>
      </c>
      <c r="O249" s="12">
        <v>101.37</v>
      </c>
      <c r="P249" s="12">
        <v>0.35</v>
      </c>
      <c r="Q249" s="12">
        <v>0.55000000000000004</v>
      </c>
      <c r="R249" s="12">
        <v>0.1</v>
      </c>
    </row>
    <row r="250" spans="2:18" ht="14.25" customHeight="1" x14ac:dyDescent="0.3">
      <c r="B250" s="14" t="s">
        <v>443</v>
      </c>
      <c r="C250" s="12">
        <v>52.79</v>
      </c>
      <c r="D250" s="12">
        <v>0.31</v>
      </c>
      <c r="E250" s="12">
        <v>3.03</v>
      </c>
      <c r="F250" s="12">
        <v>0.17</v>
      </c>
      <c r="G250" s="12">
        <v>17.760000000000002</v>
      </c>
      <c r="H250" s="12">
        <v>6.3</v>
      </c>
      <c r="I250" s="12">
        <v>0.06</v>
      </c>
      <c r="J250" s="12">
        <v>0.24</v>
      </c>
      <c r="K250" s="12">
        <v>19.920000000000002</v>
      </c>
      <c r="L250" s="12">
        <v>0.2</v>
      </c>
      <c r="M250" s="12">
        <v>0.01</v>
      </c>
      <c r="N250" s="12">
        <v>0</v>
      </c>
      <c r="O250" s="12">
        <v>100.79</v>
      </c>
      <c r="P250" s="12">
        <v>0.36</v>
      </c>
      <c r="Q250" s="12">
        <v>0.55000000000000004</v>
      </c>
      <c r="R250" s="12">
        <v>0.09</v>
      </c>
    </row>
    <row r="251" spans="2:18" ht="14.25" customHeight="1" x14ac:dyDescent="0.3">
      <c r="B251" s="14" t="s">
        <v>444</v>
      </c>
      <c r="C251" s="12">
        <v>51.83</v>
      </c>
      <c r="D251" s="12">
        <v>0.45</v>
      </c>
      <c r="E251" s="12">
        <v>4.26</v>
      </c>
      <c r="F251" s="12">
        <v>0.08</v>
      </c>
      <c r="G251" s="12">
        <v>16.93</v>
      </c>
      <c r="H251" s="12">
        <v>6.53</v>
      </c>
      <c r="I251" s="12">
        <v>0</v>
      </c>
      <c r="J251" s="12">
        <v>0.13</v>
      </c>
      <c r="K251" s="12">
        <v>20.399999999999999</v>
      </c>
      <c r="L251" s="12">
        <v>0.26</v>
      </c>
      <c r="M251" s="12">
        <v>0</v>
      </c>
      <c r="N251" s="12">
        <v>0.01</v>
      </c>
      <c r="O251" s="12">
        <v>100.88</v>
      </c>
      <c r="P251" s="12">
        <v>0.35</v>
      </c>
      <c r="Q251" s="12">
        <v>0.55000000000000004</v>
      </c>
      <c r="R251" s="12">
        <v>0.1</v>
      </c>
    </row>
    <row r="252" spans="2:18" ht="14.25" customHeight="1" x14ac:dyDescent="0.3">
      <c r="B252" s="14" t="s">
        <v>445</v>
      </c>
      <c r="C252" s="12">
        <v>51.14</v>
      </c>
      <c r="D252" s="12">
        <v>0.56999999999999995</v>
      </c>
      <c r="E252" s="12">
        <v>5.01</v>
      </c>
      <c r="F252" s="12">
        <v>0.32</v>
      </c>
      <c r="G252" s="12">
        <v>16.36</v>
      </c>
      <c r="H252" s="12">
        <v>6.01</v>
      </c>
      <c r="I252" s="12">
        <v>0</v>
      </c>
      <c r="J252" s="12">
        <v>0.12</v>
      </c>
      <c r="K252" s="12">
        <v>20.81</v>
      </c>
      <c r="L252" s="12">
        <v>0.33</v>
      </c>
      <c r="M252" s="12">
        <v>0.02</v>
      </c>
      <c r="N252" s="12">
        <v>0.05</v>
      </c>
      <c r="O252" s="12">
        <v>100.74</v>
      </c>
      <c r="P252" s="12">
        <v>0.35</v>
      </c>
      <c r="Q252" s="12">
        <v>0.55000000000000004</v>
      </c>
      <c r="R252" s="12">
        <v>0.09</v>
      </c>
    </row>
    <row r="253" spans="2:18" ht="14.25" customHeight="1" x14ac:dyDescent="0.3">
      <c r="B253" s="14" t="s">
        <v>446</v>
      </c>
      <c r="C253" s="12">
        <v>50.42</v>
      </c>
      <c r="D253" s="12">
        <v>0.69</v>
      </c>
      <c r="E253" s="12">
        <v>6.34</v>
      </c>
      <c r="F253" s="12">
        <v>0.16</v>
      </c>
      <c r="G253" s="12">
        <v>15.57</v>
      </c>
      <c r="H253" s="12">
        <v>6.96</v>
      </c>
      <c r="I253" s="12">
        <v>0</v>
      </c>
      <c r="J253" s="12">
        <v>0.11</v>
      </c>
      <c r="K253" s="12">
        <v>20.51</v>
      </c>
      <c r="L253" s="12">
        <v>0.33</v>
      </c>
      <c r="M253" s="12">
        <v>0</v>
      </c>
      <c r="N253" s="12">
        <v>0.01</v>
      </c>
      <c r="O253" s="12">
        <v>101.09</v>
      </c>
      <c r="P253" s="12">
        <v>0.34</v>
      </c>
      <c r="Q253" s="12">
        <v>0.55000000000000004</v>
      </c>
      <c r="R253" s="12">
        <v>0.11</v>
      </c>
    </row>
    <row r="254" spans="2:18" ht="14.25" customHeight="1" x14ac:dyDescent="0.3">
      <c r="B254" s="14" t="s">
        <v>447</v>
      </c>
      <c r="C254" s="12">
        <v>50.03</v>
      </c>
      <c r="D254" s="12">
        <v>0.66</v>
      </c>
      <c r="E254" s="12">
        <v>6.94</v>
      </c>
      <c r="F254" s="12">
        <v>0.06</v>
      </c>
      <c r="G254" s="12">
        <v>15.24</v>
      </c>
      <c r="H254" s="12">
        <v>7.06</v>
      </c>
      <c r="I254" s="12">
        <v>0.02</v>
      </c>
      <c r="J254" s="12">
        <v>0.11</v>
      </c>
      <c r="K254" s="12">
        <v>20.12</v>
      </c>
      <c r="L254" s="12">
        <v>0.35</v>
      </c>
      <c r="M254" s="12">
        <v>0</v>
      </c>
      <c r="N254" s="12">
        <v>0</v>
      </c>
      <c r="O254" s="12">
        <v>100.57</v>
      </c>
      <c r="P254" s="12">
        <v>0.33</v>
      </c>
      <c r="Q254" s="12">
        <v>0.55000000000000004</v>
      </c>
      <c r="R254" s="12">
        <v>0.12</v>
      </c>
    </row>
    <row r="255" spans="2:18" ht="14.25" customHeight="1" x14ac:dyDescent="0.3">
      <c r="B255" s="14" t="s">
        <v>448</v>
      </c>
      <c r="C255" s="12">
        <v>51.55</v>
      </c>
      <c r="D255" s="12">
        <v>0.49</v>
      </c>
      <c r="E255" s="12">
        <v>5.07</v>
      </c>
      <c r="F255" s="12">
        <v>0.04</v>
      </c>
      <c r="G255" s="12">
        <v>16.59</v>
      </c>
      <c r="H255" s="12">
        <v>7.23</v>
      </c>
      <c r="I255" s="12">
        <v>0.05</v>
      </c>
      <c r="J255" s="12">
        <v>0.18</v>
      </c>
      <c r="K255" s="12">
        <v>20.170000000000002</v>
      </c>
      <c r="L255" s="12">
        <v>0.41</v>
      </c>
      <c r="M255" s="12">
        <v>0</v>
      </c>
      <c r="N255" s="12">
        <v>0.02</v>
      </c>
      <c r="O255" s="12">
        <v>101.81</v>
      </c>
      <c r="P255" s="12">
        <v>0.34</v>
      </c>
      <c r="Q255" s="12">
        <v>0.56000000000000005</v>
      </c>
      <c r="R255" s="12">
        <v>0.1</v>
      </c>
    </row>
    <row r="256" spans="2:18" ht="14.25" customHeight="1" x14ac:dyDescent="0.3">
      <c r="B256" s="14" t="s">
        <v>449</v>
      </c>
      <c r="C256" s="12">
        <v>50.91</v>
      </c>
      <c r="D256" s="12">
        <v>0.55000000000000004</v>
      </c>
      <c r="E256" s="12">
        <v>4.9800000000000004</v>
      </c>
      <c r="F256" s="12">
        <v>0.2</v>
      </c>
      <c r="G256" s="12">
        <v>16.21</v>
      </c>
      <c r="H256" s="12">
        <v>6.54</v>
      </c>
      <c r="I256" s="12">
        <v>0.08</v>
      </c>
      <c r="J256" s="12">
        <v>0.18</v>
      </c>
      <c r="K256" s="12">
        <v>20.52</v>
      </c>
      <c r="L256" s="12">
        <v>0.28000000000000003</v>
      </c>
      <c r="M256" s="12">
        <v>0.01</v>
      </c>
      <c r="N256" s="12">
        <v>0.06</v>
      </c>
      <c r="O256" s="12">
        <v>100.5</v>
      </c>
      <c r="P256" s="12">
        <v>0.35</v>
      </c>
      <c r="Q256" s="12">
        <v>0.55000000000000004</v>
      </c>
      <c r="R256" s="12">
        <v>0.1</v>
      </c>
    </row>
    <row r="257" spans="2:18" ht="14.25" customHeight="1" x14ac:dyDescent="0.3">
      <c r="B257" s="14" t="s">
        <v>450</v>
      </c>
      <c r="C257" s="12">
        <v>51.39</v>
      </c>
      <c r="D257" s="12">
        <v>0.6</v>
      </c>
      <c r="E257" s="12">
        <v>4.33</v>
      </c>
      <c r="F257" s="12">
        <v>0.19</v>
      </c>
      <c r="G257" s="12">
        <v>16.46</v>
      </c>
      <c r="H257" s="12">
        <v>6.79</v>
      </c>
      <c r="I257" s="12">
        <v>0.06</v>
      </c>
      <c r="J257" s="12">
        <v>0.18</v>
      </c>
      <c r="K257" s="12">
        <v>20.65</v>
      </c>
      <c r="L257" s="12">
        <v>0.26</v>
      </c>
      <c r="M257" s="12">
        <v>0</v>
      </c>
      <c r="N257" s="12">
        <v>0.02</v>
      </c>
      <c r="O257" s="12">
        <v>100.92</v>
      </c>
      <c r="P257" s="12">
        <v>0.36</v>
      </c>
      <c r="Q257" s="12">
        <v>0.54</v>
      </c>
      <c r="R257" s="12">
        <v>0.1</v>
      </c>
    </row>
    <row r="258" spans="2:18" ht="14.25" customHeight="1" x14ac:dyDescent="0.3">
      <c r="B258" s="14" t="s">
        <v>451</v>
      </c>
      <c r="C258" s="12">
        <v>49.78</v>
      </c>
      <c r="D258" s="12">
        <v>0.71</v>
      </c>
      <c r="E258" s="12">
        <v>2.09</v>
      </c>
      <c r="F258" s="12">
        <v>0.01</v>
      </c>
      <c r="G258" s="12">
        <v>11.5</v>
      </c>
      <c r="H258" s="12">
        <v>18.52</v>
      </c>
      <c r="I258" s="12">
        <v>0</v>
      </c>
      <c r="J258" s="12">
        <v>0.46</v>
      </c>
      <c r="K258" s="12">
        <v>15.55</v>
      </c>
      <c r="L258" s="12">
        <v>0.21</v>
      </c>
      <c r="M258" s="12">
        <v>0</v>
      </c>
      <c r="N258" s="12">
        <v>0.03</v>
      </c>
      <c r="O258" s="12">
        <v>98.86</v>
      </c>
      <c r="P258" s="12">
        <v>0.31</v>
      </c>
      <c r="Q258" s="12">
        <v>0.37</v>
      </c>
      <c r="R258" s="12">
        <v>0.33</v>
      </c>
    </row>
    <row r="259" spans="2:18" ht="14.25" customHeight="1" x14ac:dyDescent="0.3">
      <c r="B259" s="14" t="s">
        <v>452</v>
      </c>
      <c r="C259" s="12">
        <v>50.59</v>
      </c>
      <c r="D259" s="12">
        <v>1</v>
      </c>
      <c r="E259" s="12">
        <v>2.08</v>
      </c>
      <c r="F259" s="12">
        <v>0</v>
      </c>
      <c r="G259" s="12">
        <v>13.14</v>
      </c>
      <c r="H259" s="12">
        <v>16.41</v>
      </c>
      <c r="I259" s="12">
        <v>0</v>
      </c>
      <c r="J259" s="12">
        <v>0.33</v>
      </c>
      <c r="K259" s="12">
        <v>15.31</v>
      </c>
      <c r="L259" s="12">
        <v>0.31</v>
      </c>
      <c r="M259" s="12">
        <v>0.02</v>
      </c>
      <c r="N259" s="12">
        <v>0</v>
      </c>
      <c r="O259" s="12">
        <v>99.19</v>
      </c>
      <c r="P259" s="12">
        <v>0.3</v>
      </c>
      <c r="Q259" s="12">
        <v>0.41</v>
      </c>
      <c r="R259" s="12">
        <v>0.28999999999999998</v>
      </c>
    </row>
    <row r="260" spans="2:18" ht="14.25" customHeight="1" x14ac:dyDescent="0.3">
      <c r="B260" s="14" t="s">
        <v>453</v>
      </c>
      <c r="C260" s="12">
        <v>52.54</v>
      </c>
      <c r="D260" s="12">
        <v>0.48</v>
      </c>
      <c r="E260" s="12">
        <v>3.01</v>
      </c>
      <c r="F260" s="12">
        <v>0.33</v>
      </c>
      <c r="G260" s="12">
        <v>18</v>
      </c>
      <c r="H260" s="12">
        <v>7.25</v>
      </c>
      <c r="I260" s="12">
        <v>0.04</v>
      </c>
      <c r="J260" s="12">
        <v>0.28000000000000003</v>
      </c>
      <c r="K260" s="12">
        <v>17.8</v>
      </c>
      <c r="L260" s="12">
        <v>0.17</v>
      </c>
      <c r="M260" s="12">
        <v>0</v>
      </c>
      <c r="N260" s="12">
        <v>0.02</v>
      </c>
      <c r="O260" s="12">
        <v>99.91</v>
      </c>
      <c r="P260" s="12">
        <v>0.32</v>
      </c>
      <c r="Q260" s="12">
        <v>0.56000000000000005</v>
      </c>
      <c r="R260" s="12">
        <v>0.13</v>
      </c>
    </row>
    <row r="261" spans="2:18" ht="14.25" customHeight="1" x14ac:dyDescent="0.3">
      <c r="B261" s="14" t="s">
        <v>454</v>
      </c>
      <c r="C261" s="12">
        <v>52.86</v>
      </c>
      <c r="D261" s="12">
        <v>0.37</v>
      </c>
      <c r="E261" s="12">
        <v>2.4700000000000002</v>
      </c>
      <c r="F261" s="12">
        <v>0.73</v>
      </c>
      <c r="G261" s="12">
        <v>18.55</v>
      </c>
      <c r="H261" s="12">
        <v>6.46</v>
      </c>
      <c r="I261" s="12">
        <v>0.03</v>
      </c>
      <c r="J261" s="12">
        <v>0.13</v>
      </c>
      <c r="K261" s="12">
        <v>17.940000000000001</v>
      </c>
      <c r="L261" s="12">
        <v>0.22</v>
      </c>
      <c r="M261" s="12">
        <v>0.03</v>
      </c>
      <c r="N261" s="12">
        <v>0</v>
      </c>
      <c r="O261" s="12">
        <v>99.79</v>
      </c>
      <c r="P261" s="12">
        <v>0.32</v>
      </c>
      <c r="Q261" s="12">
        <v>0.56999999999999995</v>
      </c>
      <c r="R261" s="12">
        <v>0.11</v>
      </c>
    </row>
    <row r="262" spans="2:18" ht="14.25" customHeight="1" x14ac:dyDescent="0.3">
      <c r="B262" s="14" t="s">
        <v>455</v>
      </c>
      <c r="C262" s="12">
        <v>52.03</v>
      </c>
      <c r="D262" s="12">
        <v>0.51</v>
      </c>
      <c r="E262" s="12">
        <v>3.52</v>
      </c>
      <c r="F262" s="12">
        <v>0.74</v>
      </c>
      <c r="G262" s="12">
        <v>17.47</v>
      </c>
      <c r="H262" s="12">
        <v>6.29</v>
      </c>
      <c r="I262" s="12">
        <v>0.05</v>
      </c>
      <c r="J262" s="12">
        <v>0.19</v>
      </c>
      <c r="K262" s="12">
        <v>19.04</v>
      </c>
      <c r="L262" s="12">
        <v>0.23</v>
      </c>
      <c r="M262" s="12">
        <v>0.01</v>
      </c>
      <c r="N262" s="12">
        <v>0.05</v>
      </c>
      <c r="O262" s="12">
        <v>100.12</v>
      </c>
      <c r="P262" s="12">
        <v>0.33</v>
      </c>
      <c r="Q262" s="12">
        <v>0.56000000000000005</v>
      </c>
      <c r="R262" s="12">
        <v>0.11</v>
      </c>
    </row>
    <row r="263" spans="2:18" ht="14.25" customHeight="1" x14ac:dyDescent="0.3">
      <c r="B263" s="14" t="s">
        <v>456</v>
      </c>
      <c r="C263" s="12">
        <v>52.77</v>
      </c>
      <c r="D263" s="12">
        <v>0.51</v>
      </c>
      <c r="E263" s="12">
        <v>2.13</v>
      </c>
      <c r="F263" s="12">
        <v>0.01</v>
      </c>
      <c r="G263" s="12">
        <v>18.02</v>
      </c>
      <c r="H263" s="12">
        <v>9.85</v>
      </c>
      <c r="I263" s="12">
        <v>0.03</v>
      </c>
      <c r="J263" s="12">
        <v>0.26</v>
      </c>
      <c r="K263" s="12">
        <v>16.079999999999998</v>
      </c>
      <c r="L263" s="12">
        <v>0.22</v>
      </c>
      <c r="M263" s="12">
        <v>0.02</v>
      </c>
      <c r="N263" s="12">
        <v>0.04</v>
      </c>
      <c r="O263" s="12">
        <v>99.94</v>
      </c>
      <c r="P263" s="12">
        <v>0.3</v>
      </c>
      <c r="Q263" s="12">
        <v>0.54</v>
      </c>
      <c r="R263" s="12">
        <v>0.16</v>
      </c>
    </row>
    <row r="264" spans="2:18" ht="14.25" customHeight="1" x14ac:dyDescent="0.3">
      <c r="B264" s="14" t="s">
        <v>457</v>
      </c>
      <c r="C264" s="12">
        <v>50.6</v>
      </c>
      <c r="D264" s="12">
        <v>0.82</v>
      </c>
      <c r="E264" s="12">
        <v>1.47</v>
      </c>
      <c r="F264" s="12">
        <v>0.05</v>
      </c>
      <c r="G264" s="12">
        <v>12.13</v>
      </c>
      <c r="H264" s="12">
        <v>19.21</v>
      </c>
      <c r="I264" s="12">
        <v>0</v>
      </c>
      <c r="J264" s="12">
        <v>0.57999999999999996</v>
      </c>
      <c r="K264" s="12">
        <v>14.48</v>
      </c>
      <c r="L264" s="12">
        <v>0.23</v>
      </c>
      <c r="M264" s="12">
        <v>0</v>
      </c>
      <c r="N264" s="12">
        <v>0.04</v>
      </c>
      <c r="O264" s="12">
        <v>99.6</v>
      </c>
      <c r="P264" s="12">
        <v>0.28999999999999998</v>
      </c>
      <c r="Q264" s="12">
        <v>0.38</v>
      </c>
      <c r="R264" s="12">
        <v>0.34</v>
      </c>
    </row>
    <row r="265" spans="2:18" ht="14.25" customHeight="1" x14ac:dyDescent="0.3">
      <c r="B265" s="14" t="s">
        <v>458</v>
      </c>
      <c r="C265" s="12">
        <v>51.43</v>
      </c>
      <c r="D265" s="12">
        <v>0.56000000000000005</v>
      </c>
      <c r="E265" s="12">
        <v>3.83</v>
      </c>
      <c r="F265" s="12">
        <v>1.02</v>
      </c>
      <c r="G265" s="12">
        <v>17</v>
      </c>
      <c r="H265" s="12">
        <v>6.21</v>
      </c>
      <c r="I265" s="12">
        <v>0.04</v>
      </c>
      <c r="J265" s="12">
        <v>0.12</v>
      </c>
      <c r="K265" s="12">
        <v>18.78</v>
      </c>
      <c r="L265" s="12">
        <v>0.28000000000000003</v>
      </c>
      <c r="M265" s="12">
        <v>0</v>
      </c>
      <c r="N265" s="12">
        <v>0</v>
      </c>
      <c r="O265" s="12">
        <v>99.27</v>
      </c>
      <c r="P265" s="12">
        <v>0.32</v>
      </c>
      <c r="Q265" s="12">
        <v>0.56000000000000005</v>
      </c>
      <c r="R265" s="12">
        <v>0.11</v>
      </c>
    </row>
    <row r="266" spans="2:18" ht="14.25" customHeight="1" x14ac:dyDescent="0.3">
      <c r="B266" s="14" t="s">
        <v>459</v>
      </c>
      <c r="C266" s="12">
        <v>52.52</v>
      </c>
      <c r="D266" s="12">
        <v>0.48</v>
      </c>
      <c r="E266" s="12">
        <v>2.93</v>
      </c>
      <c r="F266" s="12">
        <v>0.38</v>
      </c>
      <c r="G266" s="12">
        <v>17.71</v>
      </c>
      <c r="H266" s="12">
        <v>7.27</v>
      </c>
      <c r="I266" s="12">
        <v>0.04</v>
      </c>
      <c r="J266" s="12">
        <v>0.25</v>
      </c>
      <c r="K266" s="12">
        <v>17.79</v>
      </c>
      <c r="L266" s="12">
        <v>0.21</v>
      </c>
      <c r="M266" s="12">
        <v>0</v>
      </c>
      <c r="N266" s="12">
        <v>0.03</v>
      </c>
      <c r="O266" s="12">
        <v>99.62</v>
      </c>
      <c r="P266" s="12">
        <v>0.32</v>
      </c>
      <c r="Q266" s="12">
        <v>0.55000000000000004</v>
      </c>
      <c r="R266" s="12">
        <v>0.13</v>
      </c>
    </row>
    <row r="267" spans="2:18" ht="14.25" customHeight="1" x14ac:dyDescent="0.3">
      <c r="B267" s="14" t="s">
        <v>460</v>
      </c>
      <c r="C267" s="12">
        <v>51.14</v>
      </c>
      <c r="D267" s="12">
        <v>0.71</v>
      </c>
      <c r="E267" s="12">
        <v>1.1299999999999999</v>
      </c>
      <c r="F267" s="12">
        <v>0</v>
      </c>
      <c r="G267" s="12">
        <v>13.79</v>
      </c>
      <c r="H267" s="12">
        <v>20.69</v>
      </c>
      <c r="I267" s="12">
        <v>0</v>
      </c>
      <c r="J267" s="12">
        <v>0.55000000000000004</v>
      </c>
      <c r="K267" s="12">
        <v>12.33</v>
      </c>
      <c r="L267" s="12">
        <v>0.13</v>
      </c>
      <c r="M267" s="12">
        <v>0.02</v>
      </c>
      <c r="N267" s="12">
        <v>0</v>
      </c>
      <c r="O267" s="12">
        <v>100.49</v>
      </c>
      <c r="P267" s="12">
        <v>0.25</v>
      </c>
      <c r="Q267" s="12">
        <v>0.41</v>
      </c>
      <c r="R267" s="12">
        <v>0.34</v>
      </c>
    </row>
    <row r="268" spans="2:18" ht="14.25" customHeight="1" x14ac:dyDescent="0.3">
      <c r="B268" s="14" t="s">
        <v>461</v>
      </c>
      <c r="C268" s="12">
        <v>47.27</v>
      </c>
      <c r="D268" s="12">
        <v>0.71</v>
      </c>
      <c r="E268" s="12">
        <v>2.41</v>
      </c>
      <c r="F268" s="12">
        <v>0</v>
      </c>
      <c r="G268" s="12">
        <v>10.68</v>
      </c>
      <c r="H268" s="12">
        <v>23.72</v>
      </c>
      <c r="I268" s="12">
        <v>0.02</v>
      </c>
      <c r="J268" s="12">
        <v>0.44</v>
      </c>
      <c r="K268" s="12">
        <v>11.55</v>
      </c>
      <c r="L268" s="12">
        <v>0.16</v>
      </c>
      <c r="M268" s="12">
        <v>0.04</v>
      </c>
      <c r="N268" s="12">
        <v>0</v>
      </c>
      <c r="O268" s="12">
        <v>97</v>
      </c>
      <c r="P268" s="12">
        <v>0.23</v>
      </c>
      <c r="Q268" s="12">
        <v>0.35</v>
      </c>
      <c r="R268" s="12">
        <v>0.42</v>
      </c>
    </row>
    <row r="269" spans="2:18" ht="14.25" customHeight="1" x14ac:dyDescent="0.3">
      <c r="B269" s="14" t="s">
        <v>462</v>
      </c>
      <c r="C269" s="12">
        <v>49.89</v>
      </c>
      <c r="D269" s="12">
        <v>0.78</v>
      </c>
      <c r="E269" s="12">
        <v>1.29</v>
      </c>
      <c r="F269" s="12">
        <v>0.02</v>
      </c>
      <c r="G269" s="12">
        <v>9.6</v>
      </c>
      <c r="H269" s="12">
        <v>21.65</v>
      </c>
      <c r="I269" s="12">
        <v>0.01</v>
      </c>
      <c r="J269" s="12">
        <v>0.56999999999999995</v>
      </c>
      <c r="K269" s="12">
        <v>15.73</v>
      </c>
      <c r="L269" s="12">
        <v>0.25</v>
      </c>
      <c r="M269" s="12">
        <v>0</v>
      </c>
      <c r="N269" s="12">
        <v>0.1</v>
      </c>
      <c r="O269" s="12">
        <v>99.89</v>
      </c>
      <c r="P269" s="12">
        <v>0.32</v>
      </c>
      <c r="Q269" s="12">
        <v>0.3</v>
      </c>
      <c r="R269" s="12">
        <v>0.38</v>
      </c>
    </row>
    <row r="270" spans="2:18" ht="14.25" customHeight="1" x14ac:dyDescent="0.3">
      <c r="B270" s="14" t="s">
        <v>463</v>
      </c>
      <c r="C270" s="12">
        <v>52.69</v>
      </c>
      <c r="D270" s="12">
        <v>0.49</v>
      </c>
      <c r="E270" s="12">
        <v>2.2200000000000002</v>
      </c>
      <c r="F270" s="12">
        <v>0.06</v>
      </c>
      <c r="G270" s="12">
        <v>17.25</v>
      </c>
      <c r="H270" s="12">
        <v>8.92</v>
      </c>
      <c r="I270" s="12">
        <v>0.09</v>
      </c>
      <c r="J270" s="12">
        <v>0.28999999999999998</v>
      </c>
      <c r="K270" s="12">
        <v>18.07</v>
      </c>
      <c r="L270" s="12">
        <v>0.25</v>
      </c>
      <c r="M270" s="12">
        <v>0</v>
      </c>
      <c r="N270" s="12">
        <v>7.0000000000000007E-2</v>
      </c>
      <c r="O270" s="12">
        <v>100.4</v>
      </c>
      <c r="P270" s="12">
        <v>0.34</v>
      </c>
      <c r="Q270" s="12">
        <v>0.52</v>
      </c>
      <c r="R270" s="12">
        <v>0.14000000000000001</v>
      </c>
    </row>
    <row r="271" spans="2:18" ht="14.25" customHeight="1" x14ac:dyDescent="0.3">
      <c r="B271" s="14" t="s">
        <v>464</v>
      </c>
      <c r="C271" s="12">
        <v>52.88</v>
      </c>
      <c r="D271" s="12">
        <v>0.47</v>
      </c>
      <c r="E271" s="12">
        <v>1.6</v>
      </c>
      <c r="F271" s="12">
        <v>0.02</v>
      </c>
      <c r="G271" s="12">
        <v>18.34</v>
      </c>
      <c r="H271" s="12">
        <v>10.99</v>
      </c>
      <c r="I271" s="12">
        <v>0.03</v>
      </c>
      <c r="J271" s="12">
        <v>0.2</v>
      </c>
      <c r="K271" s="12">
        <v>15.17</v>
      </c>
      <c r="L271" s="12">
        <v>0.14000000000000001</v>
      </c>
      <c r="M271" s="12">
        <v>0</v>
      </c>
      <c r="N271" s="12">
        <v>0.02</v>
      </c>
      <c r="O271" s="12">
        <v>99.87</v>
      </c>
      <c r="P271" s="12">
        <v>0.28999999999999998</v>
      </c>
      <c r="Q271" s="12">
        <v>0.54</v>
      </c>
      <c r="R271" s="12">
        <v>0.18</v>
      </c>
    </row>
    <row r="272" spans="2:18" ht="14.25" customHeight="1" x14ac:dyDescent="0.3">
      <c r="B272" s="14" t="s">
        <v>465</v>
      </c>
      <c r="C272" s="12">
        <v>47.13</v>
      </c>
      <c r="D272" s="12">
        <v>0.87</v>
      </c>
      <c r="E272" s="12">
        <v>5.1100000000000003</v>
      </c>
      <c r="F272" s="12">
        <v>0.03</v>
      </c>
      <c r="G272" s="12">
        <v>9.09</v>
      </c>
      <c r="H272" s="12">
        <v>23.64</v>
      </c>
      <c r="I272" s="12">
        <v>0</v>
      </c>
      <c r="J272" s="12">
        <v>0.24</v>
      </c>
      <c r="K272" s="12">
        <v>9.26</v>
      </c>
      <c r="L272" s="12">
        <v>1.52</v>
      </c>
      <c r="M272" s="12">
        <v>0.51</v>
      </c>
      <c r="N272" s="12">
        <v>0.08</v>
      </c>
      <c r="O272" s="12">
        <v>97.48</v>
      </c>
      <c r="P272" s="12">
        <v>0.13</v>
      </c>
      <c r="Q272" s="12">
        <v>0.37</v>
      </c>
      <c r="R272" s="12">
        <v>0.5</v>
      </c>
    </row>
    <row r="273" spans="2:18" ht="14.25" customHeight="1" x14ac:dyDescent="0.3">
      <c r="B273" s="14" t="s">
        <v>466</v>
      </c>
      <c r="C273" s="12">
        <v>50.36</v>
      </c>
      <c r="D273" s="12">
        <v>0.76</v>
      </c>
      <c r="E273" s="12">
        <v>1.23</v>
      </c>
      <c r="F273" s="12">
        <v>0.01</v>
      </c>
      <c r="G273" s="12">
        <v>10.66</v>
      </c>
      <c r="H273" s="12">
        <v>23.14</v>
      </c>
      <c r="I273" s="12">
        <v>0.02</v>
      </c>
      <c r="J273" s="12">
        <v>0.56999999999999995</v>
      </c>
      <c r="K273" s="12">
        <v>13.26</v>
      </c>
      <c r="L273" s="12">
        <v>0.21</v>
      </c>
      <c r="M273" s="12">
        <v>0</v>
      </c>
      <c r="N273" s="12">
        <v>0</v>
      </c>
      <c r="O273" s="12">
        <v>100.2</v>
      </c>
      <c r="P273" s="12">
        <v>0.27</v>
      </c>
      <c r="Q273" s="12">
        <v>0.33</v>
      </c>
      <c r="R273" s="12">
        <v>0.4</v>
      </c>
    </row>
    <row r="274" spans="2:18" ht="14.25" customHeight="1" x14ac:dyDescent="0.3">
      <c r="B274" s="14" t="s">
        <v>467</v>
      </c>
      <c r="C274" s="12">
        <v>53.51</v>
      </c>
      <c r="D274" s="12">
        <v>0.26</v>
      </c>
      <c r="E274" s="12">
        <v>1.98</v>
      </c>
      <c r="F274" s="12">
        <v>0.17</v>
      </c>
      <c r="G274" s="12">
        <v>21.34</v>
      </c>
      <c r="H274" s="12">
        <v>10.050000000000001</v>
      </c>
      <c r="I274" s="12">
        <v>0</v>
      </c>
      <c r="J274" s="12">
        <v>0.28999999999999998</v>
      </c>
      <c r="K274" s="12">
        <v>12.34</v>
      </c>
      <c r="L274" s="12">
        <v>0.16</v>
      </c>
      <c r="M274" s="12">
        <v>0</v>
      </c>
      <c r="N274" s="12">
        <v>0.04</v>
      </c>
      <c r="O274" s="12">
        <v>100.14</v>
      </c>
      <c r="P274" s="12">
        <v>0.22</v>
      </c>
      <c r="Q274" s="12">
        <v>0.62</v>
      </c>
      <c r="R274" s="12">
        <v>0.16</v>
      </c>
    </row>
    <row r="275" spans="2:18" ht="14.25" customHeight="1" x14ac:dyDescent="0.3">
      <c r="B275" s="14" t="s">
        <v>468</v>
      </c>
      <c r="C275" s="12">
        <v>52.64</v>
      </c>
      <c r="D275" s="12">
        <v>0.43</v>
      </c>
      <c r="E275" s="12">
        <v>2.6</v>
      </c>
      <c r="F275" s="12">
        <v>0.73</v>
      </c>
      <c r="G275" s="12">
        <v>18.2</v>
      </c>
      <c r="H275" s="12">
        <v>6.29</v>
      </c>
      <c r="I275" s="12">
        <v>0.03</v>
      </c>
      <c r="J275" s="12">
        <v>0.25</v>
      </c>
      <c r="K275" s="12">
        <v>18.73</v>
      </c>
      <c r="L275" s="12">
        <v>0.12</v>
      </c>
      <c r="M275" s="12">
        <v>0</v>
      </c>
      <c r="N275" s="12">
        <v>0.06</v>
      </c>
      <c r="O275" s="12">
        <v>100.08</v>
      </c>
      <c r="P275" s="12">
        <v>0.34</v>
      </c>
      <c r="Q275" s="12">
        <v>0.56000000000000005</v>
      </c>
      <c r="R275" s="12">
        <v>0.1</v>
      </c>
    </row>
    <row r="276" spans="2:18" ht="14.25" customHeight="1" x14ac:dyDescent="0.3">
      <c r="B276" s="14" t="s">
        <v>469</v>
      </c>
      <c r="C276" s="12">
        <v>51.56</v>
      </c>
      <c r="D276" s="12">
        <v>0.49</v>
      </c>
      <c r="E276" s="12">
        <v>3.55</v>
      </c>
      <c r="F276" s="12">
        <v>0.63</v>
      </c>
      <c r="G276" s="12">
        <v>17.350000000000001</v>
      </c>
      <c r="H276" s="12">
        <v>6.53</v>
      </c>
      <c r="I276" s="12">
        <v>0.02</v>
      </c>
      <c r="J276" s="12">
        <v>0.16</v>
      </c>
      <c r="K276" s="12">
        <v>19.12</v>
      </c>
      <c r="L276" s="12">
        <v>0.26</v>
      </c>
      <c r="M276" s="12">
        <v>0.01</v>
      </c>
      <c r="N276" s="12">
        <v>0.01</v>
      </c>
      <c r="O276" s="12">
        <v>99.69</v>
      </c>
      <c r="P276" s="12">
        <v>0.34</v>
      </c>
      <c r="Q276" s="12">
        <v>0.56000000000000005</v>
      </c>
      <c r="R276" s="12">
        <v>0.1</v>
      </c>
    </row>
    <row r="277" spans="2:18" ht="14.25" customHeight="1" x14ac:dyDescent="0.3">
      <c r="B277" s="14" t="s">
        <v>470</v>
      </c>
      <c r="C277" s="12">
        <v>54.55</v>
      </c>
      <c r="D277" s="12">
        <v>0.25</v>
      </c>
      <c r="E277" s="12">
        <v>1.33</v>
      </c>
      <c r="F277" s="12">
        <v>0.12</v>
      </c>
      <c r="G277" s="12">
        <v>22.11</v>
      </c>
      <c r="H277" s="12">
        <v>10.07</v>
      </c>
      <c r="I277" s="12">
        <v>0.02</v>
      </c>
      <c r="J277" s="12">
        <v>0.28999999999999998</v>
      </c>
      <c r="K277" s="12">
        <v>11.9</v>
      </c>
      <c r="L277" s="12">
        <v>0.09</v>
      </c>
      <c r="M277" s="12">
        <v>0.01</v>
      </c>
      <c r="N277" s="12">
        <v>0</v>
      </c>
      <c r="O277" s="12">
        <v>100.73</v>
      </c>
      <c r="P277" s="12">
        <v>0.22</v>
      </c>
      <c r="Q277" s="12">
        <v>0.62</v>
      </c>
      <c r="R277" s="12">
        <v>0.16</v>
      </c>
    </row>
    <row r="278" spans="2:18" ht="14.25" customHeight="1" x14ac:dyDescent="0.3">
      <c r="B278" s="14" t="s">
        <v>471</v>
      </c>
      <c r="C278" s="12">
        <v>51.26</v>
      </c>
      <c r="D278" s="12">
        <v>0.68</v>
      </c>
      <c r="E278" s="12">
        <v>1.32</v>
      </c>
      <c r="F278" s="12">
        <v>0.02</v>
      </c>
      <c r="G278" s="12">
        <v>14.37</v>
      </c>
      <c r="H278" s="12">
        <v>19.7</v>
      </c>
      <c r="I278" s="12">
        <v>7.0000000000000007E-2</v>
      </c>
      <c r="J278" s="12">
        <v>0.46</v>
      </c>
      <c r="K278" s="12">
        <v>11.53</v>
      </c>
      <c r="L278" s="12">
        <v>0.19</v>
      </c>
      <c r="M278" s="12">
        <v>0.03</v>
      </c>
      <c r="N278" s="12">
        <v>0.05</v>
      </c>
      <c r="O278" s="12">
        <v>99.67</v>
      </c>
      <c r="P278" s="12">
        <v>0.23</v>
      </c>
      <c r="Q278" s="12">
        <v>0.44</v>
      </c>
      <c r="R278" s="12">
        <v>0.34</v>
      </c>
    </row>
    <row r="279" spans="2:18" ht="14.25" customHeight="1" x14ac:dyDescent="0.3">
      <c r="B279" s="14" t="s">
        <v>472</v>
      </c>
      <c r="C279" s="12">
        <v>51.61</v>
      </c>
      <c r="D279" s="12">
        <v>0.41</v>
      </c>
      <c r="E279" s="12">
        <v>3.92</v>
      </c>
      <c r="F279" s="12">
        <v>0</v>
      </c>
      <c r="G279" s="12">
        <v>16.28</v>
      </c>
      <c r="H279" s="12">
        <v>7.97</v>
      </c>
      <c r="I279" s="12">
        <v>0</v>
      </c>
      <c r="J279" s="12">
        <v>0.14000000000000001</v>
      </c>
      <c r="K279" s="12">
        <v>19.57</v>
      </c>
      <c r="L279" s="12">
        <v>0.4</v>
      </c>
      <c r="M279" s="12">
        <v>0</v>
      </c>
      <c r="N279" s="12">
        <v>0.06</v>
      </c>
      <c r="O279" s="12">
        <v>100.37</v>
      </c>
      <c r="P279" s="12">
        <v>0.35</v>
      </c>
      <c r="Q279" s="12">
        <v>0.53</v>
      </c>
      <c r="R279" s="12">
        <v>0.12</v>
      </c>
    </row>
    <row r="280" spans="2:18" ht="14.25" customHeight="1" x14ac:dyDescent="0.3">
      <c r="B280" s="14" t="s">
        <v>473</v>
      </c>
      <c r="C280" s="12">
        <v>51.19</v>
      </c>
      <c r="D280" s="12">
        <v>0.44</v>
      </c>
      <c r="E280" s="12">
        <v>4.92</v>
      </c>
      <c r="F280" s="12">
        <v>0</v>
      </c>
      <c r="G280" s="12">
        <v>15.69</v>
      </c>
      <c r="H280" s="12">
        <v>8.48</v>
      </c>
      <c r="I280" s="12">
        <v>0.03</v>
      </c>
      <c r="J280" s="12">
        <v>0.24</v>
      </c>
      <c r="K280" s="12">
        <v>19.54</v>
      </c>
      <c r="L280" s="12">
        <v>0.48</v>
      </c>
      <c r="M280" s="12">
        <v>0.03</v>
      </c>
      <c r="N280" s="12">
        <v>0.04</v>
      </c>
      <c r="O280" s="12">
        <v>101.09</v>
      </c>
      <c r="P280" s="12">
        <v>0.33</v>
      </c>
      <c r="Q280" s="12">
        <v>0.54</v>
      </c>
      <c r="R280" s="12">
        <v>0.13</v>
      </c>
    </row>
    <row r="281" spans="2:18" ht="14.25" customHeight="1" x14ac:dyDescent="0.3">
      <c r="B281" s="14" t="s">
        <v>474</v>
      </c>
      <c r="C281" s="12">
        <v>52.33</v>
      </c>
      <c r="D281" s="12">
        <v>0.35</v>
      </c>
      <c r="E281" s="12">
        <v>3.15</v>
      </c>
      <c r="F281" s="12">
        <v>0.05</v>
      </c>
      <c r="G281" s="12">
        <v>17.27</v>
      </c>
      <c r="H281" s="12">
        <v>8.17</v>
      </c>
      <c r="I281" s="12">
        <v>0.04</v>
      </c>
      <c r="J281" s="12">
        <v>0.1</v>
      </c>
      <c r="K281" s="12">
        <v>18.850000000000001</v>
      </c>
      <c r="L281" s="12">
        <v>0.36</v>
      </c>
      <c r="M281" s="12">
        <v>0.02</v>
      </c>
      <c r="N281" s="12">
        <v>0.04</v>
      </c>
      <c r="O281" s="12">
        <v>100.71</v>
      </c>
      <c r="P281" s="12">
        <v>0.34</v>
      </c>
      <c r="Q281" s="12">
        <v>0.54</v>
      </c>
      <c r="R281" s="12">
        <v>0.12</v>
      </c>
    </row>
    <row r="282" spans="2:18" ht="14.25" customHeight="1" x14ac:dyDescent="0.3">
      <c r="B282" s="14" t="s">
        <v>475</v>
      </c>
      <c r="C282" s="12">
        <v>52.54</v>
      </c>
      <c r="D282" s="12">
        <v>0.43</v>
      </c>
      <c r="E282" s="12">
        <v>3.04</v>
      </c>
      <c r="F282" s="12">
        <v>0.06</v>
      </c>
      <c r="G282" s="12">
        <v>17.46</v>
      </c>
      <c r="H282" s="12">
        <v>7.95</v>
      </c>
      <c r="I282" s="12">
        <v>0.06</v>
      </c>
      <c r="J282" s="12">
        <v>0.2</v>
      </c>
      <c r="K282" s="12">
        <v>18.55</v>
      </c>
      <c r="L282" s="12">
        <v>0.27</v>
      </c>
      <c r="M282" s="12">
        <v>0.01</v>
      </c>
      <c r="N282" s="12">
        <v>0</v>
      </c>
      <c r="O282" s="12">
        <v>100.56</v>
      </c>
      <c r="P282" s="12">
        <v>0.33</v>
      </c>
      <c r="Q282" s="12">
        <v>0.54</v>
      </c>
      <c r="R282" s="12">
        <v>0.13</v>
      </c>
    </row>
    <row r="283" spans="2:18" ht="14.25" customHeight="1" x14ac:dyDescent="0.3">
      <c r="B283" s="14" t="s">
        <v>476</v>
      </c>
      <c r="C283" s="12">
        <v>53.13</v>
      </c>
      <c r="D283" s="12">
        <v>0.39</v>
      </c>
      <c r="E283" s="12">
        <v>2.17</v>
      </c>
      <c r="F283" s="12">
        <v>0.09</v>
      </c>
      <c r="G283" s="12">
        <v>18.170000000000002</v>
      </c>
      <c r="H283" s="12">
        <v>8.48</v>
      </c>
      <c r="I283" s="12">
        <v>0.03</v>
      </c>
      <c r="J283" s="12">
        <v>0.26</v>
      </c>
      <c r="K283" s="12">
        <v>17.71</v>
      </c>
      <c r="L283" s="12">
        <v>0.2</v>
      </c>
      <c r="M283" s="12">
        <v>0</v>
      </c>
      <c r="N283" s="12">
        <v>0</v>
      </c>
      <c r="O283" s="12">
        <v>100.63</v>
      </c>
      <c r="P283" s="12">
        <v>0.33</v>
      </c>
      <c r="Q283" s="12">
        <v>0.54</v>
      </c>
      <c r="R283" s="12">
        <v>0.13</v>
      </c>
    </row>
    <row r="284" spans="2:18" ht="14.25" customHeight="1" x14ac:dyDescent="0.3">
      <c r="B284" s="14" t="s">
        <v>477</v>
      </c>
      <c r="C284" s="12">
        <v>50.62</v>
      </c>
      <c r="D284" s="12">
        <v>0.64</v>
      </c>
      <c r="E284" s="12">
        <v>4.54</v>
      </c>
      <c r="F284" s="12">
        <v>0.23</v>
      </c>
      <c r="G284" s="12">
        <v>15.38</v>
      </c>
      <c r="H284" s="12">
        <v>7.82</v>
      </c>
      <c r="I284" s="12">
        <v>0.04</v>
      </c>
      <c r="J284" s="12">
        <v>0.22</v>
      </c>
      <c r="K284" s="12">
        <v>20.6</v>
      </c>
      <c r="L284" s="12">
        <v>0.28999999999999998</v>
      </c>
      <c r="M284" s="12">
        <v>0.01</v>
      </c>
      <c r="N284" s="12">
        <v>0.06</v>
      </c>
      <c r="O284" s="12">
        <v>100.42</v>
      </c>
      <c r="P284" s="12">
        <v>0.36</v>
      </c>
      <c r="Q284" s="12">
        <v>0.52</v>
      </c>
      <c r="R284" s="12">
        <v>0.12</v>
      </c>
    </row>
    <row r="285" spans="2:18" ht="14.25" customHeight="1" x14ac:dyDescent="0.3">
      <c r="B285" s="14" t="s">
        <v>478</v>
      </c>
      <c r="C285" s="12">
        <v>49.37</v>
      </c>
      <c r="D285" s="12">
        <v>0.95</v>
      </c>
      <c r="E285" s="12">
        <v>5.4</v>
      </c>
      <c r="F285" s="12">
        <v>0.24</v>
      </c>
      <c r="G285" s="12">
        <v>15.03</v>
      </c>
      <c r="H285" s="12">
        <v>9.4</v>
      </c>
      <c r="I285" s="12">
        <v>0</v>
      </c>
      <c r="J285" s="12">
        <v>0.24</v>
      </c>
      <c r="K285" s="12">
        <v>19.59</v>
      </c>
      <c r="L285" s="12">
        <v>0.34</v>
      </c>
      <c r="M285" s="12">
        <v>0</v>
      </c>
      <c r="N285" s="12">
        <v>0.02</v>
      </c>
      <c r="O285" s="12">
        <v>100.58</v>
      </c>
      <c r="P285" s="12">
        <v>0.33</v>
      </c>
      <c r="Q285" s="12">
        <v>0.53</v>
      </c>
      <c r="R285" s="12">
        <v>0.14000000000000001</v>
      </c>
    </row>
    <row r="286" spans="2:18" ht="14.25" customHeight="1" x14ac:dyDescent="0.3">
      <c r="B286" s="14" t="s">
        <v>479</v>
      </c>
      <c r="C286" s="12">
        <v>51.31</v>
      </c>
      <c r="D286" s="12">
        <v>0.54</v>
      </c>
      <c r="E286" s="12">
        <v>3.8</v>
      </c>
      <c r="F286" s="12">
        <v>0.23</v>
      </c>
      <c r="G286" s="12">
        <v>16.22</v>
      </c>
      <c r="H286" s="12">
        <v>7.42</v>
      </c>
      <c r="I286" s="12">
        <v>0.11</v>
      </c>
      <c r="J286" s="12">
        <v>0.03</v>
      </c>
      <c r="K286" s="12">
        <v>20.48</v>
      </c>
      <c r="L286" s="12">
        <v>0.28000000000000003</v>
      </c>
      <c r="M286" s="12">
        <v>0.01</v>
      </c>
      <c r="N286" s="12">
        <v>0</v>
      </c>
      <c r="O286" s="12">
        <v>100.42</v>
      </c>
      <c r="P286" s="12">
        <v>0.36</v>
      </c>
      <c r="Q286" s="12">
        <v>0.53</v>
      </c>
      <c r="R286" s="12">
        <v>0.11</v>
      </c>
    </row>
    <row r="287" spans="2:18" ht="14.25" customHeight="1" x14ac:dyDescent="0.3">
      <c r="B287" s="14" t="s">
        <v>480</v>
      </c>
      <c r="C287" s="12">
        <v>50.46</v>
      </c>
      <c r="D287" s="12">
        <v>0.65</v>
      </c>
      <c r="E287" s="12">
        <v>4.33</v>
      </c>
      <c r="F287" s="12">
        <v>0.15</v>
      </c>
      <c r="G287" s="12">
        <v>15.26</v>
      </c>
      <c r="H287" s="12">
        <v>7.64</v>
      </c>
      <c r="I287" s="12">
        <v>7.0000000000000007E-2</v>
      </c>
      <c r="J287" s="12">
        <v>0.13</v>
      </c>
      <c r="K287" s="12">
        <v>20.94</v>
      </c>
      <c r="L287" s="12">
        <v>0.27</v>
      </c>
      <c r="M287" s="12">
        <v>0.01</v>
      </c>
      <c r="N287" s="12">
        <v>0.04</v>
      </c>
      <c r="O287" s="12">
        <v>99.96</v>
      </c>
      <c r="P287" s="12">
        <v>0.37</v>
      </c>
      <c r="Q287" s="12">
        <v>0.51</v>
      </c>
      <c r="R287" s="12">
        <v>0.12</v>
      </c>
    </row>
    <row r="288" spans="2:18" ht="14.25" customHeight="1" x14ac:dyDescent="0.3">
      <c r="B288" s="14" t="s">
        <v>481</v>
      </c>
      <c r="C288" s="12">
        <v>50.71</v>
      </c>
      <c r="D288" s="12">
        <v>0.78</v>
      </c>
      <c r="E288" s="12">
        <v>5.01</v>
      </c>
      <c r="F288" s="12">
        <v>0.11</v>
      </c>
      <c r="G288" s="12">
        <v>15.71</v>
      </c>
      <c r="H288" s="12">
        <v>8.11</v>
      </c>
      <c r="I288" s="12">
        <v>0</v>
      </c>
      <c r="J288" s="12">
        <v>0.22</v>
      </c>
      <c r="K288" s="12">
        <v>19.79</v>
      </c>
      <c r="L288" s="12">
        <v>0.37</v>
      </c>
      <c r="M288" s="12">
        <v>0</v>
      </c>
      <c r="N288" s="12">
        <v>0</v>
      </c>
      <c r="O288" s="12">
        <v>100.81</v>
      </c>
      <c r="P288" s="12">
        <v>0.34</v>
      </c>
      <c r="Q288" s="12">
        <v>0.53</v>
      </c>
      <c r="R288" s="12">
        <v>0.13</v>
      </c>
    </row>
    <row r="289" spans="2:18" ht="14.25" customHeight="1" x14ac:dyDescent="0.3">
      <c r="B289" s="14" t="s">
        <v>482</v>
      </c>
      <c r="C289" s="12">
        <v>49.62</v>
      </c>
      <c r="D289" s="12">
        <v>0.8</v>
      </c>
      <c r="E289" s="12">
        <v>5.18</v>
      </c>
      <c r="F289" s="12">
        <v>0.08</v>
      </c>
      <c r="G289" s="12">
        <v>14.97</v>
      </c>
      <c r="H289" s="12">
        <v>8.14</v>
      </c>
      <c r="I289" s="12">
        <v>0.08</v>
      </c>
      <c r="J289" s="12">
        <v>7.0000000000000007E-2</v>
      </c>
      <c r="K289" s="12">
        <v>21.01</v>
      </c>
      <c r="L289" s="12">
        <v>0.35</v>
      </c>
      <c r="M289" s="12">
        <v>0</v>
      </c>
      <c r="N289" s="12">
        <v>0.1</v>
      </c>
      <c r="O289" s="12">
        <v>100.4</v>
      </c>
      <c r="P289" s="12">
        <v>0.36</v>
      </c>
      <c r="Q289" s="12">
        <v>0.53</v>
      </c>
      <c r="R289" s="12">
        <v>0.11</v>
      </c>
    </row>
    <row r="290" spans="2:18" ht="14.25" customHeight="1" x14ac:dyDescent="0.3">
      <c r="B290" s="14" t="s">
        <v>483</v>
      </c>
      <c r="C290" s="12">
        <v>50.64</v>
      </c>
      <c r="D290" s="12">
        <v>0.54</v>
      </c>
      <c r="E290" s="12">
        <v>4.54</v>
      </c>
      <c r="F290" s="12">
        <v>0.06</v>
      </c>
      <c r="G290" s="12">
        <v>15.71</v>
      </c>
      <c r="H290" s="12">
        <v>7.76</v>
      </c>
      <c r="I290" s="12">
        <v>0</v>
      </c>
      <c r="J290" s="12">
        <v>0.16</v>
      </c>
      <c r="K290" s="12">
        <v>20.11</v>
      </c>
      <c r="L290" s="12">
        <v>0.39</v>
      </c>
      <c r="M290" s="12">
        <v>0</v>
      </c>
      <c r="N290" s="12">
        <v>0.04</v>
      </c>
      <c r="O290" s="12">
        <v>99.96</v>
      </c>
      <c r="P290" s="12">
        <v>0.35</v>
      </c>
      <c r="Q290" s="12">
        <v>0.53</v>
      </c>
      <c r="R290" s="12">
        <v>0.12</v>
      </c>
    </row>
    <row r="291" spans="2:18" ht="14.25" customHeight="1" x14ac:dyDescent="0.3">
      <c r="B291" s="14" t="s">
        <v>484</v>
      </c>
      <c r="C291" s="12">
        <v>51.56</v>
      </c>
      <c r="D291" s="12">
        <v>0.48</v>
      </c>
      <c r="E291" s="12">
        <v>3.91</v>
      </c>
      <c r="F291" s="12">
        <v>0.13</v>
      </c>
      <c r="G291" s="12">
        <v>16.489999999999998</v>
      </c>
      <c r="H291" s="12">
        <v>7.43</v>
      </c>
      <c r="I291" s="12">
        <v>0.05</v>
      </c>
      <c r="J291" s="12">
        <v>0.17</v>
      </c>
      <c r="K291" s="12">
        <v>20.27</v>
      </c>
      <c r="L291" s="12">
        <v>0.26</v>
      </c>
      <c r="M291" s="12">
        <v>0</v>
      </c>
      <c r="N291" s="12">
        <v>0</v>
      </c>
      <c r="O291" s="12">
        <v>100.74</v>
      </c>
      <c r="P291" s="12">
        <v>0.35</v>
      </c>
      <c r="Q291" s="12">
        <v>0.54</v>
      </c>
      <c r="R291" s="12">
        <v>0.11</v>
      </c>
    </row>
    <row r="292" spans="2:18" ht="14.25" customHeight="1" x14ac:dyDescent="0.3">
      <c r="B292" s="14" t="s">
        <v>485</v>
      </c>
      <c r="C292" s="12">
        <v>50.32</v>
      </c>
      <c r="D292" s="12">
        <v>0.73</v>
      </c>
      <c r="E292" s="12">
        <v>5.7</v>
      </c>
      <c r="F292" s="12">
        <v>0.03</v>
      </c>
      <c r="G292" s="12">
        <v>14.98</v>
      </c>
      <c r="H292" s="12">
        <v>8.74</v>
      </c>
      <c r="I292" s="12">
        <v>0</v>
      </c>
      <c r="J292" s="12">
        <v>0.16</v>
      </c>
      <c r="K292" s="12">
        <v>20.3</v>
      </c>
      <c r="L292" s="12">
        <v>0.5</v>
      </c>
      <c r="M292" s="12">
        <v>0</v>
      </c>
      <c r="N292" s="12">
        <v>0</v>
      </c>
      <c r="O292" s="12">
        <v>101.45</v>
      </c>
      <c r="P292" s="12">
        <v>0.34</v>
      </c>
      <c r="Q292" s="12">
        <v>0.53</v>
      </c>
      <c r="R292" s="12">
        <v>0.13</v>
      </c>
    </row>
    <row r="293" spans="2:18" ht="14.25" customHeight="1" x14ac:dyDescent="0.3">
      <c r="B293" s="14" t="s">
        <v>486</v>
      </c>
      <c r="C293" s="12">
        <v>50.47</v>
      </c>
      <c r="D293" s="12">
        <v>0.61</v>
      </c>
      <c r="E293" s="12">
        <v>5.36</v>
      </c>
      <c r="F293" s="12">
        <v>0.09</v>
      </c>
      <c r="G293" s="12">
        <v>15.46</v>
      </c>
      <c r="H293" s="12">
        <v>8.5500000000000007</v>
      </c>
      <c r="I293" s="12">
        <v>0.09</v>
      </c>
      <c r="J293" s="12">
        <v>0.18</v>
      </c>
      <c r="K293" s="12">
        <v>19.47</v>
      </c>
      <c r="L293" s="12">
        <v>0.36</v>
      </c>
      <c r="M293" s="12">
        <v>0.02</v>
      </c>
      <c r="N293" s="12">
        <v>7.0000000000000007E-2</v>
      </c>
      <c r="O293" s="12">
        <v>100.73</v>
      </c>
      <c r="P293" s="12">
        <v>0.33</v>
      </c>
      <c r="Q293" s="12">
        <v>0.53</v>
      </c>
      <c r="R293" s="12">
        <v>0.14000000000000001</v>
      </c>
    </row>
    <row r="294" spans="2:18" ht="14.25" customHeight="1" x14ac:dyDescent="0.3">
      <c r="B294" s="14" t="s">
        <v>487</v>
      </c>
      <c r="C294" s="12">
        <v>49.8</v>
      </c>
      <c r="D294" s="12">
        <v>0.51</v>
      </c>
      <c r="E294" s="12">
        <v>6.05</v>
      </c>
      <c r="F294" s="12">
        <v>0.04</v>
      </c>
      <c r="G294" s="12">
        <v>14.83</v>
      </c>
      <c r="H294" s="12">
        <v>8.27</v>
      </c>
      <c r="I294" s="12">
        <v>0.03</v>
      </c>
      <c r="J294" s="12">
        <v>0.26</v>
      </c>
      <c r="K294" s="12">
        <v>19.670000000000002</v>
      </c>
      <c r="L294" s="12">
        <v>0.47</v>
      </c>
      <c r="M294" s="12">
        <v>0</v>
      </c>
      <c r="N294" s="12">
        <v>0</v>
      </c>
      <c r="O294" s="12">
        <v>99.93</v>
      </c>
      <c r="P294" s="12">
        <v>0.33</v>
      </c>
      <c r="Q294" s="12">
        <v>0.54</v>
      </c>
      <c r="R294" s="12">
        <v>0.14000000000000001</v>
      </c>
    </row>
    <row r="295" spans="2:18" ht="14.25" customHeight="1" x14ac:dyDescent="0.3">
      <c r="B295" s="14" t="s">
        <v>488</v>
      </c>
      <c r="C295" s="12">
        <v>51.83</v>
      </c>
      <c r="D295" s="12">
        <v>0.48</v>
      </c>
      <c r="E295" s="12">
        <v>3.47</v>
      </c>
      <c r="F295" s="12">
        <v>0.06</v>
      </c>
      <c r="G295" s="12">
        <v>16.649999999999999</v>
      </c>
      <c r="H295" s="12">
        <v>8.1199999999999992</v>
      </c>
      <c r="I295" s="12">
        <v>0.06</v>
      </c>
      <c r="J295" s="12">
        <v>0.17</v>
      </c>
      <c r="K295" s="12">
        <v>19.79</v>
      </c>
      <c r="L295" s="12">
        <v>0.43</v>
      </c>
      <c r="M295" s="12">
        <v>0</v>
      </c>
      <c r="N295" s="12">
        <v>0</v>
      </c>
      <c r="O295" s="12">
        <v>101.06</v>
      </c>
      <c r="P295" s="12">
        <v>0.35</v>
      </c>
      <c r="Q295" s="12">
        <v>0.54</v>
      </c>
      <c r="R295" s="12">
        <v>0.11</v>
      </c>
    </row>
    <row r="296" spans="2:18" ht="14.25" customHeight="1" x14ac:dyDescent="0.3">
      <c r="B296" s="14" t="s">
        <v>489</v>
      </c>
      <c r="C296" s="12">
        <v>51.83</v>
      </c>
      <c r="D296" s="12">
        <v>0.56999999999999995</v>
      </c>
      <c r="E296" s="12">
        <v>4.18</v>
      </c>
      <c r="F296" s="12">
        <v>0.06</v>
      </c>
      <c r="G296" s="12">
        <v>16.28</v>
      </c>
      <c r="H296" s="12">
        <v>8.3800000000000008</v>
      </c>
      <c r="I296" s="12">
        <v>0.06</v>
      </c>
      <c r="J296" s="12">
        <v>0.2</v>
      </c>
      <c r="K296" s="12">
        <v>19.55</v>
      </c>
      <c r="L296" s="12">
        <v>0.41</v>
      </c>
      <c r="M296" s="12">
        <v>0.01</v>
      </c>
      <c r="N296" s="12">
        <v>0</v>
      </c>
      <c r="O296" s="12">
        <v>101.52</v>
      </c>
      <c r="P296" s="12">
        <v>0.34</v>
      </c>
      <c r="Q296" s="12">
        <v>0.53</v>
      </c>
      <c r="R296" s="12">
        <v>0.13</v>
      </c>
    </row>
    <row r="297" spans="2:18" ht="14.25" customHeight="1" x14ac:dyDescent="0.3">
      <c r="B297" s="14" t="s">
        <v>490</v>
      </c>
      <c r="C297" s="12">
        <v>49.79</v>
      </c>
      <c r="D297" s="12">
        <v>0.55000000000000004</v>
      </c>
      <c r="E297" s="12">
        <v>6.24</v>
      </c>
      <c r="F297" s="12">
        <v>0.04</v>
      </c>
      <c r="G297" s="12">
        <v>14.05</v>
      </c>
      <c r="H297" s="12">
        <v>9.2799999999999994</v>
      </c>
      <c r="I297" s="12">
        <v>0.01</v>
      </c>
      <c r="J297" s="12">
        <v>0.24</v>
      </c>
      <c r="K297" s="12">
        <v>19.190000000000001</v>
      </c>
      <c r="L297" s="12">
        <v>0.55000000000000004</v>
      </c>
      <c r="M297" s="12">
        <v>0.03</v>
      </c>
      <c r="N297" s="12">
        <v>0.1</v>
      </c>
      <c r="O297" s="12">
        <v>100.05</v>
      </c>
      <c r="P297" s="12">
        <v>0.32</v>
      </c>
      <c r="Q297" s="12">
        <v>0.51</v>
      </c>
      <c r="R297" s="12">
        <v>0.17</v>
      </c>
    </row>
    <row r="298" spans="2:18" ht="14.25" customHeight="1" x14ac:dyDescent="0.3">
      <c r="B298" s="14" t="s">
        <v>491</v>
      </c>
      <c r="C298" s="12">
        <v>49.94</v>
      </c>
      <c r="D298" s="12">
        <v>0.47</v>
      </c>
      <c r="E298" s="12">
        <v>5.89</v>
      </c>
      <c r="F298" s="12">
        <v>0.03</v>
      </c>
      <c r="G298" s="12">
        <v>14.74</v>
      </c>
      <c r="H298" s="12">
        <v>8.75</v>
      </c>
      <c r="I298" s="12">
        <v>0.08</v>
      </c>
      <c r="J298" s="12">
        <v>0.19</v>
      </c>
      <c r="K298" s="12">
        <v>19.5</v>
      </c>
      <c r="L298" s="12">
        <v>0.47</v>
      </c>
      <c r="M298" s="12">
        <v>0</v>
      </c>
      <c r="N298" s="12">
        <v>0</v>
      </c>
      <c r="O298" s="12">
        <v>100.05</v>
      </c>
      <c r="P298" s="12">
        <v>0.33</v>
      </c>
      <c r="Q298" s="12">
        <v>0.53</v>
      </c>
      <c r="R298" s="12">
        <v>0.15</v>
      </c>
    </row>
    <row r="299" spans="2:18" ht="14.25" customHeight="1" x14ac:dyDescent="0.3">
      <c r="B299" s="14" t="s">
        <v>492</v>
      </c>
      <c r="C299" s="12">
        <v>50.35</v>
      </c>
      <c r="D299" s="12">
        <v>0.72</v>
      </c>
      <c r="E299" s="12">
        <v>6.19</v>
      </c>
      <c r="F299" s="12">
        <v>0</v>
      </c>
      <c r="G299" s="12">
        <v>14.9</v>
      </c>
      <c r="H299" s="12">
        <v>9.08</v>
      </c>
      <c r="I299" s="12">
        <v>0.03</v>
      </c>
      <c r="J299" s="12">
        <v>0.31</v>
      </c>
      <c r="K299" s="12">
        <v>19.47</v>
      </c>
      <c r="L299" s="12">
        <v>0.54</v>
      </c>
      <c r="M299" s="12">
        <v>0</v>
      </c>
      <c r="N299" s="12">
        <v>0</v>
      </c>
      <c r="O299" s="12">
        <v>101.59</v>
      </c>
      <c r="P299" s="12">
        <v>0.32</v>
      </c>
      <c r="Q299" s="12">
        <v>0.53</v>
      </c>
      <c r="R299" s="12">
        <v>0.15</v>
      </c>
    </row>
    <row r="300" spans="2:18" ht="14.25" customHeight="1" x14ac:dyDescent="0.3">
      <c r="B300" s="14" t="s">
        <v>493</v>
      </c>
      <c r="C300" s="12">
        <v>50.36</v>
      </c>
      <c r="D300" s="12">
        <v>0.63</v>
      </c>
      <c r="E300" s="12">
        <v>5.05</v>
      </c>
      <c r="F300" s="12">
        <v>0.05</v>
      </c>
      <c r="G300" s="12">
        <v>15.03</v>
      </c>
      <c r="H300" s="12">
        <v>8.11</v>
      </c>
      <c r="I300" s="12">
        <v>0.02</v>
      </c>
      <c r="J300" s="12">
        <v>0.24</v>
      </c>
      <c r="K300" s="12">
        <v>19.86</v>
      </c>
      <c r="L300" s="12">
        <v>0.34</v>
      </c>
      <c r="M300" s="12">
        <v>0.01</v>
      </c>
      <c r="N300" s="12">
        <v>0.01</v>
      </c>
      <c r="O300" s="12">
        <v>99.7</v>
      </c>
      <c r="P300" s="12">
        <v>0.35</v>
      </c>
      <c r="Q300" s="12">
        <v>0.52</v>
      </c>
      <c r="R300" s="12">
        <v>0.14000000000000001</v>
      </c>
    </row>
    <row r="301" spans="2:18" ht="14.25" customHeight="1" x14ac:dyDescent="0.3">
      <c r="B301" s="14" t="s">
        <v>494</v>
      </c>
      <c r="C301" s="12">
        <v>51.88</v>
      </c>
      <c r="D301" s="12">
        <v>0.39</v>
      </c>
      <c r="E301" s="12">
        <v>3.49</v>
      </c>
      <c r="F301" s="12">
        <v>0.08</v>
      </c>
      <c r="G301" s="12">
        <v>16.18</v>
      </c>
      <c r="H301" s="12">
        <v>8.3000000000000007</v>
      </c>
      <c r="I301" s="12">
        <v>7.0000000000000007E-2</v>
      </c>
      <c r="J301" s="12">
        <v>0.34</v>
      </c>
      <c r="K301" s="12">
        <v>19.46</v>
      </c>
      <c r="L301" s="12">
        <v>0.35</v>
      </c>
      <c r="M301" s="12">
        <v>0</v>
      </c>
      <c r="N301" s="12">
        <v>0</v>
      </c>
      <c r="O301" s="12">
        <v>100.52</v>
      </c>
      <c r="P301" s="12">
        <v>0.35</v>
      </c>
      <c r="Q301" s="12">
        <v>0.52</v>
      </c>
      <c r="R301" s="12">
        <v>0.13</v>
      </c>
    </row>
    <row r="302" spans="2:18" ht="14.25" customHeight="1" x14ac:dyDescent="0.3">
      <c r="B302" s="14" t="s">
        <v>495</v>
      </c>
      <c r="C302" s="12">
        <v>51.23</v>
      </c>
      <c r="D302" s="12">
        <v>0.46</v>
      </c>
      <c r="E302" s="12">
        <v>4.08</v>
      </c>
      <c r="F302" s="12">
        <v>0.08</v>
      </c>
      <c r="G302" s="12">
        <v>16.04</v>
      </c>
      <c r="H302" s="12">
        <v>7.94</v>
      </c>
      <c r="I302" s="12">
        <v>0.06</v>
      </c>
      <c r="J302" s="12">
        <v>0.26</v>
      </c>
      <c r="K302" s="12">
        <v>20.100000000000001</v>
      </c>
      <c r="L302" s="12">
        <v>0.32</v>
      </c>
      <c r="M302" s="12">
        <v>0.02</v>
      </c>
      <c r="N302" s="12">
        <v>0</v>
      </c>
      <c r="O302" s="12">
        <v>100.57</v>
      </c>
      <c r="P302" s="12">
        <v>0.35</v>
      </c>
      <c r="Q302" s="12">
        <v>0.53</v>
      </c>
      <c r="R302" s="12">
        <v>0.12</v>
      </c>
    </row>
    <row r="303" spans="2:18" ht="14.25" customHeight="1" x14ac:dyDescent="0.3">
      <c r="B303" s="14" t="s">
        <v>496</v>
      </c>
      <c r="C303" s="12">
        <v>50.9</v>
      </c>
      <c r="D303" s="12">
        <v>0.54</v>
      </c>
      <c r="E303" s="12">
        <v>4.79</v>
      </c>
      <c r="F303" s="12">
        <v>0.05</v>
      </c>
      <c r="G303" s="12">
        <v>15.61</v>
      </c>
      <c r="H303" s="12">
        <v>8.65</v>
      </c>
      <c r="I303" s="12">
        <v>0</v>
      </c>
      <c r="J303" s="12">
        <v>0.28000000000000003</v>
      </c>
      <c r="K303" s="12">
        <v>19.579999999999998</v>
      </c>
      <c r="L303" s="12">
        <v>0.43</v>
      </c>
      <c r="M303" s="12">
        <v>0.01</v>
      </c>
      <c r="N303" s="12">
        <v>0</v>
      </c>
      <c r="O303" s="12">
        <v>100.83</v>
      </c>
      <c r="P303" s="12">
        <v>0.34</v>
      </c>
      <c r="Q303" s="12">
        <v>0.53</v>
      </c>
      <c r="R303" s="12">
        <v>0.13</v>
      </c>
    </row>
    <row r="304" spans="2:18" ht="14.25" customHeight="1" x14ac:dyDescent="0.3">
      <c r="B304" s="14" t="s">
        <v>497</v>
      </c>
      <c r="C304" s="12">
        <v>51.11</v>
      </c>
      <c r="D304" s="12">
        <v>0.52</v>
      </c>
      <c r="E304" s="12">
        <v>4.6100000000000003</v>
      </c>
      <c r="F304" s="12">
        <v>0.04</v>
      </c>
      <c r="G304" s="12">
        <v>16.010000000000002</v>
      </c>
      <c r="H304" s="12">
        <v>8.58</v>
      </c>
      <c r="I304" s="12">
        <v>0.06</v>
      </c>
      <c r="J304" s="12">
        <v>0.14000000000000001</v>
      </c>
      <c r="K304" s="12">
        <v>19.28</v>
      </c>
      <c r="L304" s="12">
        <v>0.26</v>
      </c>
      <c r="M304" s="12">
        <v>0</v>
      </c>
      <c r="N304" s="12">
        <v>0</v>
      </c>
      <c r="O304" s="12">
        <v>100.63</v>
      </c>
      <c r="P304" s="12">
        <v>0.33</v>
      </c>
      <c r="Q304" s="12">
        <v>0.53</v>
      </c>
      <c r="R304" s="12">
        <v>0.14000000000000001</v>
      </c>
    </row>
    <row r="305" spans="2:18" ht="14.25" customHeight="1" x14ac:dyDescent="0.3">
      <c r="B305" s="14" t="s">
        <v>498</v>
      </c>
      <c r="C305" s="12">
        <v>49.39</v>
      </c>
      <c r="D305" s="12">
        <v>0.55000000000000004</v>
      </c>
      <c r="E305" s="12">
        <v>5.17</v>
      </c>
      <c r="F305" s="12">
        <v>0.02</v>
      </c>
      <c r="G305" s="12">
        <v>15.43</v>
      </c>
      <c r="H305" s="12">
        <v>9.6300000000000008</v>
      </c>
      <c r="I305" s="12">
        <v>0.08</v>
      </c>
      <c r="J305" s="12">
        <v>0.26</v>
      </c>
      <c r="K305" s="12">
        <v>18.14</v>
      </c>
      <c r="L305" s="12">
        <v>0.41</v>
      </c>
      <c r="M305" s="12">
        <v>0</v>
      </c>
      <c r="N305" s="12">
        <v>0</v>
      </c>
      <c r="O305" s="12">
        <v>99.07</v>
      </c>
      <c r="P305" s="12">
        <v>0.31</v>
      </c>
      <c r="Q305" s="12">
        <v>0.54</v>
      </c>
      <c r="R305" s="12">
        <v>0.15</v>
      </c>
    </row>
    <row r="306" spans="2:18" ht="14.25" customHeight="1" x14ac:dyDescent="0.3">
      <c r="B306" s="14" t="s">
        <v>499</v>
      </c>
      <c r="C306" s="12">
        <v>51.44</v>
      </c>
      <c r="D306" s="12">
        <v>0.48</v>
      </c>
      <c r="E306" s="12">
        <v>3.05</v>
      </c>
      <c r="F306" s="12">
        <v>0.03</v>
      </c>
      <c r="G306" s="12">
        <v>17.190000000000001</v>
      </c>
      <c r="H306" s="12">
        <v>8.9600000000000009</v>
      </c>
      <c r="I306" s="12">
        <v>0.03</v>
      </c>
      <c r="J306" s="12">
        <v>0.26</v>
      </c>
      <c r="K306" s="12">
        <v>17.97</v>
      </c>
      <c r="L306" s="12">
        <v>0.24</v>
      </c>
      <c r="M306" s="12">
        <v>0</v>
      </c>
      <c r="N306" s="12">
        <v>0</v>
      </c>
      <c r="O306" s="12">
        <v>99.63</v>
      </c>
      <c r="P306" s="12">
        <v>0.32</v>
      </c>
      <c r="Q306" s="12">
        <v>0.54</v>
      </c>
      <c r="R306" s="12">
        <v>0.13</v>
      </c>
    </row>
    <row r="307" spans="2:18" ht="14.25" customHeight="1" x14ac:dyDescent="0.3">
      <c r="B307" s="14" t="s">
        <v>500</v>
      </c>
      <c r="C307" s="12">
        <v>49.6</v>
      </c>
      <c r="D307" s="12">
        <v>0.85</v>
      </c>
      <c r="E307" s="12">
        <v>5.69</v>
      </c>
      <c r="F307" s="12">
        <v>0.01</v>
      </c>
      <c r="G307" s="12">
        <v>15.09</v>
      </c>
      <c r="H307" s="12">
        <v>9.57</v>
      </c>
      <c r="I307" s="12">
        <v>7.0000000000000007E-2</v>
      </c>
      <c r="J307" s="12">
        <v>0.25</v>
      </c>
      <c r="K307" s="12">
        <v>19.010000000000002</v>
      </c>
      <c r="L307" s="12">
        <v>0.38</v>
      </c>
      <c r="M307" s="12">
        <v>0.02</v>
      </c>
      <c r="N307" s="12">
        <v>0</v>
      </c>
      <c r="O307" s="12">
        <v>100.53</v>
      </c>
      <c r="P307" s="12">
        <v>0.32</v>
      </c>
      <c r="Q307" s="12">
        <v>0.53</v>
      </c>
      <c r="R307" s="12">
        <v>0.15</v>
      </c>
    </row>
    <row r="308" spans="2:18" ht="14.25" customHeight="1" x14ac:dyDescent="0.3">
      <c r="B308" s="14" t="s">
        <v>501</v>
      </c>
      <c r="C308" s="12">
        <v>50.26</v>
      </c>
      <c r="D308" s="12">
        <v>0.7</v>
      </c>
      <c r="E308" s="12">
        <v>4.96</v>
      </c>
      <c r="F308" s="12">
        <v>0.08</v>
      </c>
      <c r="G308" s="12">
        <v>15.56</v>
      </c>
      <c r="H308" s="12">
        <v>9.61</v>
      </c>
      <c r="I308" s="12">
        <v>0</v>
      </c>
      <c r="J308" s="12">
        <v>0.18</v>
      </c>
      <c r="K308" s="12">
        <v>18.63</v>
      </c>
      <c r="L308" s="12">
        <v>0.45</v>
      </c>
      <c r="M308" s="12">
        <v>0</v>
      </c>
      <c r="N308" s="12">
        <v>0</v>
      </c>
      <c r="O308" s="12">
        <v>100.42</v>
      </c>
      <c r="P308" s="12">
        <v>0.32</v>
      </c>
      <c r="Q308" s="12">
        <v>0.53</v>
      </c>
      <c r="R308" s="12">
        <v>0.15</v>
      </c>
    </row>
    <row r="309" spans="2:18" ht="14.25" customHeight="1" x14ac:dyDescent="0.3">
      <c r="B309" s="14" t="s">
        <v>502</v>
      </c>
      <c r="C309" s="12">
        <v>50.69</v>
      </c>
      <c r="D309" s="12">
        <v>0.76</v>
      </c>
      <c r="E309" s="12">
        <v>4.21</v>
      </c>
      <c r="F309" s="12">
        <v>0.06</v>
      </c>
      <c r="G309" s="12">
        <v>16.79</v>
      </c>
      <c r="H309" s="12">
        <v>9.9</v>
      </c>
      <c r="I309" s="12">
        <v>0</v>
      </c>
      <c r="J309" s="12">
        <v>0.27</v>
      </c>
      <c r="K309" s="12">
        <v>17.78</v>
      </c>
      <c r="L309" s="12">
        <v>0.27</v>
      </c>
      <c r="M309" s="12">
        <v>0</v>
      </c>
      <c r="N309" s="12">
        <v>0.01</v>
      </c>
      <c r="O309" s="12">
        <v>100.73</v>
      </c>
      <c r="P309" s="12">
        <v>0.31</v>
      </c>
      <c r="Q309" s="12">
        <v>0.55000000000000004</v>
      </c>
      <c r="R309" s="12">
        <v>0.15</v>
      </c>
    </row>
    <row r="310" spans="2:18" ht="14.25" customHeight="1" x14ac:dyDescent="0.3">
      <c r="B310" s="14" t="s">
        <v>503</v>
      </c>
      <c r="C310" s="12">
        <v>49.64</v>
      </c>
      <c r="D310" s="12">
        <v>0.65</v>
      </c>
      <c r="E310" s="12">
        <v>5.91</v>
      </c>
      <c r="F310" s="12">
        <v>0</v>
      </c>
      <c r="G310" s="12">
        <v>14.77</v>
      </c>
      <c r="H310" s="12">
        <v>9.36</v>
      </c>
      <c r="I310" s="12">
        <v>0.05</v>
      </c>
      <c r="J310" s="12">
        <v>0.19</v>
      </c>
      <c r="K310" s="12">
        <v>19.100000000000001</v>
      </c>
      <c r="L310" s="12">
        <v>0.49</v>
      </c>
      <c r="M310" s="12">
        <v>0.01</v>
      </c>
      <c r="N310" s="12">
        <v>0.04</v>
      </c>
      <c r="O310" s="12">
        <v>100.21</v>
      </c>
      <c r="P310" s="12">
        <v>0.32</v>
      </c>
      <c r="Q310" s="12">
        <v>0.53</v>
      </c>
      <c r="R310" s="12">
        <v>0.15</v>
      </c>
    </row>
    <row r="311" spans="2:18" ht="14.25" customHeight="1" x14ac:dyDescent="0.3">
      <c r="B311" s="14" t="s">
        <v>504</v>
      </c>
      <c r="C311" s="12">
        <v>50.6</v>
      </c>
      <c r="D311" s="12">
        <v>0.68</v>
      </c>
      <c r="E311" s="12">
        <v>4.53</v>
      </c>
      <c r="F311" s="12">
        <v>0.11</v>
      </c>
      <c r="G311" s="12">
        <v>15.72</v>
      </c>
      <c r="H311" s="12">
        <v>8.4499999999999993</v>
      </c>
      <c r="I311" s="12">
        <v>0</v>
      </c>
      <c r="J311" s="12">
        <v>0.22</v>
      </c>
      <c r="K311" s="12">
        <v>19.760000000000002</v>
      </c>
      <c r="L311" s="12">
        <v>0.28999999999999998</v>
      </c>
      <c r="M311" s="12">
        <v>0</v>
      </c>
      <c r="N311" s="12">
        <v>0.09</v>
      </c>
      <c r="O311" s="12">
        <v>100.45</v>
      </c>
      <c r="P311" s="12">
        <v>0.34</v>
      </c>
      <c r="Q311" s="12">
        <v>0.53</v>
      </c>
      <c r="R311" s="12">
        <v>0.13</v>
      </c>
    </row>
    <row r="312" spans="2:18" ht="14.25" customHeight="1" x14ac:dyDescent="0.3">
      <c r="B312" s="14" t="s">
        <v>505</v>
      </c>
      <c r="C312" s="12">
        <v>49.77</v>
      </c>
      <c r="D312" s="12">
        <v>0.84</v>
      </c>
      <c r="E312" s="12">
        <v>5.56</v>
      </c>
      <c r="F312" s="12">
        <v>0.18</v>
      </c>
      <c r="G312" s="12">
        <v>15.06</v>
      </c>
      <c r="H312" s="12">
        <v>8.6300000000000008</v>
      </c>
      <c r="I312" s="12">
        <v>7.0000000000000007E-2</v>
      </c>
      <c r="J312" s="12">
        <v>0.21</v>
      </c>
      <c r="K312" s="12">
        <v>19.68</v>
      </c>
      <c r="L312" s="12">
        <v>0.33</v>
      </c>
      <c r="M312" s="12">
        <v>0.01</v>
      </c>
      <c r="N312" s="12">
        <v>0.09</v>
      </c>
      <c r="O312" s="12">
        <v>100.42</v>
      </c>
      <c r="P312" s="12">
        <v>0.33</v>
      </c>
      <c r="Q312" s="12">
        <v>0.53</v>
      </c>
      <c r="R312" s="12">
        <v>0.14000000000000001</v>
      </c>
    </row>
    <row r="313" spans="2:18" ht="14.25" customHeight="1" x14ac:dyDescent="0.3">
      <c r="B313" s="14" t="s">
        <v>506</v>
      </c>
      <c r="C313" s="12">
        <v>50.64</v>
      </c>
      <c r="D313" s="12">
        <v>0.67</v>
      </c>
      <c r="E313" s="12">
        <v>4.37</v>
      </c>
      <c r="F313" s="12">
        <v>0.15</v>
      </c>
      <c r="G313" s="12">
        <v>15.81</v>
      </c>
      <c r="H313" s="12">
        <v>8.2100000000000009</v>
      </c>
      <c r="I313" s="12">
        <v>0</v>
      </c>
      <c r="J313" s="12">
        <v>0.16</v>
      </c>
      <c r="K313" s="12">
        <v>20.22</v>
      </c>
      <c r="L313" s="12">
        <v>0.28999999999999998</v>
      </c>
      <c r="M313" s="12">
        <v>0.01</v>
      </c>
      <c r="N313" s="12">
        <v>0</v>
      </c>
      <c r="O313" s="12">
        <v>100.52</v>
      </c>
      <c r="P313" s="12">
        <v>0.35</v>
      </c>
      <c r="Q313" s="12">
        <v>0.53</v>
      </c>
      <c r="R313" s="12">
        <v>0.12</v>
      </c>
    </row>
    <row r="314" spans="2:18" ht="14.25" customHeight="1" x14ac:dyDescent="0.3">
      <c r="B314" s="14" t="s">
        <v>507</v>
      </c>
      <c r="C314" s="12">
        <v>50.51</v>
      </c>
      <c r="D314" s="12">
        <v>0.73</v>
      </c>
      <c r="E314" s="12">
        <v>4.45</v>
      </c>
      <c r="F314" s="12">
        <v>0.14000000000000001</v>
      </c>
      <c r="G314" s="12">
        <v>15.47</v>
      </c>
      <c r="H314" s="12">
        <v>8.41</v>
      </c>
      <c r="I314" s="12">
        <v>0</v>
      </c>
      <c r="J314" s="12">
        <v>0.23</v>
      </c>
      <c r="K314" s="12">
        <v>20.079999999999998</v>
      </c>
      <c r="L314" s="12">
        <v>0.4</v>
      </c>
      <c r="M314" s="12">
        <v>0.02</v>
      </c>
      <c r="N314" s="12">
        <v>0</v>
      </c>
      <c r="O314" s="12">
        <v>100.44</v>
      </c>
      <c r="P314" s="12">
        <v>0.35</v>
      </c>
      <c r="Q314" s="12">
        <v>0.52</v>
      </c>
      <c r="R314" s="12">
        <v>0.12</v>
      </c>
    </row>
    <row r="315" spans="2:18" ht="14.25" customHeight="1" x14ac:dyDescent="0.3">
      <c r="B315" s="14" t="s">
        <v>508</v>
      </c>
      <c r="C315" s="12">
        <v>50.33</v>
      </c>
      <c r="D315" s="12">
        <v>0.71</v>
      </c>
      <c r="E315" s="12">
        <v>4.63</v>
      </c>
      <c r="F315" s="12">
        <v>0.12</v>
      </c>
      <c r="G315" s="12">
        <v>15.53</v>
      </c>
      <c r="H315" s="12">
        <v>8.2799999999999994</v>
      </c>
      <c r="I315" s="12">
        <v>0</v>
      </c>
      <c r="J315" s="12">
        <v>0.16</v>
      </c>
      <c r="K315" s="12">
        <v>20.53</v>
      </c>
      <c r="L315" s="12">
        <v>0.24</v>
      </c>
      <c r="M315" s="12">
        <v>0.01</v>
      </c>
      <c r="N315" s="12">
        <v>0.02</v>
      </c>
      <c r="O315" s="12">
        <v>100.54</v>
      </c>
      <c r="P315" s="12">
        <v>0.36</v>
      </c>
      <c r="Q315" s="12">
        <v>0.52</v>
      </c>
      <c r="R315" s="12">
        <v>0.12</v>
      </c>
    </row>
    <row r="316" spans="2:18" ht="14.25" customHeight="1" x14ac:dyDescent="0.3">
      <c r="B316" s="14" t="s">
        <v>509</v>
      </c>
      <c r="C316" s="12">
        <v>50.03</v>
      </c>
      <c r="D316" s="12">
        <v>0.94</v>
      </c>
      <c r="E316" s="12">
        <v>5.0599999999999996</v>
      </c>
      <c r="F316" s="12">
        <v>0.05</v>
      </c>
      <c r="G316" s="12">
        <v>15.13</v>
      </c>
      <c r="H316" s="12">
        <v>8.91</v>
      </c>
      <c r="I316" s="12">
        <v>7.0000000000000007E-2</v>
      </c>
      <c r="J316" s="12">
        <v>0.18</v>
      </c>
      <c r="K316" s="12">
        <v>19.7</v>
      </c>
      <c r="L316" s="12">
        <v>0.32</v>
      </c>
      <c r="M316" s="12">
        <v>0</v>
      </c>
      <c r="N316" s="12">
        <v>0</v>
      </c>
      <c r="O316" s="12">
        <v>100.39</v>
      </c>
      <c r="P316" s="12">
        <v>0.34</v>
      </c>
      <c r="Q316" s="12">
        <v>0.51</v>
      </c>
      <c r="R316" s="12">
        <v>0.14000000000000001</v>
      </c>
    </row>
    <row r="317" spans="2:18" ht="14.25" customHeight="1" x14ac:dyDescent="0.3">
      <c r="B317" s="14" t="s">
        <v>510</v>
      </c>
      <c r="C317" s="12">
        <v>51.98</v>
      </c>
      <c r="D317" s="12">
        <v>0.41</v>
      </c>
      <c r="E317" s="12">
        <v>2.4700000000000002</v>
      </c>
      <c r="F317" s="12">
        <v>0.01</v>
      </c>
      <c r="G317" s="12">
        <v>17.38</v>
      </c>
      <c r="H317" s="12">
        <v>8.5500000000000007</v>
      </c>
      <c r="I317" s="12">
        <v>0.05</v>
      </c>
      <c r="J317" s="12">
        <v>0.31</v>
      </c>
      <c r="K317" s="12">
        <v>17.98</v>
      </c>
      <c r="L317" s="12">
        <v>0.35</v>
      </c>
      <c r="M317" s="12">
        <v>0</v>
      </c>
      <c r="N317" s="12">
        <v>0.02</v>
      </c>
      <c r="O317" s="12">
        <v>99.51</v>
      </c>
      <c r="P317" s="12">
        <v>0.33</v>
      </c>
      <c r="Q317" s="12">
        <v>0.54</v>
      </c>
      <c r="R317" s="12">
        <v>0.13</v>
      </c>
    </row>
    <row r="318" spans="2:18" ht="14.25" customHeight="1" x14ac:dyDescent="0.3">
      <c r="B318" s="14" t="s">
        <v>511</v>
      </c>
      <c r="C318" s="12">
        <v>52.72</v>
      </c>
      <c r="D318" s="12">
        <v>0.44</v>
      </c>
      <c r="E318" s="12">
        <v>2.38</v>
      </c>
      <c r="F318" s="12">
        <v>0</v>
      </c>
      <c r="G318" s="12">
        <v>17.940000000000001</v>
      </c>
      <c r="H318" s="12">
        <v>9.08</v>
      </c>
      <c r="I318" s="12">
        <v>7.0000000000000007E-2</v>
      </c>
      <c r="J318" s="12">
        <v>0.25</v>
      </c>
      <c r="K318" s="12">
        <v>17.43</v>
      </c>
      <c r="L318" s="12">
        <v>0.22</v>
      </c>
      <c r="M318" s="12">
        <v>0</v>
      </c>
      <c r="N318" s="12">
        <v>0.06</v>
      </c>
      <c r="O318" s="12">
        <v>100.59</v>
      </c>
      <c r="P318" s="12">
        <v>0.32</v>
      </c>
      <c r="Q318" s="12">
        <v>0.54</v>
      </c>
      <c r="R318" s="12">
        <v>0.14000000000000001</v>
      </c>
    </row>
    <row r="319" spans="2:18" ht="14.25" customHeight="1" x14ac:dyDescent="0.3">
      <c r="B319" s="14" t="s">
        <v>512</v>
      </c>
      <c r="C319" s="12">
        <v>50.16</v>
      </c>
      <c r="D319" s="12">
        <v>0.6</v>
      </c>
      <c r="E319" s="12">
        <v>5.97</v>
      </c>
      <c r="F319" s="12">
        <v>0.02</v>
      </c>
      <c r="G319" s="12">
        <v>14.49</v>
      </c>
      <c r="H319" s="12">
        <v>9.1999999999999993</v>
      </c>
      <c r="I319" s="12">
        <v>0</v>
      </c>
      <c r="J319" s="12">
        <v>0.22</v>
      </c>
      <c r="K319" s="12">
        <v>19.510000000000002</v>
      </c>
      <c r="L319" s="12">
        <v>0.62</v>
      </c>
      <c r="M319" s="12">
        <v>0.02</v>
      </c>
      <c r="N319" s="12">
        <v>0</v>
      </c>
      <c r="O319" s="12">
        <v>100.8</v>
      </c>
      <c r="P319" s="12">
        <v>0.33</v>
      </c>
      <c r="Q319" s="12">
        <v>0.52</v>
      </c>
      <c r="R319" s="12">
        <v>0.15</v>
      </c>
    </row>
    <row r="320" spans="2:18" ht="14.25" customHeight="1" x14ac:dyDescent="0.3">
      <c r="B320" s="14" t="s">
        <v>513</v>
      </c>
      <c r="C320" s="12">
        <v>51.17</v>
      </c>
      <c r="D320" s="12">
        <v>0.6</v>
      </c>
      <c r="E320" s="12">
        <v>4.51</v>
      </c>
      <c r="F320" s="12">
        <v>0.06</v>
      </c>
      <c r="G320" s="12">
        <v>15.52</v>
      </c>
      <c r="H320" s="12">
        <v>8.07</v>
      </c>
      <c r="I320" s="12">
        <v>0.02</v>
      </c>
      <c r="J320" s="12">
        <v>0.27</v>
      </c>
      <c r="K320" s="12">
        <v>19.989999999999998</v>
      </c>
      <c r="L320" s="12">
        <v>0.42</v>
      </c>
      <c r="M320" s="12">
        <v>0</v>
      </c>
      <c r="N320" s="12">
        <v>0.06</v>
      </c>
      <c r="O320" s="12">
        <v>100.68</v>
      </c>
      <c r="P320" s="12">
        <v>0.35</v>
      </c>
      <c r="Q320" s="12">
        <v>0.52</v>
      </c>
      <c r="R320" s="12">
        <v>0.13</v>
      </c>
    </row>
    <row r="321" spans="2:18" ht="14.25" customHeight="1" x14ac:dyDescent="0.3">
      <c r="B321" s="14" t="s">
        <v>514</v>
      </c>
      <c r="C321" s="12">
        <v>50.22</v>
      </c>
      <c r="D321" s="12">
        <v>0.69</v>
      </c>
      <c r="E321" s="12">
        <v>5.0999999999999996</v>
      </c>
      <c r="F321" s="12">
        <v>0.12</v>
      </c>
      <c r="G321" s="12">
        <v>15.28</v>
      </c>
      <c r="H321" s="12">
        <v>8.36</v>
      </c>
      <c r="I321" s="12">
        <v>0.03</v>
      </c>
      <c r="J321" s="12">
        <v>0.19</v>
      </c>
      <c r="K321" s="12">
        <v>19.93</v>
      </c>
      <c r="L321" s="12">
        <v>0.33</v>
      </c>
      <c r="M321" s="12">
        <v>0.03</v>
      </c>
      <c r="N321" s="12">
        <v>0.01</v>
      </c>
      <c r="O321" s="12">
        <v>100.27</v>
      </c>
      <c r="P321" s="12">
        <v>0.34</v>
      </c>
      <c r="Q321" s="12">
        <v>0.52</v>
      </c>
      <c r="R321" s="12">
        <v>0.13</v>
      </c>
    </row>
    <row r="322" spans="2:18" ht="14.25" customHeight="1" x14ac:dyDescent="0.3">
      <c r="B322" s="14" t="s">
        <v>515</v>
      </c>
      <c r="C322" s="12">
        <v>50.08</v>
      </c>
      <c r="D322" s="12">
        <v>0.95</v>
      </c>
      <c r="E322" s="12">
        <v>5.0999999999999996</v>
      </c>
      <c r="F322" s="12">
        <v>0.04</v>
      </c>
      <c r="G322" s="12">
        <v>15.18</v>
      </c>
      <c r="H322" s="12">
        <v>9.01</v>
      </c>
      <c r="I322" s="12">
        <v>0.05</v>
      </c>
      <c r="J322" s="12">
        <v>0.1</v>
      </c>
      <c r="K322" s="12">
        <v>20.27</v>
      </c>
      <c r="L322" s="12">
        <v>0.39</v>
      </c>
      <c r="M322" s="12">
        <v>0</v>
      </c>
      <c r="N322" s="12">
        <v>0.05</v>
      </c>
      <c r="O322" s="12">
        <v>101.21</v>
      </c>
      <c r="P322" s="12">
        <v>0.35</v>
      </c>
      <c r="Q322" s="12">
        <v>0.52</v>
      </c>
      <c r="R322" s="12">
        <v>0.13</v>
      </c>
    </row>
    <row r="323" spans="2:18" ht="14.25" customHeight="1" x14ac:dyDescent="0.3">
      <c r="B323" s="14" t="s">
        <v>516</v>
      </c>
      <c r="C323" s="12">
        <v>50.6</v>
      </c>
      <c r="D323" s="12">
        <v>0.86</v>
      </c>
      <c r="E323" s="12">
        <v>4.5999999999999996</v>
      </c>
      <c r="F323" s="12">
        <v>0.11</v>
      </c>
      <c r="G323" s="12">
        <v>15.31</v>
      </c>
      <c r="H323" s="12">
        <v>8.25</v>
      </c>
      <c r="I323" s="12">
        <v>0</v>
      </c>
      <c r="J323" s="12">
        <v>0.2</v>
      </c>
      <c r="K323" s="12">
        <v>20.57</v>
      </c>
      <c r="L323" s="12">
        <v>0.37</v>
      </c>
      <c r="M323" s="12">
        <v>0.02</v>
      </c>
      <c r="N323" s="12">
        <v>0.03</v>
      </c>
      <c r="O323" s="12">
        <v>100.92</v>
      </c>
      <c r="P323" s="12">
        <v>0.36</v>
      </c>
      <c r="Q323" s="12">
        <v>0.52</v>
      </c>
      <c r="R323" s="12">
        <v>0.12</v>
      </c>
    </row>
    <row r="324" spans="2:18" ht="14.25" customHeight="1" x14ac:dyDescent="0.3">
      <c r="B324" s="14" t="s">
        <v>517</v>
      </c>
      <c r="C324" s="12">
        <v>50.45</v>
      </c>
      <c r="D324" s="12">
        <v>0.79</v>
      </c>
      <c r="E324" s="12">
        <v>4.93</v>
      </c>
      <c r="F324" s="12">
        <v>0.06</v>
      </c>
      <c r="G324" s="12">
        <v>15.25</v>
      </c>
      <c r="H324" s="12">
        <v>8.36</v>
      </c>
      <c r="I324" s="12">
        <v>0.06</v>
      </c>
      <c r="J324" s="12">
        <v>0.24</v>
      </c>
      <c r="K324" s="12">
        <v>20.41</v>
      </c>
      <c r="L324" s="12">
        <v>0.38</v>
      </c>
      <c r="M324" s="12">
        <v>0</v>
      </c>
      <c r="N324" s="12">
        <v>0</v>
      </c>
      <c r="O324" s="12">
        <v>100.93</v>
      </c>
      <c r="P324" s="12">
        <v>0.35</v>
      </c>
      <c r="Q324" s="12">
        <v>0.52</v>
      </c>
      <c r="R324" s="12">
        <v>0.13</v>
      </c>
    </row>
    <row r="325" spans="2:18" ht="14.25" customHeight="1" x14ac:dyDescent="0.3">
      <c r="B325" s="14" t="s">
        <v>518</v>
      </c>
      <c r="C325" s="12">
        <v>50.63</v>
      </c>
      <c r="D325" s="12">
        <v>0.57999999999999996</v>
      </c>
      <c r="E325" s="12">
        <v>4.72</v>
      </c>
      <c r="F325" s="12">
        <v>0.01</v>
      </c>
      <c r="G325" s="12">
        <v>15.52</v>
      </c>
      <c r="H325" s="12">
        <v>8.15</v>
      </c>
      <c r="I325" s="12">
        <v>0</v>
      </c>
      <c r="J325" s="12">
        <v>0.09</v>
      </c>
      <c r="K325" s="12">
        <v>20.03</v>
      </c>
      <c r="L325" s="12">
        <v>0.31</v>
      </c>
      <c r="M325" s="12">
        <v>0.01</v>
      </c>
      <c r="N325" s="12">
        <v>0</v>
      </c>
      <c r="O325" s="12">
        <v>100.04</v>
      </c>
      <c r="P325" s="12">
        <v>0.35</v>
      </c>
      <c r="Q325" s="12">
        <v>0.52</v>
      </c>
      <c r="R325" s="12">
        <v>0.13</v>
      </c>
    </row>
    <row r="326" spans="2:18" ht="14.25" customHeight="1" x14ac:dyDescent="0.3">
      <c r="B326" s="14" t="s">
        <v>519</v>
      </c>
      <c r="C326" s="12">
        <v>49.31</v>
      </c>
      <c r="D326" s="12">
        <v>0.76</v>
      </c>
      <c r="E326" s="12">
        <v>6.61</v>
      </c>
      <c r="F326" s="12">
        <v>0.02</v>
      </c>
      <c r="G326" s="12">
        <v>14.33</v>
      </c>
      <c r="H326" s="12">
        <v>9.58</v>
      </c>
      <c r="I326" s="12">
        <v>0.02</v>
      </c>
      <c r="J326" s="12">
        <v>0.24</v>
      </c>
      <c r="K326" s="12">
        <v>19.28</v>
      </c>
      <c r="L326" s="12">
        <v>0.52</v>
      </c>
      <c r="M326" s="12">
        <v>0.01</v>
      </c>
      <c r="N326" s="12">
        <v>0.02</v>
      </c>
      <c r="O326" s="12">
        <v>100.69</v>
      </c>
      <c r="P326" s="12">
        <v>0.32</v>
      </c>
      <c r="Q326" s="12">
        <v>0.53</v>
      </c>
      <c r="R326" s="12">
        <v>0.16</v>
      </c>
    </row>
    <row r="327" spans="2:18" ht="14.25" customHeight="1" x14ac:dyDescent="0.3">
      <c r="B327" s="14" t="s">
        <v>520</v>
      </c>
      <c r="C327" s="12">
        <v>51.64</v>
      </c>
      <c r="D327" s="12">
        <v>0.51</v>
      </c>
      <c r="E327" s="12">
        <v>3.98</v>
      </c>
      <c r="F327" s="12">
        <v>0.04</v>
      </c>
      <c r="G327" s="12">
        <v>16.55</v>
      </c>
      <c r="H327" s="12">
        <v>8.11</v>
      </c>
      <c r="I327" s="12">
        <v>0.02</v>
      </c>
      <c r="J327" s="12">
        <v>0.18</v>
      </c>
      <c r="K327" s="12">
        <v>19.45</v>
      </c>
      <c r="L327" s="12">
        <v>0.41</v>
      </c>
      <c r="M327" s="12">
        <v>0.01</v>
      </c>
      <c r="N327" s="12">
        <v>0.06</v>
      </c>
      <c r="O327" s="12">
        <v>100.96</v>
      </c>
      <c r="P327" s="12">
        <v>0.34</v>
      </c>
      <c r="Q327" s="12">
        <v>0.54</v>
      </c>
      <c r="R327" s="12">
        <v>0.12</v>
      </c>
    </row>
    <row r="328" spans="2:18" ht="14.25" customHeight="1" x14ac:dyDescent="0.3">
      <c r="B328" s="14" t="s">
        <v>521</v>
      </c>
      <c r="C328" s="12">
        <v>51.13</v>
      </c>
      <c r="D328" s="12">
        <v>0.66</v>
      </c>
      <c r="E328" s="12">
        <v>4.92</v>
      </c>
      <c r="F328" s="12">
        <v>0.01</v>
      </c>
      <c r="G328" s="12">
        <v>15.72</v>
      </c>
      <c r="H328" s="12">
        <v>8.75</v>
      </c>
      <c r="I328" s="12">
        <v>7.0000000000000007E-2</v>
      </c>
      <c r="J328" s="12">
        <v>0.2</v>
      </c>
      <c r="K328" s="12">
        <v>19.71</v>
      </c>
      <c r="L328" s="12">
        <v>0.35</v>
      </c>
      <c r="M328" s="12">
        <v>0</v>
      </c>
      <c r="N328" s="12">
        <v>0</v>
      </c>
      <c r="O328" s="12">
        <v>101.52</v>
      </c>
      <c r="P328" s="12">
        <v>0.34</v>
      </c>
      <c r="Q328" s="12">
        <v>0.53</v>
      </c>
      <c r="R328" s="12">
        <v>0.14000000000000001</v>
      </c>
    </row>
    <row r="329" spans="2:18" ht="14.25" customHeight="1" x14ac:dyDescent="0.3">
      <c r="B329" s="14" t="s">
        <v>522</v>
      </c>
      <c r="C329" s="12">
        <v>49.33</v>
      </c>
      <c r="D329" s="12">
        <v>0.82</v>
      </c>
      <c r="E329" s="12">
        <v>5.99</v>
      </c>
      <c r="F329" s="12">
        <v>0.12</v>
      </c>
      <c r="G329" s="12">
        <v>15.45</v>
      </c>
      <c r="H329" s="12">
        <v>8.92</v>
      </c>
      <c r="I329" s="12">
        <v>0</v>
      </c>
      <c r="J329" s="12">
        <v>0.19</v>
      </c>
      <c r="K329" s="12">
        <v>18.93</v>
      </c>
      <c r="L329" s="12">
        <v>0.31</v>
      </c>
      <c r="M329" s="12">
        <v>0.02</v>
      </c>
      <c r="N329" s="12">
        <v>0</v>
      </c>
      <c r="O329" s="12">
        <v>100.08</v>
      </c>
      <c r="P329" s="12">
        <v>0.31</v>
      </c>
      <c r="Q329" s="12">
        <v>0.55000000000000004</v>
      </c>
      <c r="R329" s="12">
        <v>0.14000000000000001</v>
      </c>
    </row>
    <row r="330" spans="2:18" ht="14.25" customHeight="1" x14ac:dyDescent="0.3">
      <c r="B330" s="14" t="s">
        <v>523</v>
      </c>
      <c r="C330" s="12">
        <v>50.15</v>
      </c>
      <c r="D330" s="12">
        <v>0.74</v>
      </c>
      <c r="E330" s="12">
        <v>5.39</v>
      </c>
      <c r="F330" s="12">
        <v>0.26</v>
      </c>
      <c r="G330" s="12">
        <v>15.77</v>
      </c>
      <c r="H330" s="12">
        <v>8.69</v>
      </c>
      <c r="I330" s="12">
        <v>0.05</v>
      </c>
      <c r="J330" s="12">
        <v>0.23</v>
      </c>
      <c r="K330" s="12">
        <v>19.510000000000002</v>
      </c>
      <c r="L330" s="12">
        <v>0.2</v>
      </c>
      <c r="M330" s="12">
        <v>0</v>
      </c>
      <c r="N330" s="12">
        <v>0.02</v>
      </c>
      <c r="O330" s="12">
        <v>101.01</v>
      </c>
      <c r="P330" s="12">
        <v>0.33</v>
      </c>
      <c r="Q330" s="12">
        <v>0.54</v>
      </c>
      <c r="R330" s="12">
        <v>0.14000000000000001</v>
      </c>
    </row>
    <row r="331" spans="2:18" ht="14.25" customHeight="1" x14ac:dyDescent="0.3">
      <c r="B331" s="14" t="s">
        <v>524</v>
      </c>
      <c r="C331" s="12">
        <v>51.27</v>
      </c>
      <c r="D331" s="12">
        <v>0.52</v>
      </c>
      <c r="E331" s="12">
        <v>4.26</v>
      </c>
      <c r="F331" s="12">
        <v>0.3</v>
      </c>
      <c r="G331" s="12">
        <v>16</v>
      </c>
      <c r="H331" s="12">
        <v>7.62</v>
      </c>
      <c r="I331" s="12">
        <v>7.0000000000000007E-2</v>
      </c>
      <c r="J331" s="12">
        <v>0.16</v>
      </c>
      <c r="K331" s="12">
        <v>20.329999999999998</v>
      </c>
      <c r="L331" s="12">
        <v>0.24</v>
      </c>
      <c r="M331" s="12">
        <v>0.02</v>
      </c>
      <c r="N331" s="12">
        <v>0</v>
      </c>
      <c r="O331" s="12">
        <v>100.78</v>
      </c>
      <c r="P331" s="12">
        <v>0.35</v>
      </c>
      <c r="Q331" s="12">
        <v>0.53</v>
      </c>
      <c r="R331" s="12">
        <v>0.12</v>
      </c>
    </row>
    <row r="332" spans="2:18" ht="14.25" customHeight="1" x14ac:dyDescent="0.3">
      <c r="B332" s="14" t="s">
        <v>525</v>
      </c>
      <c r="C332" s="12">
        <v>50.3</v>
      </c>
      <c r="D332" s="12">
        <v>0.76</v>
      </c>
      <c r="E332" s="12">
        <v>4.72</v>
      </c>
      <c r="F332" s="12">
        <v>0.09</v>
      </c>
      <c r="G332" s="12">
        <v>15.56</v>
      </c>
      <c r="H332" s="12">
        <v>8.61</v>
      </c>
      <c r="I332" s="12">
        <v>0.06</v>
      </c>
      <c r="J332" s="12">
        <v>0.24</v>
      </c>
      <c r="K332" s="12">
        <v>19.93</v>
      </c>
      <c r="L332" s="12">
        <v>0.35</v>
      </c>
      <c r="M332" s="12">
        <v>0</v>
      </c>
      <c r="N332" s="12">
        <v>0</v>
      </c>
      <c r="O332" s="12">
        <v>100.61</v>
      </c>
      <c r="P332" s="12">
        <v>0.34</v>
      </c>
      <c r="Q332" s="12">
        <v>0.53</v>
      </c>
      <c r="R332" s="12">
        <v>0.13</v>
      </c>
    </row>
    <row r="333" spans="2:18" ht="14.25" customHeight="1" x14ac:dyDescent="0.3">
      <c r="B333" s="14" t="s">
        <v>526</v>
      </c>
      <c r="C333" s="12">
        <v>49.77</v>
      </c>
      <c r="D333" s="12">
        <v>0.77</v>
      </c>
      <c r="E333" s="12">
        <v>5.53</v>
      </c>
      <c r="F333" s="12">
        <v>0.14000000000000001</v>
      </c>
      <c r="G333" s="12">
        <v>15.31</v>
      </c>
      <c r="H333" s="12">
        <v>8.51</v>
      </c>
      <c r="I333" s="12">
        <v>0.01</v>
      </c>
      <c r="J333" s="12">
        <v>0.24</v>
      </c>
      <c r="K333" s="12">
        <v>20.32</v>
      </c>
      <c r="L333" s="12">
        <v>0.32</v>
      </c>
      <c r="M333" s="12">
        <v>0</v>
      </c>
      <c r="N333" s="12">
        <v>0.08</v>
      </c>
      <c r="O333" s="12">
        <v>101</v>
      </c>
      <c r="P333" s="12">
        <v>0.34</v>
      </c>
      <c r="Q333" s="12">
        <v>0.54</v>
      </c>
      <c r="R333" s="12">
        <v>0.12</v>
      </c>
    </row>
    <row r="334" spans="2:18" ht="14.25" customHeight="1" x14ac:dyDescent="0.3">
      <c r="B334" s="14" t="s">
        <v>527</v>
      </c>
      <c r="C334" s="12">
        <v>50.46</v>
      </c>
      <c r="D334" s="12">
        <v>0.61</v>
      </c>
      <c r="E334" s="12">
        <v>5.25</v>
      </c>
      <c r="F334" s="12">
        <v>0.01</v>
      </c>
      <c r="G334" s="12">
        <v>15.27</v>
      </c>
      <c r="H334" s="12">
        <v>8.51</v>
      </c>
      <c r="I334" s="12">
        <v>0</v>
      </c>
      <c r="J334" s="12">
        <v>0.15</v>
      </c>
      <c r="K334" s="12">
        <v>19.899999999999999</v>
      </c>
      <c r="L334" s="12">
        <v>0.33</v>
      </c>
      <c r="M334" s="12">
        <v>0</v>
      </c>
      <c r="N334" s="12">
        <v>0</v>
      </c>
      <c r="O334" s="12">
        <v>100.47</v>
      </c>
      <c r="P334" s="12">
        <v>0.34</v>
      </c>
      <c r="Q334" s="12">
        <v>0.52</v>
      </c>
      <c r="R334" s="12">
        <v>0.14000000000000001</v>
      </c>
    </row>
    <row r="335" spans="2:18" ht="14.25" customHeight="1" x14ac:dyDescent="0.3">
      <c r="B335" s="14" t="s">
        <v>528</v>
      </c>
      <c r="C335" s="12">
        <v>52.95</v>
      </c>
      <c r="D335" s="12">
        <v>0.36</v>
      </c>
      <c r="E335" s="12">
        <v>2.4300000000000002</v>
      </c>
      <c r="F335" s="12">
        <v>0.12</v>
      </c>
      <c r="G335" s="12">
        <v>17.68</v>
      </c>
      <c r="H335" s="12">
        <v>7.81</v>
      </c>
      <c r="I335" s="12">
        <v>0.04</v>
      </c>
      <c r="J335" s="12">
        <v>0.22</v>
      </c>
      <c r="K335" s="12">
        <v>19.350000000000001</v>
      </c>
      <c r="L335" s="12">
        <v>0.22</v>
      </c>
      <c r="M335" s="12">
        <v>0</v>
      </c>
      <c r="N335" s="12">
        <v>0</v>
      </c>
      <c r="O335" s="12">
        <v>101.17</v>
      </c>
      <c r="P335" s="12">
        <v>0.35</v>
      </c>
      <c r="Q335" s="12">
        <v>0.54</v>
      </c>
      <c r="R335" s="12">
        <v>0.11</v>
      </c>
    </row>
    <row r="336" spans="2:18" ht="14.25" customHeight="1" x14ac:dyDescent="0.3">
      <c r="B336" s="14" t="s">
        <v>529</v>
      </c>
      <c r="C336" s="12">
        <v>52.71</v>
      </c>
      <c r="D336" s="12">
        <v>0.4</v>
      </c>
      <c r="E336" s="12">
        <v>2.52</v>
      </c>
      <c r="F336" s="12">
        <v>0.19</v>
      </c>
      <c r="G336" s="12">
        <v>17.61</v>
      </c>
      <c r="H336" s="12">
        <v>7.89</v>
      </c>
      <c r="I336" s="12">
        <v>0</v>
      </c>
      <c r="J336" s="12">
        <v>0.26</v>
      </c>
      <c r="K336" s="12">
        <v>18.39</v>
      </c>
      <c r="L336" s="12">
        <v>0.22</v>
      </c>
      <c r="M336" s="12">
        <v>0</v>
      </c>
      <c r="N336" s="12">
        <v>0.05</v>
      </c>
      <c r="O336" s="12">
        <v>100.23</v>
      </c>
      <c r="P336" s="12">
        <v>0.34</v>
      </c>
      <c r="Q336" s="12">
        <v>0.54</v>
      </c>
      <c r="R336" s="12">
        <v>0.13</v>
      </c>
    </row>
    <row r="337" spans="2:18" ht="14.25" customHeight="1" x14ac:dyDescent="0.3">
      <c r="B337" s="14" t="s">
        <v>530</v>
      </c>
      <c r="C337" s="12">
        <v>52.76</v>
      </c>
      <c r="D337" s="12">
        <v>0.37</v>
      </c>
      <c r="E337" s="12">
        <v>2.93</v>
      </c>
      <c r="F337" s="12">
        <v>0.09</v>
      </c>
      <c r="G337" s="12">
        <v>17.54</v>
      </c>
      <c r="H337" s="12">
        <v>8.1</v>
      </c>
      <c r="I337" s="12">
        <v>0</v>
      </c>
      <c r="J337" s="12">
        <v>0.23</v>
      </c>
      <c r="K337" s="12">
        <v>18.77</v>
      </c>
      <c r="L337" s="12">
        <v>0.36</v>
      </c>
      <c r="M337" s="12">
        <v>0.04</v>
      </c>
      <c r="N337" s="12">
        <v>0</v>
      </c>
      <c r="O337" s="12">
        <v>101.19</v>
      </c>
      <c r="P337" s="12">
        <v>0.34</v>
      </c>
      <c r="Q337" s="12">
        <v>0.55000000000000004</v>
      </c>
      <c r="R337" s="12">
        <v>0.12</v>
      </c>
    </row>
    <row r="338" spans="2:18" ht="14.25" customHeight="1" x14ac:dyDescent="0.3">
      <c r="B338" s="14" t="s">
        <v>531</v>
      </c>
      <c r="C338" s="12">
        <v>52.12</v>
      </c>
      <c r="D338" s="12">
        <v>0.38</v>
      </c>
      <c r="E338" s="12">
        <v>3.53</v>
      </c>
      <c r="F338" s="12">
        <v>0</v>
      </c>
      <c r="G338" s="12">
        <v>16.64</v>
      </c>
      <c r="H338" s="12">
        <v>8.0500000000000007</v>
      </c>
      <c r="I338" s="12">
        <v>0</v>
      </c>
      <c r="J338" s="12">
        <v>0.2</v>
      </c>
      <c r="K338" s="12">
        <v>19.28</v>
      </c>
      <c r="L338" s="12">
        <v>0.45</v>
      </c>
      <c r="M338" s="12">
        <v>0</v>
      </c>
      <c r="N338" s="12">
        <v>0</v>
      </c>
      <c r="O338" s="12">
        <v>100.66</v>
      </c>
      <c r="P338" s="12">
        <v>0.34</v>
      </c>
      <c r="Q338" s="12">
        <v>0.54</v>
      </c>
      <c r="R338" s="12">
        <v>0.12</v>
      </c>
    </row>
    <row r="339" spans="2:18" ht="14.25" customHeight="1" x14ac:dyDescent="0.3">
      <c r="B339" s="14" t="s">
        <v>532</v>
      </c>
      <c r="C339" s="12">
        <v>51.34</v>
      </c>
      <c r="D339" s="12">
        <v>0.43</v>
      </c>
      <c r="E339" s="12">
        <v>3.36</v>
      </c>
      <c r="F339" s="12">
        <v>0.04</v>
      </c>
      <c r="G339" s="12">
        <v>16.41</v>
      </c>
      <c r="H339" s="12">
        <v>7.92</v>
      </c>
      <c r="I339" s="12">
        <v>0.02</v>
      </c>
      <c r="J339" s="12">
        <v>0.13</v>
      </c>
      <c r="K339" s="12">
        <v>18.95</v>
      </c>
      <c r="L339" s="12">
        <v>0.43</v>
      </c>
      <c r="M339" s="12">
        <v>0</v>
      </c>
      <c r="N339" s="12">
        <v>0.02</v>
      </c>
      <c r="O339" s="12">
        <v>99.04</v>
      </c>
      <c r="P339" s="12">
        <v>0.34</v>
      </c>
      <c r="Q339" s="12">
        <v>0.53</v>
      </c>
      <c r="R339" s="12">
        <v>0.12</v>
      </c>
    </row>
    <row r="340" spans="2:18" ht="14.25" customHeight="1" x14ac:dyDescent="0.3"/>
    <row r="341" spans="2:18" ht="14.25" customHeight="1" x14ac:dyDescent="0.3"/>
    <row r="342" spans="2:18" ht="14.25" customHeight="1" x14ac:dyDescent="0.3">
      <c r="B342" s="70" t="s">
        <v>533</v>
      </c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4"/>
      <c r="P342" s="20"/>
      <c r="Q342" s="20"/>
      <c r="R342" s="20"/>
    </row>
    <row r="343" spans="2:18" ht="14.25" customHeight="1" x14ac:dyDescent="0.3">
      <c r="B343" s="14" t="s">
        <v>0</v>
      </c>
      <c r="C343" s="14" t="s">
        <v>123</v>
      </c>
      <c r="D343" s="14" t="s">
        <v>124</v>
      </c>
      <c r="E343" s="14" t="s">
        <v>125</v>
      </c>
      <c r="F343" s="14" t="s">
        <v>174</v>
      </c>
      <c r="G343" s="14" t="s">
        <v>65</v>
      </c>
      <c r="H343" s="14" t="s">
        <v>175</v>
      </c>
      <c r="I343" s="14" t="s">
        <v>176</v>
      </c>
      <c r="J343" s="14" t="s">
        <v>64</v>
      </c>
      <c r="K343" s="14" t="s">
        <v>66</v>
      </c>
      <c r="L343" s="14" t="s">
        <v>127</v>
      </c>
      <c r="M343" s="14" t="s">
        <v>128</v>
      </c>
      <c r="N343" s="14" t="s">
        <v>129</v>
      </c>
      <c r="O343" s="14" t="s">
        <v>177</v>
      </c>
      <c r="P343" s="21"/>
      <c r="Q343" s="21"/>
      <c r="R343" s="21"/>
    </row>
    <row r="344" spans="2:18" ht="14.25" customHeight="1" x14ac:dyDescent="0.3">
      <c r="B344" s="14" t="s">
        <v>534</v>
      </c>
      <c r="C344" s="12">
        <v>37.652000000000001</v>
      </c>
      <c r="D344" s="12">
        <v>0</v>
      </c>
      <c r="E344" s="12">
        <v>7.8040000000000003</v>
      </c>
      <c r="F344" s="12">
        <v>0</v>
      </c>
      <c r="G344" s="12">
        <v>19.03</v>
      </c>
      <c r="H344" s="12">
        <v>25.111999999999998</v>
      </c>
      <c r="I344" s="12">
        <v>3.1E-2</v>
      </c>
      <c r="J344" s="12">
        <v>8.8999999999999996E-2</v>
      </c>
      <c r="K344" s="12">
        <v>8.4000000000000005E-2</v>
      </c>
      <c r="L344" s="12">
        <v>0.20799999999999999</v>
      </c>
      <c r="M344" s="12">
        <v>0.158</v>
      </c>
      <c r="N344" s="12">
        <v>7.4999999999999997E-2</v>
      </c>
      <c r="O344" s="12">
        <v>90.243000000000009</v>
      </c>
    </row>
    <row r="345" spans="2:18" ht="14.25" customHeight="1" x14ac:dyDescent="0.3">
      <c r="B345" s="14" t="s">
        <v>535</v>
      </c>
      <c r="C345" s="12">
        <v>48.125999999999998</v>
      </c>
      <c r="D345" s="12">
        <v>0</v>
      </c>
      <c r="E345" s="12">
        <v>5.7000000000000002E-2</v>
      </c>
      <c r="F345" s="12">
        <v>0</v>
      </c>
      <c r="G345" s="12">
        <v>23.72</v>
      </c>
      <c r="H345" s="12">
        <v>18.510000000000002</v>
      </c>
      <c r="I345" s="12">
        <v>8.2000000000000003E-2</v>
      </c>
      <c r="J345" s="12">
        <v>0.18099999999999999</v>
      </c>
      <c r="K345" s="12">
        <v>0.14499999999999999</v>
      </c>
      <c r="L345" s="12">
        <v>9.2999999999999999E-2</v>
      </c>
      <c r="M345" s="12">
        <v>4.9000000000000002E-2</v>
      </c>
      <c r="N345" s="12">
        <v>0</v>
      </c>
      <c r="O345" s="12">
        <v>90.962999999999994</v>
      </c>
    </row>
    <row r="346" spans="2:18" ht="14.25" customHeight="1" x14ac:dyDescent="0.3">
      <c r="B346" s="14" t="s">
        <v>536</v>
      </c>
      <c r="C346" s="12">
        <v>52.468000000000004</v>
      </c>
      <c r="D346" s="12">
        <v>0</v>
      </c>
      <c r="E346" s="12">
        <v>2.7930000000000001</v>
      </c>
      <c r="F346" s="12">
        <v>0</v>
      </c>
      <c r="G346" s="12">
        <v>22.851025324096696</v>
      </c>
      <c r="H346" s="12">
        <v>14.105</v>
      </c>
      <c r="I346" s="12">
        <v>0.10378208234109598</v>
      </c>
      <c r="J346" s="12">
        <v>1.4746129899447173E-2</v>
      </c>
      <c r="K346" s="12">
        <v>0.21</v>
      </c>
      <c r="L346" s="12">
        <v>0.23215599434089931</v>
      </c>
      <c r="M346" s="12">
        <v>0.12340629148272775</v>
      </c>
      <c r="N346" s="12">
        <v>3.7838313665778459E-2</v>
      </c>
      <c r="O346" s="12">
        <v>92.938954135826634</v>
      </c>
    </row>
    <row r="347" spans="2:18" ht="14.25" customHeight="1" x14ac:dyDescent="0.3">
      <c r="B347" s="14" t="s">
        <v>537</v>
      </c>
      <c r="C347" s="12">
        <v>56.805</v>
      </c>
      <c r="D347" s="12">
        <v>0</v>
      </c>
      <c r="E347" s="12">
        <v>0.16400000000000001</v>
      </c>
      <c r="F347" s="12">
        <v>0</v>
      </c>
      <c r="G347" s="12">
        <v>21.446086981517144</v>
      </c>
      <c r="H347" s="12">
        <v>15.295999999999999</v>
      </c>
      <c r="I347" s="12">
        <v>7.8326099880072445E-3</v>
      </c>
      <c r="J347" s="12">
        <v>2.457688316574529E-2</v>
      </c>
      <c r="K347" s="12">
        <v>0.123</v>
      </c>
      <c r="L347" s="12">
        <v>1.3158639355354617E-2</v>
      </c>
      <c r="M347" s="12">
        <v>3.0099095483592134E-2</v>
      </c>
      <c r="N347" s="12">
        <v>0</v>
      </c>
      <c r="O347" s="12">
        <v>93.909754209509856</v>
      </c>
    </row>
    <row r="348" spans="2:18" ht="14.25" customHeight="1" x14ac:dyDescent="0.3">
      <c r="B348" s="14" t="s">
        <v>538</v>
      </c>
      <c r="C348" s="12">
        <v>55.691000000000003</v>
      </c>
      <c r="D348" s="12">
        <v>0</v>
      </c>
      <c r="E348" s="12">
        <v>0.26900000000000002</v>
      </c>
      <c r="F348" s="12">
        <v>0</v>
      </c>
      <c r="G348" s="12">
        <v>20.647646669924402</v>
      </c>
      <c r="H348" s="12">
        <v>15.295</v>
      </c>
      <c r="I348" s="12">
        <v>0</v>
      </c>
      <c r="J348" s="12">
        <v>8.9459854723312845E-2</v>
      </c>
      <c r="K348" s="12">
        <v>0.15</v>
      </c>
      <c r="L348" s="12">
        <v>1.5038444977548134E-2</v>
      </c>
      <c r="M348" s="12">
        <v>3.8125520945883368E-2</v>
      </c>
      <c r="N348" s="12">
        <v>2.2314902931100115E-2</v>
      </c>
      <c r="O348" s="12">
        <v>92.217585393502262</v>
      </c>
    </row>
    <row r="349" spans="2:18" ht="14.25" customHeight="1" x14ac:dyDescent="0.3">
      <c r="B349" s="14" t="s">
        <v>539</v>
      </c>
      <c r="C349" s="12">
        <v>50.262</v>
      </c>
      <c r="D349" s="12">
        <v>0</v>
      </c>
      <c r="E349" s="12">
        <v>4.2030000000000003</v>
      </c>
      <c r="F349" s="12">
        <v>1.3935056227548499E-2</v>
      </c>
      <c r="G349" s="12">
        <v>20.165812182011557</v>
      </c>
      <c r="H349" s="12">
        <v>15.956</v>
      </c>
      <c r="I349" s="12">
        <v>0.15273589476614124</v>
      </c>
      <c r="J349" s="12">
        <v>0.15827512758739967</v>
      </c>
      <c r="K349" s="12">
        <v>0.33800000000000002</v>
      </c>
      <c r="L349" s="12">
        <v>0.51694654610321711</v>
      </c>
      <c r="M349" s="12">
        <v>0.20066063655728092</v>
      </c>
      <c r="N349" s="12">
        <v>7.7617053673391711E-3</v>
      </c>
      <c r="O349" s="12">
        <v>91.975127148620487</v>
      </c>
    </row>
    <row r="350" spans="2:18" ht="14.25" customHeight="1" x14ac:dyDescent="0.3">
      <c r="B350" s="14" t="s">
        <v>540</v>
      </c>
      <c r="C350" s="12">
        <v>51.203000000000003</v>
      </c>
      <c r="D350" s="12">
        <v>0</v>
      </c>
      <c r="E350" s="12">
        <v>3.306</v>
      </c>
      <c r="F350" s="12">
        <v>9.9536115911060701E-4</v>
      </c>
      <c r="G350" s="12">
        <v>21.734000402426052</v>
      </c>
      <c r="H350" s="12">
        <v>13.061999999999999</v>
      </c>
      <c r="I350" s="12">
        <v>0.13021714105062043</v>
      </c>
      <c r="J350" s="12">
        <v>0.11895211452220719</v>
      </c>
      <c r="K350" s="12">
        <v>0.433</v>
      </c>
      <c r="L350" s="12">
        <v>0.26975210678476963</v>
      </c>
      <c r="M350" s="12">
        <v>0.21571018429907696</v>
      </c>
      <c r="N350" s="12">
        <v>0.14941282832127903</v>
      </c>
      <c r="O350" s="12">
        <v>90.623040138563098</v>
      </c>
    </row>
    <row r="351" spans="2:18" ht="14.25" customHeight="1" x14ac:dyDescent="0.3">
      <c r="B351" s="14" t="s">
        <v>541</v>
      </c>
      <c r="C351" s="12">
        <v>48.573999999999998</v>
      </c>
      <c r="D351" s="12">
        <v>0</v>
      </c>
      <c r="E351" s="12">
        <v>3.9159999999999999</v>
      </c>
      <c r="F351" s="12">
        <v>3.8819085205313679E-2</v>
      </c>
      <c r="G351" s="12">
        <v>19.973869901405617</v>
      </c>
      <c r="H351" s="12">
        <v>16.388000000000002</v>
      </c>
      <c r="I351" s="12">
        <v>4.9932888673546179E-2</v>
      </c>
      <c r="J351" s="12">
        <v>0.19661506532596232</v>
      </c>
      <c r="K351" s="12">
        <v>0.25600000000000001</v>
      </c>
      <c r="L351" s="12">
        <v>0.45021344651534723</v>
      </c>
      <c r="M351" s="12">
        <v>0.15852190288025192</v>
      </c>
      <c r="N351" s="12">
        <v>0</v>
      </c>
      <c r="O351" s="12">
        <v>90.001972290006037</v>
      </c>
    </row>
    <row r="352" spans="2:18" ht="14.25" customHeight="1" x14ac:dyDescent="0.3">
      <c r="B352" s="14" t="s">
        <v>542</v>
      </c>
      <c r="C352" s="12">
        <v>50.512</v>
      </c>
      <c r="D352" s="12">
        <v>0.14310507566300279</v>
      </c>
      <c r="E352" s="12">
        <v>4.944</v>
      </c>
      <c r="F352" s="12">
        <v>0.24585420630031996</v>
      </c>
      <c r="G352" s="12">
        <v>15.910432033113915</v>
      </c>
      <c r="H352" s="12">
        <v>6.2030000000000003</v>
      </c>
      <c r="I352" s="12">
        <v>6.4619032401059762E-2</v>
      </c>
      <c r="J352" s="12">
        <v>0.25854881090364046</v>
      </c>
      <c r="K352" s="12">
        <v>21.132000000000001</v>
      </c>
      <c r="L352" s="12">
        <v>0.20959832687457711</v>
      </c>
      <c r="M352" s="12">
        <v>2.0066063655728092E-3</v>
      </c>
      <c r="N352" s="12">
        <v>2.8136181956604497E-2</v>
      </c>
      <c r="O352" s="12">
        <v>99.653300273578722</v>
      </c>
    </row>
    <row r="353" spans="2:15" ht="14.25" customHeight="1" x14ac:dyDescent="0.3">
      <c r="B353" s="14" t="s">
        <v>543</v>
      </c>
      <c r="C353" s="12">
        <v>31.826000000000001</v>
      </c>
      <c r="D353" s="12">
        <v>8.9999999999999993E-3</v>
      </c>
      <c r="E353" s="12">
        <v>11.657999999999999</v>
      </c>
      <c r="F353" s="12">
        <v>2.5999999999999999E-2</v>
      </c>
      <c r="G353" s="12">
        <v>11.773999999999999</v>
      </c>
      <c r="H353" s="12">
        <v>34.206000000000003</v>
      </c>
      <c r="I353" s="12">
        <v>0</v>
      </c>
      <c r="J353" s="12">
        <v>0.13</v>
      </c>
      <c r="K353" s="12">
        <v>0.31</v>
      </c>
      <c r="L353" s="12">
        <v>0.18</v>
      </c>
      <c r="M353" s="12">
        <v>7.4999999999999997E-2</v>
      </c>
      <c r="N353" s="12">
        <v>8.0000000000000002E-3</v>
      </c>
      <c r="O353" s="12">
        <v>90.202000000000012</v>
      </c>
    </row>
    <row r="354" spans="2:15" ht="14.25" customHeight="1" x14ac:dyDescent="0.3">
      <c r="B354" s="14" t="s">
        <v>544</v>
      </c>
      <c r="C354" s="12">
        <v>31.492999999999999</v>
      </c>
      <c r="D354" s="12">
        <v>0</v>
      </c>
      <c r="E354" s="12">
        <v>12.026999999999999</v>
      </c>
      <c r="F354" s="12">
        <v>8.0000000000000002E-3</v>
      </c>
      <c r="G354" s="12">
        <v>8.7620000000000005</v>
      </c>
      <c r="H354" s="12">
        <v>37.088000000000001</v>
      </c>
      <c r="I354" s="12">
        <v>1.4999999999999999E-2</v>
      </c>
      <c r="J354" s="12">
        <v>0.23699999999999999</v>
      </c>
      <c r="K354" s="12">
        <v>0.33300000000000002</v>
      </c>
      <c r="L354" s="12">
        <v>0.154</v>
      </c>
      <c r="M354" s="12">
        <v>7.3999999999999996E-2</v>
      </c>
      <c r="N354" s="12">
        <v>2.4E-2</v>
      </c>
      <c r="O354" s="12">
        <v>90.214999999999989</v>
      </c>
    </row>
    <row r="355" spans="2:15" ht="14.25" customHeight="1" x14ac:dyDescent="0.3">
      <c r="B355" s="14" t="s">
        <v>545</v>
      </c>
      <c r="C355" s="12">
        <v>31.251999999999999</v>
      </c>
      <c r="D355" s="12">
        <v>0.01</v>
      </c>
      <c r="E355" s="12">
        <v>11.92</v>
      </c>
      <c r="F355" s="12">
        <v>4.7E-2</v>
      </c>
      <c r="G355" s="12">
        <v>8.6069999999999993</v>
      </c>
      <c r="H355" s="12">
        <v>37.466999999999999</v>
      </c>
      <c r="I355" s="12">
        <v>3.9E-2</v>
      </c>
      <c r="J355" s="12">
        <v>0.27800000000000002</v>
      </c>
      <c r="K355" s="12">
        <v>0.32200000000000001</v>
      </c>
      <c r="L355" s="12">
        <v>0.159</v>
      </c>
      <c r="M355" s="12">
        <v>9.9000000000000005E-2</v>
      </c>
      <c r="N355" s="12">
        <v>0</v>
      </c>
      <c r="O355" s="12">
        <v>90.200000000000017</v>
      </c>
    </row>
    <row r="356" spans="2:15" ht="14.25" customHeight="1" x14ac:dyDescent="0.3">
      <c r="B356" s="14" t="s">
        <v>546</v>
      </c>
      <c r="C356" s="12">
        <v>31.538</v>
      </c>
      <c r="D356" s="12">
        <v>6.0000000000000001E-3</v>
      </c>
      <c r="E356" s="12">
        <v>11.798</v>
      </c>
      <c r="F356" s="12">
        <v>0</v>
      </c>
      <c r="G356" s="12">
        <v>9.3989999999999991</v>
      </c>
      <c r="H356" s="12">
        <v>36.506</v>
      </c>
      <c r="I356" s="12">
        <v>1.4999999999999999E-2</v>
      </c>
      <c r="J356" s="12">
        <v>0.23200000000000001</v>
      </c>
      <c r="K356" s="12">
        <v>0.255</v>
      </c>
      <c r="L356" s="12">
        <v>0.114</v>
      </c>
      <c r="M356" s="12">
        <v>0.13200000000000001</v>
      </c>
      <c r="N356" s="12">
        <v>8.0000000000000002E-3</v>
      </c>
      <c r="O356" s="12">
        <v>90.003</v>
      </c>
    </row>
    <row r="357" spans="2:15" ht="14.25" customHeight="1" x14ac:dyDescent="0.3">
      <c r="B357" s="14" t="s">
        <v>547</v>
      </c>
      <c r="C357" s="12">
        <v>31.811</v>
      </c>
      <c r="D357" s="12">
        <v>0</v>
      </c>
      <c r="E357" s="12">
        <v>11.698</v>
      </c>
      <c r="F357" s="12">
        <v>0</v>
      </c>
      <c r="G357" s="12">
        <v>9.69</v>
      </c>
      <c r="H357" s="12">
        <v>36.497</v>
      </c>
      <c r="I357" s="12">
        <v>2.3E-2</v>
      </c>
      <c r="J357" s="12">
        <v>0.20799999999999999</v>
      </c>
      <c r="K357" s="12">
        <v>0.32600000000000001</v>
      </c>
      <c r="L357" s="12">
        <v>0.16</v>
      </c>
      <c r="M357" s="12">
        <v>0.122</v>
      </c>
      <c r="N357" s="12">
        <v>0</v>
      </c>
      <c r="O357" s="12">
        <v>90.534999999999982</v>
      </c>
    </row>
    <row r="358" spans="2:15" ht="14.25" customHeight="1" x14ac:dyDescent="0.3">
      <c r="B358" s="14" t="s">
        <v>548</v>
      </c>
      <c r="C358" s="12">
        <v>31.652999999999999</v>
      </c>
      <c r="D358" s="12">
        <v>0</v>
      </c>
      <c r="E358" s="12">
        <v>11.792</v>
      </c>
      <c r="F358" s="12">
        <v>7.0000000000000001E-3</v>
      </c>
      <c r="G358" s="12">
        <v>10.9</v>
      </c>
      <c r="H358" s="12">
        <v>35.323999999999998</v>
      </c>
      <c r="I358" s="12">
        <v>6.2E-2</v>
      </c>
      <c r="J358" s="12">
        <v>0.182</v>
      </c>
      <c r="K358" s="12">
        <v>0.32100000000000001</v>
      </c>
      <c r="L358" s="12">
        <v>0.114</v>
      </c>
      <c r="M358" s="12">
        <v>9.2999999999999999E-2</v>
      </c>
      <c r="N358" s="12">
        <v>0</v>
      </c>
      <c r="O358" s="12">
        <v>90.447999999999993</v>
      </c>
    </row>
    <row r="359" spans="2:15" ht="14.25" customHeight="1" x14ac:dyDescent="0.3">
      <c r="B359" s="14" t="s">
        <v>549</v>
      </c>
      <c r="C359" s="12">
        <v>32.091000000000001</v>
      </c>
      <c r="D359" s="12">
        <v>1.6E-2</v>
      </c>
      <c r="E359" s="12">
        <v>11.919</v>
      </c>
      <c r="F359" s="12">
        <v>0.01</v>
      </c>
      <c r="G359" s="12">
        <v>11.095000000000001</v>
      </c>
      <c r="H359" s="12">
        <v>34.673000000000002</v>
      </c>
      <c r="I359" s="12">
        <v>0.12</v>
      </c>
      <c r="J359" s="12">
        <v>0.17499999999999999</v>
      </c>
      <c r="K359" s="12">
        <v>0.308</v>
      </c>
      <c r="L359" s="12">
        <v>0.20499999999999999</v>
      </c>
      <c r="M359" s="12">
        <v>4.7E-2</v>
      </c>
      <c r="N359" s="12">
        <v>1.6E-2</v>
      </c>
      <c r="O359" s="12">
        <v>90.675000000000011</v>
      </c>
    </row>
    <row r="360" spans="2:15" ht="14.25" customHeight="1" x14ac:dyDescent="0.3">
      <c r="B360" s="14" t="s">
        <v>550</v>
      </c>
      <c r="C360" s="12">
        <v>37.518000000000001</v>
      </c>
      <c r="D360" s="12">
        <v>0</v>
      </c>
      <c r="E360" s="12">
        <v>9.7279999999999998</v>
      </c>
      <c r="F360" s="12">
        <v>0</v>
      </c>
      <c r="G360" s="12">
        <v>19.945</v>
      </c>
      <c r="H360" s="12">
        <v>22.332999999999998</v>
      </c>
      <c r="I360" s="12">
        <v>0.106</v>
      </c>
      <c r="J360" s="12">
        <v>9.5000000000000001E-2</v>
      </c>
      <c r="K360" s="12">
        <v>3.4000000000000002E-2</v>
      </c>
      <c r="L360" s="12">
        <v>0.1</v>
      </c>
      <c r="M360" s="12">
        <v>0.223</v>
      </c>
      <c r="N360" s="12">
        <v>3.3000000000000002E-2</v>
      </c>
      <c r="O360" s="12">
        <v>90.114999999999995</v>
      </c>
    </row>
    <row r="361" spans="2:15" ht="14.25" customHeight="1" x14ac:dyDescent="0.3">
      <c r="B361" s="14" t="s">
        <v>551</v>
      </c>
      <c r="C361" s="12">
        <v>36.975999999999999</v>
      </c>
      <c r="D361" s="12">
        <v>0</v>
      </c>
      <c r="E361" s="12">
        <v>9.9160000000000004</v>
      </c>
      <c r="F361" s="12">
        <v>0</v>
      </c>
      <c r="G361" s="12">
        <v>19.693999999999999</v>
      </c>
      <c r="H361" s="12">
        <v>23.216000000000001</v>
      </c>
      <c r="I361" s="12">
        <v>1.6E-2</v>
      </c>
      <c r="J361" s="12">
        <v>6.3E-2</v>
      </c>
      <c r="K361" s="12">
        <v>5.8999999999999997E-2</v>
      </c>
      <c r="L361" s="12">
        <v>0.19800000000000001</v>
      </c>
      <c r="M361" s="12">
        <v>0.22900000000000001</v>
      </c>
      <c r="N361" s="12">
        <v>0</v>
      </c>
      <c r="O361" s="12">
        <v>90.36699999999999</v>
      </c>
    </row>
    <row r="362" spans="2:15" ht="14.25" customHeight="1" x14ac:dyDescent="0.3">
      <c r="B362" s="14" t="s">
        <v>552</v>
      </c>
      <c r="C362" s="12">
        <v>47.548999999999999</v>
      </c>
      <c r="D362" s="12">
        <v>2.3410205322768204E-2</v>
      </c>
      <c r="E362" s="12">
        <v>5.8497616074126295</v>
      </c>
      <c r="F362" s="12">
        <v>0</v>
      </c>
      <c r="G362" s="12">
        <v>18.544</v>
      </c>
      <c r="H362" s="12">
        <v>18.637</v>
      </c>
      <c r="I362" s="12">
        <v>4.2222589827891621E-2</v>
      </c>
      <c r="J362" s="12">
        <v>0.17351866473256089</v>
      </c>
      <c r="K362" s="12">
        <v>0.27400000000000002</v>
      </c>
      <c r="L362" s="12">
        <v>0.55643088655862727</v>
      </c>
      <c r="M362" s="12">
        <v>0.17299999999999999</v>
      </c>
      <c r="N362" s="12">
        <v>0.14556895133773118</v>
      </c>
      <c r="O362" s="12">
        <v>91.967912905192208</v>
      </c>
    </row>
    <row r="363" spans="2:15" ht="14.25" customHeight="1" x14ac:dyDescent="0.3">
      <c r="B363" s="14" t="s">
        <v>553</v>
      </c>
      <c r="C363" s="12">
        <v>55.228999999999999</v>
      </c>
      <c r="D363" s="12">
        <v>9.1605151263006012E-3</v>
      </c>
      <c r="E363" s="12">
        <v>2.1083154899788497</v>
      </c>
      <c r="F363" s="12">
        <v>4.6656591136432821E-2</v>
      </c>
      <c r="G363" s="12">
        <v>21.827000000000002</v>
      </c>
      <c r="H363" s="12">
        <v>12.831</v>
      </c>
      <c r="I363" s="12">
        <v>0.20718526636477053</v>
      </c>
      <c r="J363" s="12">
        <v>3.4703732946512182E-2</v>
      </c>
      <c r="K363" s="12">
        <v>0.223</v>
      </c>
      <c r="L363" s="12">
        <v>0.45155386081982846</v>
      </c>
      <c r="M363" s="12">
        <v>0.111</v>
      </c>
      <c r="N363" s="12">
        <v>0</v>
      </c>
      <c r="O363" s="12">
        <v>93.078575456372704</v>
      </c>
    </row>
    <row r="364" spans="2:15" ht="14.25" customHeight="1" x14ac:dyDescent="0.3">
      <c r="B364" s="14" t="s">
        <v>554</v>
      </c>
      <c r="C364" s="12">
        <v>36.186</v>
      </c>
      <c r="D364" s="12">
        <v>0</v>
      </c>
      <c r="E364" s="12">
        <v>11.571</v>
      </c>
      <c r="F364" s="12">
        <v>8.9582504319954629E-3</v>
      </c>
      <c r="G364" s="12">
        <v>17.983210785018251</v>
      </c>
      <c r="H364" s="12">
        <v>19.861999999999998</v>
      </c>
      <c r="I364" s="12">
        <v>8.7137786116580587E-2</v>
      </c>
      <c r="J364" s="12">
        <v>0.12779979246187551</v>
      </c>
      <c r="K364" s="12">
        <v>4.7370000000000001</v>
      </c>
      <c r="L364" s="12">
        <v>3.2896598388386544E-2</v>
      </c>
      <c r="M364" s="12">
        <v>1.5049547741796067E-2</v>
      </c>
      <c r="N364" s="12">
        <v>0</v>
      </c>
      <c r="O364" s="12">
        <v>90.611052760158884</v>
      </c>
    </row>
    <row r="365" spans="2:15" ht="14.25" customHeight="1" x14ac:dyDescent="0.3">
      <c r="B365" s="14" t="s">
        <v>555</v>
      </c>
      <c r="C365" s="12">
        <v>35.488</v>
      </c>
      <c r="D365" s="12">
        <v>0</v>
      </c>
      <c r="E365" s="12">
        <v>11.95</v>
      </c>
      <c r="F365" s="12">
        <v>3.8819085205313679E-2</v>
      </c>
      <c r="G365" s="12">
        <v>18.188015177211188</v>
      </c>
      <c r="H365" s="12">
        <v>20.876999999999999</v>
      </c>
      <c r="I365" s="12">
        <v>0</v>
      </c>
      <c r="J365" s="12">
        <v>0.12288441582872645</v>
      </c>
      <c r="K365" s="12">
        <v>3.8210000000000002</v>
      </c>
      <c r="L365" s="12">
        <v>5.7334071476902254E-2</v>
      </c>
      <c r="M365" s="12">
        <v>0</v>
      </c>
      <c r="N365" s="12">
        <v>5.8212790255043778E-2</v>
      </c>
      <c r="O365" s="12">
        <v>90.601265539977163</v>
      </c>
    </row>
    <row r="366" spans="2:15" ht="14.25" customHeight="1" x14ac:dyDescent="0.3">
      <c r="B366" s="14" t="s">
        <v>556</v>
      </c>
      <c r="C366" s="12">
        <v>50.578000000000003</v>
      </c>
      <c r="D366" s="12">
        <v>0.71806270235159186</v>
      </c>
      <c r="E366" s="12">
        <v>1.393</v>
      </c>
      <c r="F366" s="12">
        <v>1.1944333909327285E-2</v>
      </c>
      <c r="G366" s="12">
        <v>11.134631061542441</v>
      </c>
      <c r="H366" s="12">
        <v>17.603000000000002</v>
      </c>
      <c r="I366" s="12">
        <v>4.9932888673546179E-2</v>
      </c>
      <c r="J366" s="12">
        <v>0.56526831281214163</v>
      </c>
      <c r="K366" s="12">
        <v>17.971</v>
      </c>
      <c r="L366" s="12">
        <v>0.16448299194193269</v>
      </c>
      <c r="M366" s="12">
        <v>0</v>
      </c>
      <c r="N366" s="12">
        <v>2.8136181956604497E-2</v>
      </c>
      <c r="O366" s="12">
        <v>100.21745847318761</v>
      </c>
    </row>
    <row r="367" spans="2:15" ht="14.25" customHeight="1" x14ac:dyDescent="0.3">
      <c r="B367" s="14" t="s">
        <v>557</v>
      </c>
      <c r="C367" s="12">
        <v>49.786000000000001</v>
      </c>
      <c r="D367" s="12">
        <v>0.67188340488587128</v>
      </c>
      <c r="E367" s="12">
        <v>1.458</v>
      </c>
      <c r="F367" s="12">
        <v>5.9721669546636425E-3</v>
      </c>
      <c r="G367" s="12">
        <v>11.525441375147317</v>
      </c>
      <c r="H367" s="12">
        <v>17.116</v>
      </c>
      <c r="I367" s="12">
        <v>2.6435058709524447E-2</v>
      </c>
      <c r="J367" s="12">
        <v>0.24281960567756344</v>
      </c>
      <c r="K367" s="12">
        <v>18.652999999999999</v>
      </c>
      <c r="L367" s="12">
        <v>0.20395891000799657</v>
      </c>
      <c r="M367" s="12">
        <v>0</v>
      </c>
      <c r="N367" s="12">
        <v>0</v>
      </c>
      <c r="O367" s="12">
        <v>99.689510521382942</v>
      </c>
    </row>
    <row r="368" spans="2:15" ht="14.25" customHeight="1" x14ac:dyDescent="0.3">
      <c r="B368" s="14" t="s">
        <v>558</v>
      </c>
      <c r="C368" s="12">
        <v>38.585000000000001</v>
      </c>
      <c r="D368" s="12">
        <v>0</v>
      </c>
      <c r="E368" s="12">
        <v>10.279</v>
      </c>
      <c r="F368" s="12">
        <v>6.768455881952129E-2</v>
      </c>
      <c r="G368" s="12">
        <v>17.070990255540547</v>
      </c>
      <c r="H368" s="12">
        <v>19.457999999999998</v>
      </c>
      <c r="I368" s="12">
        <v>7.8326099880072445E-3</v>
      </c>
      <c r="J368" s="12">
        <v>0.12288441582872645</v>
      </c>
      <c r="K368" s="12">
        <v>6.8769999999999998</v>
      </c>
      <c r="L368" s="12">
        <v>0.21053822968567387</v>
      </c>
      <c r="M368" s="12">
        <v>7.3241132343407525E-2</v>
      </c>
      <c r="N368" s="12">
        <v>7.2765987818804723E-2</v>
      </c>
      <c r="O368" s="12">
        <v>92.82493719002467</v>
      </c>
    </row>
    <row r="369" spans="2:15" ht="14.25" customHeight="1" x14ac:dyDescent="0.3">
      <c r="B369" s="14" t="s">
        <v>559</v>
      </c>
      <c r="C369" s="12">
        <v>51.362000000000002</v>
      </c>
      <c r="D369" s="12">
        <v>0.14412000527763402</v>
      </c>
      <c r="E369" s="12">
        <v>1.2669999999999999</v>
      </c>
      <c r="F369" s="12">
        <v>0</v>
      </c>
      <c r="G369" s="12">
        <v>9.7504699761418845</v>
      </c>
      <c r="H369" s="12">
        <v>14.494999999999999</v>
      </c>
      <c r="I369" s="12">
        <v>0</v>
      </c>
      <c r="J369" s="12">
        <v>0.36373787085303028</v>
      </c>
      <c r="K369" s="12">
        <v>22.483000000000001</v>
      </c>
      <c r="L369" s="12">
        <v>0.37126161038321953</v>
      </c>
      <c r="M369" s="12">
        <v>0</v>
      </c>
      <c r="N369" s="12">
        <v>1.4553197563760945E-2</v>
      </c>
      <c r="O369" s="12">
        <v>100.25114266021953</v>
      </c>
    </row>
    <row r="370" spans="2:15" ht="14.25" customHeight="1" x14ac:dyDescent="0.3">
      <c r="B370" s="14" t="s">
        <v>560</v>
      </c>
      <c r="C370" s="12">
        <v>50.607999999999997</v>
      </c>
      <c r="D370" s="12">
        <v>0.83782439687807653</v>
      </c>
      <c r="E370" s="12">
        <v>1.5980000000000001</v>
      </c>
      <c r="F370" s="12">
        <v>3.3842279409760645E-2</v>
      </c>
      <c r="G370" s="12">
        <v>13.261826439391761</v>
      </c>
      <c r="H370" s="12">
        <v>19.094000000000001</v>
      </c>
      <c r="I370" s="12">
        <v>7.2451642389066997E-2</v>
      </c>
      <c r="J370" s="12">
        <v>0.43550236969700651</v>
      </c>
      <c r="K370" s="12">
        <v>14.933</v>
      </c>
      <c r="L370" s="12">
        <v>0.21993725779664147</v>
      </c>
      <c r="M370" s="12">
        <v>0</v>
      </c>
      <c r="N370" s="12">
        <v>2.1344689760182719E-2</v>
      </c>
      <c r="O370" s="12">
        <v>101.11572907532251</v>
      </c>
    </row>
    <row r="371" spans="2:15" ht="14.25" customHeight="1" x14ac:dyDescent="0.3">
      <c r="B371" s="14" t="s">
        <v>561</v>
      </c>
      <c r="C371" s="12">
        <v>50.704000000000001</v>
      </c>
      <c r="D371" s="12">
        <v>0.63636086837377837</v>
      </c>
      <c r="E371" s="12">
        <v>1.3089999999999999</v>
      </c>
      <c r="F371" s="12">
        <v>4.5786613319087927E-2</v>
      </c>
      <c r="G371" s="12">
        <v>13.364723332087728</v>
      </c>
      <c r="H371" s="12">
        <v>21.388000000000002</v>
      </c>
      <c r="I371" s="12">
        <v>3.0351363703528068E-2</v>
      </c>
      <c r="J371" s="12">
        <v>0.59672672326429566</v>
      </c>
      <c r="K371" s="12">
        <v>13.202</v>
      </c>
      <c r="L371" s="12">
        <v>0.15320415820877162</v>
      </c>
      <c r="M371" s="12">
        <v>2.0066063655728092E-2</v>
      </c>
      <c r="N371" s="12">
        <v>2.1344689760182719E-2</v>
      </c>
      <c r="O371" s="12">
        <v>101.47156381237311</v>
      </c>
    </row>
    <row r="372" spans="2:15" ht="14.25" customHeight="1" x14ac:dyDescent="0.3">
      <c r="B372" s="14" t="s">
        <v>562</v>
      </c>
      <c r="C372" s="12">
        <v>46.234999999999999</v>
      </c>
      <c r="D372" s="12">
        <v>0.16898578083609903</v>
      </c>
      <c r="E372" s="12">
        <v>4.3940000000000001</v>
      </c>
      <c r="F372" s="12">
        <v>4.2800529841756099E-2</v>
      </c>
      <c r="G372" s="12">
        <v>13.309317312943747</v>
      </c>
      <c r="H372" s="12">
        <v>16.178000000000001</v>
      </c>
      <c r="I372" s="12">
        <v>6.4619032401059762E-2</v>
      </c>
      <c r="J372" s="12">
        <v>0.36177172019977066</v>
      </c>
      <c r="K372" s="12">
        <v>15.285</v>
      </c>
      <c r="L372" s="12">
        <v>0.26317278710709235</v>
      </c>
      <c r="M372" s="12">
        <v>2.2072670021300898E-2</v>
      </c>
      <c r="N372" s="12">
        <v>0</v>
      </c>
      <c r="O372" s="12">
        <v>96.324739833350804</v>
      </c>
    </row>
    <row r="373" spans="2:15" ht="14.25" customHeight="1" x14ac:dyDescent="0.3"/>
    <row r="374" spans="2:15" ht="14.25" customHeight="1" x14ac:dyDescent="0.3"/>
    <row r="375" spans="2:15" ht="14.25" customHeight="1" x14ac:dyDescent="0.3"/>
    <row r="376" spans="2:15" ht="14.25" customHeight="1" x14ac:dyDescent="0.3"/>
    <row r="377" spans="2:15" ht="14.25" customHeight="1" x14ac:dyDescent="0.3"/>
    <row r="378" spans="2:15" ht="14.25" customHeight="1" x14ac:dyDescent="0.3"/>
    <row r="379" spans="2:15" ht="14.25" customHeight="1" x14ac:dyDescent="0.3"/>
    <row r="380" spans="2:15" ht="14.25" customHeight="1" x14ac:dyDescent="0.3"/>
    <row r="381" spans="2:15" ht="14.25" customHeight="1" x14ac:dyDescent="0.3"/>
    <row r="382" spans="2:15" ht="14.25" customHeight="1" x14ac:dyDescent="0.3"/>
    <row r="383" spans="2:15" ht="14.25" customHeight="1" x14ac:dyDescent="0.3"/>
    <row r="384" spans="2:15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3">
    <mergeCell ref="B2:R2"/>
    <mergeCell ref="T2:AG2"/>
    <mergeCell ref="B342:O342"/>
  </mergeCells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E1000"/>
  <sheetViews>
    <sheetView topLeftCell="S160" zoomScale="253" zoomScaleNormal="253" workbookViewId="0">
      <selection activeCell="C128" sqref="C128:O128"/>
    </sheetView>
  </sheetViews>
  <sheetFormatPr defaultColWidth="14.44140625" defaultRowHeight="15" customHeight="1" x14ac:dyDescent="0.3"/>
  <cols>
    <col min="1" max="1" width="8.6640625" customWidth="1"/>
    <col min="2" max="2" width="27.44140625" customWidth="1"/>
    <col min="3" max="17" width="8.6640625" customWidth="1"/>
    <col min="18" max="18" width="21.44140625" customWidth="1"/>
    <col min="19" max="31" width="8.6640625" customWidth="1"/>
  </cols>
  <sheetData>
    <row r="1" spans="2:31" ht="14.25" customHeight="1" x14ac:dyDescent="0.35">
      <c r="B1" s="72" t="s">
        <v>563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R1" s="72" t="s">
        <v>564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2:31" ht="14.25" customHeight="1" x14ac:dyDescent="0.3">
      <c r="B2" s="22" t="s">
        <v>565</v>
      </c>
      <c r="C2" s="22" t="s">
        <v>566</v>
      </c>
      <c r="D2" s="22" t="s">
        <v>567</v>
      </c>
      <c r="E2" s="22" t="s">
        <v>568</v>
      </c>
      <c r="F2" s="22" t="s">
        <v>569</v>
      </c>
      <c r="G2" s="22" t="s">
        <v>570</v>
      </c>
      <c r="H2" s="22" t="s">
        <v>571</v>
      </c>
      <c r="I2" s="22" t="s">
        <v>572</v>
      </c>
      <c r="J2" s="22" t="s">
        <v>573</v>
      </c>
      <c r="K2" s="22" t="s">
        <v>574</v>
      </c>
      <c r="L2" s="22" t="s">
        <v>575</v>
      </c>
      <c r="M2" s="22" t="s">
        <v>576</v>
      </c>
      <c r="N2" s="22" t="s">
        <v>577</v>
      </c>
      <c r="O2" s="22" t="s">
        <v>578</v>
      </c>
      <c r="R2" s="23" t="s">
        <v>579</v>
      </c>
      <c r="S2" s="23" t="s">
        <v>572</v>
      </c>
      <c r="T2" s="23" t="s">
        <v>575</v>
      </c>
      <c r="U2" s="23" t="s">
        <v>571</v>
      </c>
      <c r="V2" s="23" t="s">
        <v>577</v>
      </c>
      <c r="W2" s="23" t="s">
        <v>566</v>
      </c>
      <c r="X2" s="23" t="s">
        <v>574</v>
      </c>
      <c r="Y2" s="23" t="s">
        <v>576</v>
      </c>
      <c r="Z2" s="23" t="s">
        <v>569</v>
      </c>
      <c r="AA2" s="23" t="s">
        <v>573</v>
      </c>
      <c r="AB2" s="23" t="s">
        <v>567</v>
      </c>
      <c r="AC2" s="23" t="s">
        <v>568</v>
      </c>
      <c r="AD2" s="23" t="s">
        <v>570</v>
      </c>
      <c r="AE2" s="23" t="s">
        <v>578</v>
      </c>
    </row>
    <row r="3" spans="2:31" ht="14.25" customHeight="1" x14ac:dyDescent="0.3">
      <c r="B3" s="24" t="s">
        <v>580</v>
      </c>
      <c r="C3" s="25">
        <v>43.51</v>
      </c>
      <c r="D3" s="25"/>
      <c r="E3" s="25"/>
      <c r="F3" s="25">
        <v>0.34</v>
      </c>
      <c r="G3" s="25"/>
      <c r="H3" s="25">
        <v>0.1</v>
      </c>
      <c r="I3" s="25">
        <v>38.69</v>
      </c>
      <c r="J3" s="25"/>
      <c r="K3" s="25">
        <v>17.100000000000001</v>
      </c>
      <c r="L3" s="25">
        <v>0.04</v>
      </c>
      <c r="M3" s="25"/>
      <c r="N3" s="25"/>
      <c r="O3" s="25">
        <f>SUM(C3:N3)</f>
        <v>99.780000000000015</v>
      </c>
      <c r="R3" s="26" t="s">
        <v>581</v>
      </c>
      <c r="S3" s="27">
        <v>68.14</v>
      </c>
      <c r="T3" s="27"/>
      <c r="U3" s="27">
        <v>19.77</v>
      </c>
      <c r="V3" s="27"/>
      <c r="W3" s="27"/>
      <c r="X3" s="27"/>
      <c r="Y3" s="27"/>
      <c r="Z3" s="27"/>
      <c r="AA3" s="27">
        <v>0.23</v>
      </c>
      <c r="AB3" s="27">
        <v>11.46</v>
      </c>
      <c r="AC3" s="27">
        <v>0.23</v>
      </c>
      <c r="AD3" s="27"/>
      <c r="AE3" s="27">
        <f>SUM(S3:AD3)</f>
        <v>99.83</v>
      </c>
    </row>
    <row r="4" spans="2:31" ht="14.25" customHeight="1" x14ac:dyDescent="0.3">
      <c r="B4" s="28" t="s">
        <v>582</v>
      </c>
      <c r="C4" s="29">
        <v>44.929117582912895</v>
      </c>
      <c r="D4" s="29">
        <v>0</v>
      </c>
      <c r="E4" s="29">
        <v>1.0015716971247188E-2</v>
      </c>
      <c r="F4" s="29">
        <v>0.31987185733775092</v>
      </c>
      <c r="G4" s="29">
        <v>5.4529854211161667E-2</v>
      </c>
      <c r="H4" s="29">
        <v>2.6482123073824151E-2</v>
      </c>
      <c r="I4" s="29">
        <v>39.412124242320466</v>
      </c>
      <c r="J4" s="29">
        <v>1.3779030359245123E-2</v>
      </c>
      <c r="K4" s="29">
        <v>16.897238234165069</v>
      </c>
      <c r="L4" s="29">
        <v>0</v>
      </c>
      <c r="M4" s="29">
        <v>7.7030833367730228E-2</v>
      </c>
      <c r="N4" s="29">
        <v>0</v>
      </c>
      <c r="O4" s="29">
        <v>101.7401894747194</v>
      </c>
      <c r="R4" s="30" t="s">
        <v>583</v>
      </c>
      <c r="S4" s="31">
        <v>70.945999999999998</v>
      </c>
      <c r="T4" s="31">
        <v>0</v>
      </c>
      <c r="U4" s="31">
        <v>19.7659181689999</v>
      </c>
      <c r="V4" s="31">
        <v>9.9269342843474081E-4</v>
      </c>
      <c r="W4" s="31">
        <v>2.9000000000000001E-2</v>
      </c>
      <c r="X4" s="31">
        <v>0</v>
      </c>
      <c r="Y4" s="31">
        <v>4.3204510521563523E-2</v>
      </c>
      <c r="Z4" s="31">
        <v>4.9576761352160261E-3</v>
      </c>
      <c r="AA4" s="31">
        <v>0.16800000000000001</v>
      </c>
      <c r="AB4" s="31">
        <v>11.694759453447729</v>
      </c>
      <c r="AC4" s="31">
        <v>0.13500000000000001</v>
      </c>
      <c r="AD4" s="31">
        <v>3.8057242179799007E-2</v>
      </c>
      <c r="AE4" s="31">
        <v>102.82588974471265</v>
      </c>
    </row>
    <row r="5" spans="2:31" ht="14.25" customHeight="1" x14ac:dyDescent="0.3">
      <c r="B5" s="28" t="s">
        <v>584</v>
      </c>
      <c r="C5" s="29">
        <v>45.169337423848091</v>
      </c>
      <c r="D5" s="29">
        <v>0</v>
      </c>
      <c r="E5" s="29">
        <v>1.0015716971247188E-3</v>
      </c>
      <c r="F5" s="29">
        <v>0.35746321379847984</v>
      </c>
      <c r="G5" s="29">
        <v>0.19823874083016066</v>
      </c>
      <c r="H5" s="29">
        <v>0.19304073924866552</v>
      </c>
      <c r="I5" s="29">
        <v>39.918173448071734</v>
      </c>
      <c r="J5" s="29">
        <v>9.8421645423179454E-4</v>
      </c>
      <c r="K5" s="29">
        <v>16.266560614203456</v>
      </c>
      <c r="L5" s="29">
        <v>0</v>
      </c>
      <c r="M5" s="29">
        <v>0.10868599771604684</v>
      </c>
      <c r="N5" s="29">
        <v>0</v>
      </c>
      <c r="O5" s="29">
        <v>102.21348596586799</v>
      </c>
      <c r="R5" s="30" t="s">
        <v>585</v>
      </c>
      <c r="S5" s="31">
        <v>70.596000000000004</v>
      </c>
      <c r="T5" s="31">
        <v>0</v>
      </c>
      <c r="U5" s="31">
        <v>19.70548715882768</v>
      </c>
      <c r="V5" s="31">
        <v>2.6802722567738003E-2</v>
      </c>
      <c r="W5" s="31">
        <v>1.2999999999999999E-2</v>
      </c>
      <c r="X5" s="31">
        <v>0.10299999999999999</v>
      </c>
      <c r="Y5" s="31">
        <v>1.1783048324062779E-2</v>
      </c>
      <c r="Z5" s="31">
        <v>0</v>
      </c>
      <c r="AA5" s="31">
        <v>0.20200000000000001</v>
      </c>
      <c r="AB5" s="31">
        <v>9.6962694629806165</v>
      </c>
      <c r="AC5" s="31">
        <v>0.21099999999999999</v>
      </c>
      <c r="AD5" s="31">
        <v>5.3280139051718606E-2</v>
      </c>
      <c r="AE5" s="31">
        <v>100.61862253175181</v>
      </c>
    </row>
    <row r="6" spans="2:31" ht="14.25" customHeight="1" x14ac:dyDescent="0.3">
      <c r="B6" s="28" t="s">
        <v>586</v>
      </c>
      <c r="C6" s="29">
        <v>44.89508643878041</v>
      </c>
      <c r="D6" s="29">
        <v>0</v>
      </c>
      <c r="E6" s="29">
        <v>0</v>
      </c>
      <c r="F6" s="29">
        <v>0.75074181446111854</v>
      </c>
      <c r="G6" s="29">
        <v>0.37886888290463366</v>
      </c>
      <c r="H6" s="29">
        <v>0.47856979554839363</v>
      </c>
      <c r="I6" s="29">
        <v>39.827084591036503</v>
      </c>
      <c r="J6" s="29">
        <v>3.9368658169271781E-3</v>
      </c>
      <c r="K6" s="29">
        <v>16.740398925143953</v>
      </c>
      <c r="L6" s="29">
        <v>0</v>
      </c>
      <c r="M6" s="29">
        <v>0.29567687566214002</v>
      </c>
      <c r="N6" s="29">
        <v>0</v>
      </c>
      <c r="O6" s="29">
        <v>103.37036418935408</v>
      </c>
      <c r="R6" s="30" t="s">
        <v>587</v>
      </c>
      <c r="S6" s="31">
        <v>69.893000000000001</v>
      </c>
      <c r="T6" s="31">
        <v>0</v>
      </c>
      <c r="U6" s="31">
        <v>20.106502165374156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0.14399999999999999</v>
      </c>
      <c r="AB6" s="31">
        <v>12.089019383539879</v>
      </c>
      <c r="AC6" s="31">
        <v>0.182</v>
      </c>
      <c r="AD6" s="31">
        <v>0</v>
      </c>
      <c r="AE6" s="31">
        <v>102.41452154891404</v>
      </c>
    </row>
    <row r="7" spans="2:31" ht="14.25" customHeight="1" x14ac:dyDescent="0.3">
      <c r="B7" s="28" t="s">
        <v>588</v>
      </c>
      <c r="C7" s="29">
        <v>44.478705381159408</v>
      </c>
      <c r="D7" s="29">
        <v>0</v>
      </c>
      <c r="E7" s="29">
        <v>1.0015716971247188E-2</v>
      </c>
      <c r="F7" s="29">
        <v>0.69647607678815038</v>
      </c>
      <c r="G7" s="29">
        <v>0.4309373200854304</v>
      </c>
      <c r="H7" s="29">
        <v>0.58210892335582631</v>
      </c>
      <c r="I7" s="29">
        <v>39.756237702231324</v>
      </c>
      <c r="J7" s="29">
        <v>0</v>
      </c>
      <c r="K7" s="29">
        <v>16.242341343570057</v>
      </c>
      <c r="L7" s="29">
        <v>0</v>
      </c>
      <c r="M7" s="29">
        <v>0.27705619075136556</v>
      </c>
      <c r="N7" s="29">
        <v>0</v>
      </c>
      <c r="O7" s="29">
        <v>102.47387865491282</v>
      </c>
      <c r="R7" s="30" t="s">
        <v>589</v>
      </c>
      <c r="S7" s="31">
        <v>69.471999999999994</v>
      </c>
      <c r="T7" s="31">
        <v>0</v>
      </c>
      <c r="U7" s="31">
        <v>19.497214220968878</v>
      </c>
      <c r="V7" s="31">
        <v>3.375157656678119E-2</v>
      </c>
      <c r="W7" s="31">
        <v>0</v>
      </c>
      <c r="X7" s="31">
        <v>0</v>
      </c>
      <c r="Y7" s="31">
        <v>0</v>
      </c>
      <c r="Z7" s="31">
        <v>0</v>
      </c>
      <c r="AA7" s="31">
        <v>0.188</v>
      </c>
      <c r="AB7" s="31">
        <v>12.359951700031777</v>
      </c>
      <c r="AC7" s="31">
        <v>0.20399999999999999</v>
      </c>
      <c r="AD7" s="31">
        <v>0</v>
      </c>
      <c r="AE7" s="31">
        <v>101.75491749756742</v>
      </c>
    </row>
    <row r="8" spans="2:31" ht="14.25" customHeight="1" x14ac:dyDescent="0.3">
      <c r="B8" s="28" t="s">
        <v>590</v>
      </c>
      <c r="C8" s="29">
        <f t="shared" ref="C8:O8" si="0">AVERAGE(C4:C7)</f>
        <v>44.868061706675199</v>
      </c>
      <c r="D8" s="29">
        <f t="shared" si="0"/>
        <v>0</v>
      </c>
      <c r="E8" s="29">
        <f t="shared" si="0"/>
        <v>5.2582514099047736E-3</v>
      </c>
      <c r="F8" s="29">
        <f t="shared" si="0"/>
        <v>0.53113824059637493</v>
      </c>
      <c r="G8" s="29">
        <f t="shared" si="0"/>
        <v>0.26564369950784661</v>
      </c>
      <c r="H8" s="29">
        <f t="shared" si="0"/>
        <v>0.32005039530667739</v>
      </c>
      <c r="I8" s="29">
        <f t="shared" si="0"/>
        <v>39.728404995915007</v>
      </c>
      <c r="J8" s="29">
        <f t="shared" si="0"/>
        <v>4.6750281576010237E-3</v>
      </c>
      <c r="K8" s="29">
        <f t="shared" si="0"/>
        <v>16.536634779270635</v>
      </c>
      <c r="L8" s="29">
        <f t="shared" si="0"/>
        <v>0</v>
      </c>
      <c r="M8" s="29">
        <f t="shared" si="0"/>
        <v>0.18961247437432066</v>
      </c>
      <c r="N8" s="29">
        <f t="shared" si="0"/>
        <v>0</v>
      </c>
      <c r="O8" s="29">
        <f t="shared" si="0"/>
        <v>102.44947957121357</v>
      </c>
      <c r="R8" s="30" t="s">
        <v>583</v>
      </c>
      <c r="S8" s="31">
        <v>68.41</v>
      </c>
      <c r="T8" s="31">
        <v>0</v>
      </c>
      <c r="U8" s="31">
        <v>19.202999999999999</v>
      </c>
      <c r="V8" s="31">
        <v>3.2846918250650038E-2</v>
      </c>
      <c r="W8" s="31">
        <v>0</v>
      </c>
      <c r="X8" s="31">
        <v>0</v>
      </c>
      <c r="Y8" s="31">
        <v>1.958152497001811E-2</v>
      </c>
      <c r="Z8" s="31">
        <v>0</v>
      </c>
      <c r="AA8" s="31">
        <v>0.13600000000000001</v>
      </c>
      <c r="AB8" s="31">
        <v>11.77416251460909</v>
      </c>
      <c r="AC8" s="31">
        <v>0.18460778563269842</v>
      </c>
      <c r="AD8" s="31">
        <v>9.993195660449182E-2</v>
      </c>
      <c r="AE8" s="31">
        <v>99.860130700066946</v>
      </c>
    </row>
    <row r="9" spans="2:31" ht="14.25" customHeight="1" x14ac:dyDescent="0.3">
      <c r="B9" s="28" t="s">
        <v>591</v>
      </c>
      <c r="C9" s="29">
        <f t="shared" ref="C9:O9" si="1">AVEDEV(C4:C7)</f>
        <v>0.19467816275789751</v>
      </c>
      <c r="D9" s="29">
        <f t="shared" si="1"/>
        <v>0</v>
      </c>
      <c r="E9" s="29">
        <f t="shared" si="1"/>
        <v>4.7574655613424142E-3</v>
      </c>
      <c r="F9" s="29">
        <f t="shared" si="1"/>
        <v>0.19247070502825953</v>
      </c>
      <c r="G9" s="29">
        <f t="shared" si="1"/>
        <v>0.13925940198718545</v>
      </c>
      <c r="H9" s="29">
        <f t="shared" si="1"/>
        <v>0.21028896414543258</v>
      </c>
      <c r="I9" s="29">
        <f t="shared" si="1"/>
        <v>0.15814037679727022</v>
      </c>
      <c r="J9" s="29">
        <f t="shared" si="1"/>
        <v>4.5520011008220495E-3</v>
      </c>
      <c r="K9" s="29">
        <f t="shared" si="1"/>
        <v>0.28218380038387725</v>
      </c>
      <c r="L9" s="29">
        <f t="shared" si="1"/>
        <v>0</v>
      </c>
      <c r="M9" s="29">
        <f t="shared" si="1"/>
        <v>9.6754058832432127E-2</v>
      </c>
      <c r="N9" s="29">
        <f t="shared" si="1"/>
        <v>0</v>
      </c>
      <c r="O9" s="29">
        <f t="shared" si="1"/>
        <v>0.47264185091987798</v>
      </c>
      <c r="R9" s="30" t="s">
        <v>585</v>
      </c>
      <c r="S9" s="31">
        <v>71.771000000000001</v>
      </c>
      <c r="T9" s="31">
        <v>0</v>
      </c>
      <c r="U9" s="31">
        <v>20.29</v>
      </c>
      <c r="V9" s="31">
        <v>0</v>
      </c>
      <c r="W9" s="31">
        <v>0</v>
      </c>
      <c r="X9" s="31">
        <v>8.5000000000000006E-2</v>
      </c>
      <c r="Y9" s="31">
        <v>0</v>
      </c>
      <c r="Z9" s="31">
        <v>0</v>
      </c>
      <c r="AA9" s="31">
        <v>0.10199999999999999</v>
      </c>
      <c r="AB9" s="31">
        <v>10.889713969367042</v>
      </c>
      <c r="AC9" s="31">
        <v>0.16955823789090238</v>
      </c>
      <c r="AD9" s="31">
        <v>3.8808526836695854E-2</v>
      </c>
      <c r="AE9" s="31">
        <v>103.34608073409464</v>
      </c>
    </row>
    <row r="10" spans="2:31" ht="14.25" customHeight="1" x14ac:dyDescent="0.3">
      <c r="B10" s="28" t="s">
        <v>592</v>
      </c>
      <c r="C10" s="29">
        <f>C9/C8*100</f>
        <v>0.43389028933455015</v>
      </c>
      <c r="D10" s="29"/>
      <c r="E10" s="29">
        <f t="shared" ref="E10:K10" si="2">E9/E8*100</f>
        <v>90.476190476190482</v>
      </c>
      <c r="F10" s="29">
        <f t="shared" si="2"/>
        <v>36.237403055774848</v>
      </c>
      <c r="G10" s="29">
        <f t="shared" si="2"/>
        <v>52.423378474697081</v>
      </c>
      <c r="H10" s="29">
        <f t="shared" si="2"/>
        <v>65.704953728905835</v>
      </c>
      <c r="I10" s="29">
        <f t="shared" si="2"/>
        <v>0.3980536767421966</v>
      </c>
      <c r="J10" s="29">
        <f t="shared" si="2"/>
        <v>97.368421052631575</v>
      </c>
      <c r="K10" s="29">
        <f t="shared" si="2"/>
        <v>1.706416112772875</v>
      </c>
      <c r="L10" s="29"/>
      <c r="M10" s="29">
        <f>M9/M8*100</f>
        <v>51.027264504457939</v>
      </c>
      <c r="N10" s="29"/>
      <c r="O10" s="29"/>
      <c r="R10" s="30" t="s">
        <v>593</v>
      </c>
      <c r="S10" s="31">
        <v>68.846999999999994</v>
      </c>
      <c r="T10" s="31">
        <v>0</v>
      </c>
      <c r="U10" s="31">
        <v>19.343</v>
      </c>
      <c r="V10" s="31">
        <v>0</v>
      </c>
      <c r="W10" s="31">
        <v>0</v>
      </c>
      <c r="X10" s="31">
        <v>1.7999999999999999E-2</v>
      </c>
      <c r="Y10" s="31">
        <v>7.8326099880072445E-3</v>
      </c>
      <c r="Z10" s="31">
        <v>0</v>
      </c>
      <c r="AA10" s="31">
        <v>8.3000000000000004E-2</v>
      </c>
      <c r="AB10" s="31">
        <v>11.49313157409116</v>
      </c>
      <c r="AC10" s="31">
        <v>0.13243602012780539</v>
      </c>
      <c r="AD10" s="31">
        <v>4.6570232204035028E-2</v>
      </c>
      <c r="AE10" s="31">
        <v>99.970970436410994</v>
      </c>
    </row>
    <row r="11" spans="2:31" ht="14.25" customHeight="1" x14ac:dyDescent="0.3">
      <c r="B11" s="32" t="s">
        <v>131</v>
      </c>
      <c r="C11" s="29">
        <f>(ABS(C3-C8)/C3)*100</f>
        <v>3.1212634030687227</v>
      </c>
      <c r="D11" s="29"/>
      <c r="E11" s="29"/>
      <c r="F11" s="29">
        <f>(ABS(F3-F8)/F3)*100</f>
        <v>56.21712958716909</v>
      </c>
      <c r="G11" s="29"/>
      <c r="H11" s="29">
        <f t="shared" ref="H11:I11" si="3">(ABS(H3-H8)/H3)*100</f>
        <v>220.05039530667739</v>
      </c>
      <c r="I11" s="29">
        <f t="shared" si="3"/>
        <v>2.6839105606487701</v>
      </c>
      <c r="J11" s="29"/>
      <c r="K11" s="29">
        <f>(ABS(K3-K8)/K3)*100</f>
        <v>3.2945334545576985</v>
      </c>
      <c r="L11" s="29"/>
      <c r="M11" s="29"/>
      <c r="N11" s="29"/>
      <c r="O11" s="29"/>
      <c r="R11" s="30" t="s">
        <v>589</v>
      </c>
      <c r="S11" s="31">
        <v>68.73</v>
      </c>
      <c r="T11" s="31">
        <v>0</v>
      </c>
      <c r="U11" s="31">
        <v>19.143999999999998</v>
      </c>
      <c r="V11" s="31">
        <v>0</v>
      </c>
      <c r="W11" s="31">
        <v>0</v>
      </c>
      <c r="X11" s="31">
        <v>0</v>
      </c>
      <c r="Y11" s="31">
        <v>2.3497829964021732E-2</v>
      </c>
      <c r="Z11" s="31">
        <v>5.5052218291269446E-2</v>
      </c>
      <c r="AA11" s="31">
        <v>0.06</v>
      </c>
      <c r="AB11" s="31">
        <v>11.682991941932706</v>
      </c>
      <c r="AC11" s="31">
        <v>0.13444262649337821</v>
      </c>
      <c r="AD11" s="31">
        <v>3.1046821469356684E-2</v>
      </c>
      <c r="AE11" s="31">
        <v>99.861031438150732</v>
      </c>
    </row>
    <row r="12" spans="2:31" ht="14.25" customHeight="1" x14ac:dyDescent="0.3">
      <c r="B12" s="29" t="s">
        <v>582</v>
      </c>
      <c r="C12" s="29">
        <v>43.904342347492992</v>
      </c>
      <c r="D12" s="29">
        <v>0</v>
      </c>
      <c r="E12" s="29">
        <v>1.0254268745360057E-2</v>
      </c>
      <c r="F12" s="29">
        <v>0.34009968282736747</v>
      </c>
      <c r="G12" s="29">
        <v>2.7956597796794477E-2</v>
      </c>
      <c r="H12" s="29">
        <v>2.8197084332902748E-2</v>
      </c>
      <c r="I12" s="29">
        <v>41.793448985447846</v>
      </c>
      <c r="J12" s="29">
        <v>0</v>
      </c>
      <c r="K12" s="29">
        <v>16.428437548487199</v>
      </c>
      <c r="L12" s="29">
        <v>0</v>
      </c>
      <c r="M12" s="29">
        <v>3.5434905015716826E-2</v>
      </c>
      <c r="N12" s="29">
        <v>3.1851557091539424E-2</v>
      </c>
      <c r="O12" s="29">
        <v>102.60002297723771</v>
      </c>
      <c r="R12" s="30" t="s">
        <v>585</v>
      </c>
      <c r="S12" s="31">
        <v>68.495999999999995</v>
      </c>
      <c r="T12" s="31">
        <v>0</v>
      </c>
      <c r="U12" s="31">
        <v>20.026</v>
      </c>
      <c r="V12" s="31">
        <v>0</v>
      </c>
      <c r="W12" s="31">
        <v>3.6999999999999998E-2</v>
      </c>
      <c r="X12" s="31">
        <v>0</v>
      </c>
      <c r="Y12" s="31">
        <v>0</v>
      </c>
      <c r="Z12" s="31">
        <v>0</v>
      </c>
      <c r="AA12" s="31">
        <v>0.153</v>
      </c>
      <c r="AB12" s="31">
        <v>10.569000000000001</v>
      </c>
      <c r="AC12" s="31">
        <v>0.17399999999999999</v>
      </c>
      <c r="AD12" s="31">
        <v>6.8000000000000005E-2</v>
      </c>
      <c r="AE12" s="31">
        <v>99.52300000000001</v>
      </c>
    </row>
    <row r="13" spans="2:31" ht="14.25" customHeight="1" x14ac:dyDescent="0.3">
      <c r="B13" s="29" t="s">
        <v>584</v>
      </c>
      <c r="C13" s="29">
        <v>44.183386198616432</v>
      </c>
      <c r="D13" s="29">
        <v>0</v>
      </c>
      <c r="E13" s="29">
        <v>0</v>
      </c>
      <c r="F13" s="29">
        <v>0</v>
      </c>
      <c r="G13" s="29">
        <v>0.13881896837028981</v>
      </c>
      <c r="H13" s="29">
        <v>0</v>
      </c>
      <c r="I13" s="29">
        <v>41.942810493953687</v>
      </c>
      <c r="J13" s="29">
        <v>3.9537918997630218E-3</v>
      </c>
      <c r="K13" s="29">
        <v>16.223180760279288</v>
      </c>
      <c r="L13" s="29">
        <v>0</v>
      </c>
      <c r="M13" s="29">
        <v>0.39776654366543662</v>
      </c>
      <c r="N13" s="29">
        <v>5.0763419114640961E-2</v>
      </c>
      <c r="O13" s="29">
        <v>102.94068017589954</v>
      </c>
      <c r="R13" s="30" t="s">
        <v>593</v>
      </c>
      <c r="S13" s="31">
        <v>68.819999999999993</v>
      </c>
      <c r="T13" s="31">
        <v>0</v>
      </c>
      <c r="U13" s="31">
        <v>19.721</v>
      </c>
      <c r="V13" s="31">
        <v>4.0000000000000001E-3</v>
      </c>
      <c r="W13" s="31">
        <v>0.01</v>
      </c>
      <c r="X13" s="31">
        <v>4.0000000000000001E-3</v>
      </c>
      <c r="Y13" s="31">
        <v>4.3999999999999997E-2</v>
      </c>
      <c r="Z13" s="31">
        <v>4.8000000000000001E-2</v>
      </c>
      <c r="AA13" s="31">
        <v>0.14599999999999999</v>
      </c>
      <c r="AB13" s="31">
        <v>11.417</v>
      </c>
      <c r="AC13" s="31">
        <v>0.111</v>
      </c>
      <c r="AD13" s="31">
        <v>4.2000000000000003E-2</v>
      </c>
      <c r="AE13" s="31">
        <v>100.36700000000002</v>
      </c>
    </row>
    <row r="14" spans="2:31" ht="14.25" customHeight="1" x14ac:dyDescent="0.3">
      <c r="B14" s="29" t="s">
        <v>586</v>
      </c>
      <c r="C14" s="29">
        <v>43.943896518209371</v>
      </c>
      <c r="D14" s="29">
        <v>0</v>
      </c>
      <c r="E14" s="29">
        <v>0</v>
      </c>
      <c r="F14" s="29">
        <v>0</v>
      </c>
      <c r="G14" s="29">
        <v>0.2149765968512127</v>
      </c>
      <c r="H14" s="29">
        <v>1.6918250599741648E-2</v>
      </c>
      <c r="I14" s="29">
        <v>41.667620659971313</v>
      </c>
      <c r="J14" s="29">
        <v>1.1861375699289066E-2</v>
      </c>
      <c r="K14" s="29">
        <v>15.882730799069048</v>
      </c>
      <c r="L14" s="29">
        <v>0</v>
      </c>
      <c r="M14" s="29">
        <v>0.58292365723657236</v>
      </c>
      <c r="N14" s="29">
        <v>2.9860834773318213E-3</v>
      </c>
      <c r="O14" s="29">
        <v>102.32391394111389</v>
      </c>
      <c r="R14" s="30" t="s">
        <v>589</v>
      </c>
      <c r="S14" s="31">
        <v>68.918000000000006</v>
      </c>
      <c r="T14" s="31">
        <v>1.2E-2</v>
      </c>
      <c r="U14" s="31">
        <v>19.234999999999999</v>
      </c>
      <c r="V14" s="31">
        <v>0</v>
      </c>
      <c r="W14" s="31">
        <v>0</v>
      </c>
      <c r="X14" s="31">
        <v>1.2999999999999999E-2</v>
      </c>
      <c r="Y14" s="31">
        <v>6.7000000000000004E-2</v>
      </c>
      <c r="Z14" s="31">
        <v>4.8000000000000001E-2</v>
      </c>
      <c r="AA14" s="31">
        <v>0.16500000000000001</v>
      </c>
      <c r="AB14" s="31">
        <v>9.2940000000000005</v>
      </c>
      <c r="AC14" s="31">
        <v>0.14000000000000001</v>
      </c>
      <c r="AD14" s="31">
        <v>3.4000000000000002E-2</v>
      </c>
      <c r="AE14" s="31">
        <v>97.926000000000016</v>
      </c>
    </row>
    <row r="15" spans="2:31" ht="14.25" customHeight="1" x14ac:dyDescent="0.3">
      <c r="B15" s="29" t="s">
        <v>588</v>
      </c>
      <c r="C15" s="29">
        <v>44.663939854782463</v>
      </c>
      <c r="D15" s="29">
        <v>3.4776404010580055E-2</v>
      </c>
      <c r="E15" s="29">
        <v>0</v>
      </c>
      <c r="F15" s="29">
        <v>0</v>
      </c>
      <c r="G15" s="29">
        <v>0.30270247269632644</v>
      </c>
      <c r="H15" s="29">
        <v>0</v>
      </c>
      <c r="I15" s="29">
        <v>42.18248854273417</v>
      </c>
      <c r="J15" s="29">
        <v>0</v>
      </c>
      <c r="K15" s="29">
        <v>16.27844220325834</v>
      </c>
      <c r="L15" s="29">
        <v>0</v>
      </c>
      <c r="M15" s="29">
        <v>0.79475429820964882</v>
      </c>
      <c r="N15" s="29">
        <v>3.1851557091539424E-2</v>
      </c>
      <c r="O15" s="29">
        <v>104.28895533278308</v>
      </c>
      <c r="R15" s="30" t="s">
        <v>594</v>
      </c>
      <c r="S15" s="31">
        <v>68.870999999999995</v>
      </c>
      <c r="T15" s="31">
        <v>1.4E-2</v>
      </c>
      <c r="U15" s="31">
        <v>19.722000000000001</v>
      </c>
      <c r="V15" s="31">
        <v>3.7999999999999999E-2</v>
      </c>
      <c r="W15" s="31">
        <v>2.8000000000000001E-2</v>
      </c>
      <c r="X15" s="31">
        <v>9.4E-2</v>
      </c>
      <c r="Y15" s="31">
        <v>0</v>
      </c>
      <c r="Z15" s="31">
        <v>3.2000000000000001E-2</v>
      </c>
      <c r="AA15" s="31">
        <v>0.158</v>
      </c>
      <c r="AB15" s="31">
        <v>11.026</v>
      </c>
      <c r="AC15" s="31">
        <v>0.186</v>
      </c>
      <c r="AD15" s="31">
        <v>5.8999999999999997E-2</v>
      </c>
      <c r="AE15" s="31">
        <v>100.22799999999999</v>
      </c>
    </row>
    <row r="16" spans="2:31" ht="14.25" customHeight="1" x14ac:dyDescent="0.3">
      <c r="B16" s="28" t="s">
        <v>590</v>
      </c>
      <c r="C16" s="29">
        <v>44.173891229775315</v>
      </c>
      <c r="D16" s="29">
        <v>8.6941010026450136E-3</v>
      </c>
      <c r="E16" s="29">
        <v>2.5635671863400143E-3</v>
      </c>
      <c r="F16" s="29">
        <v>8.5024920706841867E-2</v>
      </c>
      <c r="G16" s="29">
        <v>0.17111365892865585</v>
      </c>
      <c r="H16" s="29">
        <v>1.12788337331611E-2</v>
      </c>
      <c r="I16" s="29">
        <v>41.896592170526752</v>
      </c>
      <c r="J16" s="29">
        <v>3.9537918997630218E-3</v>
      </c>
      <c r="K16" s="29">
        <v>16.203197827773469</v>
      </c>
      <c r="L16" s="29">
        <v>0</v>
      </c>
      <c r="M16" s="29">
        <v>0.45271985103184365</v>
      </c>
      <c r="N16" s="29">
        <v>2.9363154193762911E-2</v>
      </c>
      <c r="O16" s="29">
        <v>103.03839310675855</v>
      </c>
      <c r="R16" s="30" t="s">
        <v>595</v>
      </c>
      <c r="S16" s="31">
        <v>68.756</v>
      </c>
      <c r="T16" s="31">
        <v>0</v>
      </c>
      <c r="U16" s="31">
        <v>19.498999999999999</v>
      </c>
      <c r="V16" s="31">
        <v>0</v>
      </c>
      <c r="W16" s="31">
        <v>4.0000000000000001E-3</v>
      </c>
      <c r="X16" s="31">
        <v>4.9000000000000002E-2</v>
      </c>
      <c r="Y16" s="31">
        <v>0</v>
      </c>
      <c r="Z16" s="31">
        <v>0</v>
      </c>
      <c r="AA16" s="31">
        <v>0.10100000000000001</v>
      </c>
      <c r="AB16" s="31">
        <v>10.917</v>
      </c>
      <c r="AC16" s="31">
        <v>0.16700000000000001</v>
      </c>
      <c r="AD16" s="31">
        <v>0.05</v>
      </c>
      <c r="AE16" s="31">
        <v>99.543000000000006</v>
      </c>
    </row>
    <row r="17" spans="2:31" ht="14.25" customHeight="1" x14ac:dyDescent="0.3">
      <c r="B17" s="28" t="s">
        <v>591</v>
      </c>
      <c r="C17" s="29">
        <v>0.24977179692413287</v>
      </c>
      <c r="D17" s="29">
        <v>1.3041151503967521E-2</v>
      </c>
      <c r="E17" s="29">
        <v>3.8453507795100212E-3</v>
      </c>
      <c r="F17" s="29">
        <v>0.1275373810602628</v>
      </c>
      <c r="G17" s="29">
        <v>8.772587584511371E-2</v>
      </c>
      <c r="H17" s="29">
        <v>1.12788337331611E-2</v>
      </c>
      <c r="I17" s="29">
        <v>0.16605734781717452</v>
      </c>
      <c r="J17" s="29">
        <v>3.9537918997630227E-3</v>
      </c>
      <c r="K17" s="29">
        <v>0.16023351435221045</v>
      </c>
      <c r="L17" s="29">
        <v>0</v>
      </c>
      <c r="M17" s="29">
        <v>0.23611912669126695</v>
      </c>
      <c r="N17" s="29">
        <v>1.3188535358215542E-2</v>
      </c>
      <c r="O17" s="29">
        <v>0.62528111301225664</v>
      </c>
      <c r="R17" s="30" t="s">
        <v>596</v>
      </c>
      <c r="S17" s="31">
        <v>69.72</v>
      </c>
      <c r="T17" s="31">
        <v>0</v>
      </c>
      <c r="U17" s="31">
        <v>19.43</v>
      </c>
      <c r="V17" s="31">
        <v>0</v>
      </c>
      <c r="W17" s="31">
        <v>0</v>
      </c>
      <c r="X17" s="31">
        <v>0</v>
      </c>
      <c r="Y17" s="31">
        <v>0</v>
      </c>
      <c r="Z17" s="31">
        <v>1.0999999999999999E-2</v>
      </c>
      <c r="AA17" s="31">
        <v>2.5999999999999999E-2</v>
      </c>
      <c r="AB17" s="31">
        <v>10.664</v>
      </c>
      <c r="AC17" s="31">
        <v>7.5999999999999998E-2</v>
      </c>
      <c r="AD17" s="31">
        <v>3.4000000000000002E-2</v>
      </c>
      <c r="AE17" s="31">
        <v>99.960999999999999</v>
      </c>
    </row>
    <row r="18" spans="2:31" ht="14.25" customHeight="1" x14ac:dyDescent="0.3">
      <c r="B18" s="28" t="s">
        <v>592</v>
      </c>
      <c r="C18" s="29">
        <v>0.56542855965510852</v>
      </c>
      <c r="D18" s="29">
        <v>150</v>
      </c>
      <c r="E18" s="29">
        <v>150</v>
      </c>
      <c r="F18" s="29">
        <v>150</v>
      </c>
      <c r="G18" s="29">
        <v>51.267605633802823</v>
      </c>
      <c r="H18" s="29">
        <v>100</v>
      </c>
      <c r="I18" s="29">
        <v>0.39635048870154138</v>
      </c>
      <c r="J18" s="29">
        <v>100.00000000000003</v>
      </c>
      <c r="K18" s="29">
        <v>0.98890056182341035</v>
      </c>
      <c r="L18" s="29"/>
      <c r="M18" s="29">
        <v>52.155682184711324</v>
      </c>
      <c r="N18" s="29">
        <v>44.915254237288124</v>
      </c>
      <c r="O18" s="29"/>
      <c r="R18" s="30" t="s">
        <v>597</v>
      </c>
      <c r="S18" s="31">
        <v>72.519000000000005</v>
      </c>
      <c r="T18" s="31">
        <v>0</v>
      </c>
      <c r="U18" s="31">
        <v>20.358000000000001</v>
      </c>
      <c r="V18" s="31">
        <v>0</v>
      </c>
      <c r="W18" s="31">
        <v>0</v>
      </c>
      <c r="X18" s="31">
        <v>0</v>
      </c>
      <c r="Y18" s="31">
        <v>2.4E-2</v>
      </c>
      <c r="Z18" s="31">
        <v>0</v>
      </c>
      <c r="AA18" s="31">
        <v>0.185</v>
      </c>
      <c r="AB18" s="31">
        <v>3.363</v>
      </c>
      <c r="AC18" s="31">
        <v>0.12</v>
      </c>
      <c r="AD18" s="31">
        <v>0</v>
      </c>
      <c r="AE18" s="31">
        <v>96.569000000000017</v>
      </c>
    </row>
    <row r="19" spans="2:31" ht="14.25" customHeight="1" x14ac:dyDescent="0.3">
      <c r="B19" s="32" t="s">
        <v>131</v>
      </c>
      <c r="C19" s="29">
        <v>1.5258359682264229</v>
      </c>
      <c r="D19" s="29"/>
      <c r="E19" s="29"/>
      <c r="F19" s="29">
        <v>74.992670380340627</v>
      </c>
      <c r="G19" s="29"/>
      <c r="H19" s="29">
        <v>88.721166266838907</v>
      </c>
      <c r="I19" s="29">
        <v>8.2879094611702104</v>
      </c>
      <c r="J19" s="29"/>
      <c r="K19" s="29">
        <v>5.2444571475235824</v>
      </c>
      <c r="L19" s="29"/>
      <c r="M19" s="29"/>
      <c r="N19" s="29"/>
      <c r="O19" s="29"/>
      <c r="R19" s="30" t="s">
        <v>598</v>
      </c>
      <c r="S19" s="31">
        <v>69.195999999999998</v>
      </c>
      <c r="T19" s="31">
        <v>0</v>
      </c>
      <c r="U19" s="31">
        <v>19.582000000000001</v>
      </c>
      <c r="V19" s="31">
        <v>0</v>
      </c>
      <c r="W19" s="31">
        <v>0</v>
      </c>
      <c r="X19" s="31">
        <v>0</v>
      </c>
      <c r="Y19" s="31">
        <v>0</v>
      </c>
      <c r="Z19" s="31">
        <v>5.3999999999999999E-2</v>
      </c>
      <c r="AA19" s="31">
        <v>0.12</v>
      </c>
      <c r="AB19" s="31">
        <v>9.9160000000000004</v>
      </c>
      <c r="AC19" s="31">
        <v>0.16200000000000001</v>
      </c>
      <c r="AD19" s="31">
        <v>6.8000000000000005E-2</v>
      </c>
      <c r="AE19" s="31">
        <v>99.097999999999999</v>
      </c>
    </row>
    <row r="20" spans="2:31" ht="14.25" customHeight="1" x14ac:dyDescent="0.3">
      <c r="B20" s="28" t="s">
        <v>584</v>
      </c>
      <c r="C20" s="29">
        <v>44.789000000000001</v>
      </c>
      <c r="D20" s="28">
        <v>0</v>
      </c>
      <c r="E20" s="28">
        <v>0</v>
      </c>
      <c r="F20" s="28">
        <v>0.36099999999999999</v>
      </c>
      <c r="G20" s="28">
        <v>3.3000000000000002E-2</v>
      </c>
      <c r="H20" s="28">
        <v>0</v>
      </c>
      <c r="I20" s="28">
        <v>40.424999999999997</v>
      </c>
      <c r="J20" s="28">
        <v>0</v>
      </c>
      <c r="K20" s="28">
        <v>16.321999999999999</v>
      </c>
      <c r="L20" s="28">
        <v>0.06</v>
      </c>
      <c r="M20" s="28">
        <v>0</v>
      </c>
      <c r="N20" s="28">
        <v>1.6E-2</v>
      </c>
      <c r="O20" s="28">
        <v>102.006</v>
      </c>
      <c r="R20" s="30" t="s">
        <v>599</v>
      </c>
      <c r="S20" s="31">
        <v>68.724000000000004</v>
      </c>
      <c r="T20" s="31">
        <v>0</v>
      </c>
      <c r="U20" s="31">
        <v>19.768000000000001</v>
      </c>
      <c r="V20" s="31">
        <v>0</v>
      </c>
      <c r="W20" s="31">
        <v>0</v>
      </c>
      <c r="X20" s="31">
        <v>3.5999999999999997E-2</v>
      </c>
      <c r="Y20" s="31">
        <v>1.2E-2</v>
      </c>
      <c r="Z20" s="31">
        <v>0</v>
      </c>
      <c r="AA20" s="31">
        <v>0.108</v>
      </c>
      <c r="AB20" s="31">
        <v>9.9870000000000001</v>
      </c>
      <c r="AC20" s="31">
        <v>0.16800000000000001</v>
      </c>
      <c r="AD20" s="31">
        <v>4.2000000000000003E-2</v>
      </c>
      <c r="AE20" s="31">
        <v>98.845000000000013</v>
      </c>
    </row>
    <row r="21" spans="2:31" ht="14.25" customHeight="1" x14ac:dyDescent="0.3">
      <c r="B21" s="28" t="s">
        <v>586</v>
      </c>
      <c r="C21" s="29">
        <v>45.061999999999998</v>
      </c>
      <c r="D21" s="28">
        <v>0</v>
      </c>
      <c r="E21" s="28">
        <v>0</v>
      </c>
      <c r="F21" s="28">
        <v>0.35499999999999998</v>
      </c>
      <c r="G21" s="28">
        <v>6.5000000000000002E-2</v>
      </c>
      <c r="H21" s="28">
        <v>1.2E-2</v>
      </c>
      <c r="I21" s="28">
        <v>40.17</v>
      </c>
      <c r="J21" s="28">
        <v>0</v>
      </c>
      <c r="K21" s="28">
        <v>16.879000000000001</v>
      </c>
      <c r="L21" s="28">
        <v>1.2999999999999999E-2</v>
      </c>
      <c r="M21" s="28">
        <v>9.4E-2</v>
      </c>
      <c r="N21" s="28">
        <v>3.2000000000000001E-2</v>
      </c>
      <c r="O21" s="28">
        <v>102.682</v>
      </c>
      <c r="R21" s="26" t="s">
        <v>600</v>
      </c>
      <c r="S21" s="27">
        <v>51.72</v>
      </c>
      <c r="T21" s="27"/>
      <c r="U21" s="27"/>
      <c r="V21" s="27"/>
      <c r="W21" s="27"/>
      <c r="X21" s="27"/>
      <c r="Y21" s="27"/>
      <c r="Z21" s="27"/>
      <c r="AA21" s="27">
        <v>48.28</v>
      </c>
      <c r="AB21" s="27"/>
      <c r="AC21" s="27"/>
      <c r="AD21" s="27"/>
      <c r="AE21" s="27">
        <f>SUM(S21:AD21)</f>
        <v>100</v>
      </c>
    </row>
    <row r="22" spans="2:31" ht="14.25" customHeight="1" x14ac:dyDescent="0.3">
      <c r="B22" s="28" t="s">
        <v>588</v>
      </c>
      <c r="C22" s="29">
        <v>45.133000000000003</v>
      </c>
      <c r="D22" s="28">
        <v>0</v>
      </c>
      <c r="E22" s="28">
        <v>2E-3</v>
      </c>
      <c r="F22" s="28">
        <v>0.23200000000000001</v>
      </c>
      <c r="G22" s="28">
        <v>7.2999999999999995E-2</v>
      </c>
      <c r="H22" s="28">
        <v>0</v>
      </c>
      <c r="I22" s="28">
        <v>40.478999999999999</v>
      </c>
      <c r="J22" s="28">
        <v>0</v>
      </c>
      <c r="K22" s="28">
        <v>16.847000000000001</v>
      </c>
      <c r="L22" s="28">
        <v>4.4999999999999998E-2</v>
      </c>
      <c r="M22" s="28">
        <v>0</v>
      </c>
      <c r="N22" s="28">
        <v>0</v>
      </c>
      <c r="O22" s="28">
        <v>102.81100000000001</v>
      </c>
      <c r="R22" s="30" t="s">
        <v>601</v>
      </c>
      <c r="S22" s="31">
        <v>51.237000000000002</v>
      </c>
      <c r="T22" s="31">
        <v>0</v>
      </c>
      <c r="U22" s="31">
        <v>3.4645785074025576E-2</v>
      </c>
      <c r="V22" s="31">
        <v>0</v>
      </c>
      <c r="W22" s="31">
        <v>0.16800000000000001</v>
      </c>
      <c r="X22" s="31">
        <v>0</v>
      </c>
      <c r="Y22" s="31">
        <v>2.3566096648125558E-2</v>
      </c>
      <c r="Z22" s="31">
        <v>0</v>
      </c>
      <c r="AA22" s="31">
        <v>48.929000000000002</v>
      </c>
      <c r="AB22" s="31">
        <v>0</v>
      </c>
      <c r="AC22" s="31">
        <v>7.0000000000000001E-3</v>
      </c>
      <c r="AD22" s="31">
        <v>1.3320034762929651E-2</v>
      </c>
      <c r="AE22" s="31">
        <v>100.41253191648508</v>
      </c>
    </row>
    <row r="23" spans="2:31" ht="14.25" customHeight="1" x14ac:dyDescent="0.3">
      <c r="B23" s="28" t="s">
        <v>602</v>
      </c>
      <c r="C23" s="29">
        <v>45.222999999999999</v>
      </c>
      <c r="D23" s="28">
        <v>4.1000000000000002E-2</v>
      </c>
      <c r="E23" s="28">
        <v>0</v>
      </c>
      <c r="F23" s="28">
        <v>0.21099999999999999</v>
      </c>
      <c r="G23" s="28">
        <v>1.6E-2</v>
      </c>
      <c r="H23" s="28">
        <v>0</v>
      </c>
      <c r="I23" s="28">
        <v>40.411999999999999</v>
      </c>
      <c r="J23" s="28">
        <v>0</v>
      </c>
      <c r="K23" s="28">
        <v>16.882000000000001</v>
      </c>
      <c r="L23" s="28">
        <v>2.8000000000000001E-2</v>
      </c>
      <c r="M23" s="28">
        <v>0</v>
      </c>
      <c r="N23" s="28">
        <v>3.2000000000000001E-2</v>
      </c>
      <c r="O23" s="28">
        <v>102.845</v>
      </c>
      <c r="R23" s="30" t="s">
        <v>603</v>
      </c>
      <c r="S23" s="31">
        <v>50.904000000000003</v>
      </c>
      <c r="T23" s="31">
        <v>0</v>
      </c>
      <c r="U23" s="31">
        <v>0.16835063954073926</v>
      </c>
      <c r="V23" s="31">
        <v>0</v>
      </c>
      <c r="W23" s="31">
        <v>0.128</v>
      </c>
      <c r="X23" s="31">
        <v>6.7000000000000004E-2</v>
      </c>
      <c r="Y23" s="31">
        <v>1.9638413873437965E-2</v>
      </c>
      <c r="Z23" s="31">
        <v>9.2212776115018075E-2</v>
      </c>
      <c r="AA23" s="31">
        <v>49.253999999999998</v>
      </c>
      <c r="AB23" s="31">
        <v>1.359517000317763E-2</v>
      </c>
      <c r="AC23" s="31">
        <v>1.9E-2</v>
      </c>
      <c r="AD23" s="31">
        <v>7.3260191196113086E-2</v>
      </c>
      <c r="AE23" s="31">
        <v>100.73905719072849</v>
      </c>
    </row>
    <row r="24" spans="2:31" ht="14.25" customHeight="1" x14ac:dyDescent="0.3">
      <c r="B24" s="28" t="s">
        <v>604</v>
      </c>
      <c r="C24" s="29">
        <v>45.031999999999996</v>
      </c>
      <c r="D24" s="28">
        <v>0</v>
      </c>
      <c r="E24" s="28">
        <v>0</v>
      </c>
      <c r="F24" s="28">
        <v>0.33600000000000002</v>
      </c>
      <c r="G24" s="28">
        <v>0.04</v>
      </c>
      <c r="H24" s="28">
        <v>0</v>
      </c>
      <c r="I24" s="28">
        <v>40.396000000000001</v>
      </c>
      <c r="J24" s="28">
        <v>5.0000000000000001E-3</v>
      </c>
      <c r="K24" s="28">
        <v>16.640999999999998</v>
      </c>
      <c r="L24" s="28">
        <v>0</v>
      </c>
      <c r="M24" s="28">
        <v>0</v>
      </c>
      <c r="N24" s="28">
        <v>0</v>
      </c>
      <c r="O24" s="28">
        <v>102.45</v>
      </c>
      <c r="R24" s="30" t="s">
        <v>605</v>
      </c>
      <c r="S24" s="31">
        <v>51.146000000000001</v>
      </c>
      <c r="T24" s="31">
        <v>0</v>
      </c>
      <c r="U24" s="31">
        <v>0.46582651827978644</v>
      </c>
      <c r="V24" s="31">
        <v>0</v>
      </c>
      <c r="W24" s="31">
        <v>0.125</v>
      </c>
      <c r="X24" s="31">
        <v>5.3999999999999999E-2</v>
      </c>
      <c r="Y24" s="31">
        <v>5.4005638151954402E-2</v>
      </c>
      <c r="Z24" s="31">
        <v>0</v>
      </c>
      <c r="AA24" s="31">
        <v>49.451999999999998</v>
      </c>
      <c r="AB24" s="31">
        <v>2.524817286304417E-2</v>
      </c>
      <c r="AC24" s="31">
        <v>8.9999999999999993E-3</v>
      </c>
      <c r="AD24" s="31">
        <v>0</v>
      </c>
      <c r="AE24" s="31">
        <v>101.33108032929479</v>
      </c>
    </row>
    <row r="25" spans="2:31" ht="14.25" customHeight="1" x14ac:dyDescent="0.3">
      <c r="B25" s="28" t="s">
        <v>606</v>
      </c>
      <c r="C25" s="29">
        <v>44.689</v>
      </c>
      <c r="D25" s="28">
        <v>0</v>
      </c>
      <c r="E25" s="28">
        <v>0</v>
      </c>
      <c r="F25" s="28">
        <v>0.47499999999999998</v>
      </c>
      <c r="G25" s="28">
        <v>0</v>
      </c>
      <c r="H25" s="28">
        <v>6.0000000000000001E-3</v>
      </c>
      <c r="I25" s="28">
        <v>40.479999999999997</v>
      </c>
      <c r="J25" s="28">
        <v>0</v>
      </c>
      <c r="K25" s="28">
        <v>16.312000000000001</v>
      </c>
      <c r="L25" s="28">
        <v>0</v>
      </c>
      <c r="M25" s="28">
        <v>0</v>
      </c>
      <c r="N25" s="28">
        <v>3.5999999999999997E-2</v>
      </c>
      <c r="O25" s="28">
        <v>101.998</v>
      </c>
      <c r="R25" s="30" t="s">
        <v>607</v>
      </c>
      <c r="S25" s="31">
        <v>51.12</v>
      </c>
      <c r="T25" s="31">
        <v>0</v>
      </c>
      <c r="U25" s="31">
        <v>0.53352517876926175</v>
      </c>
      <c r="V25" s="31">
        <v>0</v>
      </c>
      <c r="W25" s="31">
        <v>6.5000000000000002E-2</v>
      </c>
      <c r="X25" s="31">
        <v>0.04</v>
      </c>
      <c r="Y25" s="31">
        <v>0</v>
      </c>
      <c r="Z25" s="31">
        <v>4.9576761352160261E-3</v>
      </c>
      <c r="AA25" s="31">
        <v>48.582000000000001</v>
      </c>
      <c r="AB25" s="31">
        <v>2.719034000635526E-2</v>
      </c>
      <c r="AC25" s="31">
        <v>0</v>
      </c>
      <c r="AD25" s="31">
        <v>2.6640069525859303E-2</v>
      </c>
      <c r="AE25" s="31">
        <v>100.39931326443669</v>
      </c>
    </row>
    <row r="26" spans="2:31" ht="14.25" customHeight="1" x14ac:dyDescent="0.3">
      <c r="B26" s="28" t="s">
        <v>608</v>
      </c>
      <c r="C26" s="29">
        <v>44.625</v>
      </c>
      <c r="D26" s="28">
        <v>0</v>
      </c>
      <c r="E26" s="28">
        <v>4.0000000000000001E-3</v>
      </c>
      <c r="F26" s="28">
        <v>0.223</v>
      </c>
      <c r="G26" s="28">
        <v>1.6E-2</v>
      </c>
      <c r="H26" s="28">
        <v>3.1E-2</v>
      </c>
      <c r="I26" s="28">
        <v>40.253</v>
      </c>
      <c r="J26" s="28">
        <v>0</v>
      </c>
      <c r="K26" s="28">
        <v>16.818999999999999</v>
      </c>
      <c r="L26" s="28">
        <v>1.0999999999999999E-2</v>
      </c>
      <c r="M26" s="28">
        <v>0</v>
      </c>
      <c r="N26" s="28">
        <v>0</v>
      </c>
      <c r="O26" s="28">
        <v>101.982</v>
      </c>
      <c r="R26" s="30" t="s">
        <v>601</v>
      </c>
      <c r="S26" s="31">
        <v>51.146999999999998</v>
      </c>
      <c r="T26" s="31">
        <v>0</v>
      </c>
      <c r="U26" s="31">
        <v>2.4E-2</v>
      </c>
      <c r="V26" s="31">
        <v>1.0948972750216676E-2</v>
      </c>
      <c r="W26" s="31">
        <v>5.1448446347983554E-2</v>
      </c>
      <c r="X26" s="31">
        <v>1.7999999999999999E-2</v>
      </c>
      <c r="Y26" s="31">
        <v>0</v>
      </c>
      <c r="Z26" s="31">
        <v>0</v>
      </c>
      <c r="AA26" s="31">
        <v>48.56</v>
      </c>
      <c r="AB26" s="31">
        <v>0</v>
      </c>
      <c r="AC26" s="31">
        <v>0</v>
      </c>
      <c r="AD26" s="31">
        <v>0</v>
      </c>
      <c r="AE26" s="31">
        <v>99.811397419098199</v>
      </c>
    </row>
    <row r="27" spans="2:31" ht="14.25" customHeight="1" x14ac:dyDescent="0.3">
      <c r="B27" s="28" t="s">
        <v>609</v>
      </c>
      <c r="C27" s="29">
        <v>45.558999999999997</v>
      </c>
      <c r="D27" s="28">
        <v>0</v>
      </c>
      <c r="E27" s="28">
        <v>7.0000000000000001E-3</v>
      </c>
      <c r="F27" s="28">
        <v>0.38600000000000001</v>
      </c>
      <c r="G27" s="28">
        <v>6.5000000000000002E-2</v>
      </c>
      <c r="H27" s="28">
        <v>0</v>
      </c>
      <c r="I27" s="28">
        <v>40.466999999999999</v>
      </c>
      <c r="J27" s="28">
        <v>0</v>
      </c>
      <c r="K27" s="28">
        <v>16.978999999999999</v>
      </c>
      <c r="L27" s="28">
        <v>1.2E-2</v>
      </c>
      <c r="M27" s="28">
        <v>0</v>
      </c>
      <c r="N27" s="28">
        <v>1.0999999999999999E-2</v>
      </c>
      <c r="O27" s="28">
        <v>103.486</v>
      </c>
      <c r="R27" s="30" t="s">
        <v>603</v>
      </c>
      <c r="S27" s="31">
        <v>50.921999999999997</v>
      </c>
      <c r="T27" s="31">
        <v>0</v>
      </c>
      <c r="U27" s="31">
        <v>0</v>
      </c>
      <c r="V27" s="31">
        <v>1.990722318221214E-3</v>
      </c>
      <c r="W27" s="31">
        <v>9.0034781108971229E-2</v>
      </c>
      <c r="X27" s="31">
        <v>7.5999999999999998E-2</v>
      </c>
      <c r="Y27" s="31">
        <v>2.3497829964021732E-2</v>
      </c>
      <c r="Z27" s="31">
        <v>0</v>
      </c>
      <c r="AA27" s="31">
        <v>49.203000000000003</v>
      </c>
      <c r="AB27" s="31">
        <v>2.25576674663222E-2</v>
      </c>
      <c r="AC27" s="31">
        <v>2.0066063655728092E-3</v>
      </c>
      <c r="AD27" s="31">
        <v>8.828939855348307E-2</v>
      </c>
      <c r="AE27" s="31">
        <v>100.42937700577659</v>
      </c>
    </row>
    <row r="28" spans="2:31" ht="14.25" customHeight="1" x14ac:dyDescent="0.3">
      <c r="B28" s="28" t="s">
        <v>610</v>
      </c>
      <c r="C28" s="29">
        <v>45.536999999999999</v>
      </c>
      <c r="D28" s="28">
        <v>0</v>
      </c>
      <c r="E28" s="28">
        <v>0</v>
      </c>
      <c r="F28" s="28">
        <v>0.25800000000000001</v>
      </c>
      <c r="G28" s="28">
        <v>2.4E-2</v>
      </c>
      <c r="H28" s="28">
        <v>6.0000000000000001E-3</v>
      </c>
      <c r="I28" s="28">
        <v>39.976999999999997</v>
      </c>
      <c r="J28" s="28">
        <v>8.0000000000000002E-3</v>
      </c>
      <c r="K28" s="28">
        <v>16.866</v>
      </c>
      <c r="L28" s="28">
        <v>0</v>
      </c>
      <c r="M28" s="28">
        <v>0</v>
      </c>
      <c r="N28" s="28">
        <v>0.02</v>
      </c>
      <c r="O28" s="28">
        <v>102.696</v>
      </c>
      <c r="R28" s="30" t="s">
        <v>605</v>
      </c>
      <c r="S28" s="31">
        <v>51.113999999999997</v>
      </c>
      <c r="T28" s="31">
        <v>0</v>
      </c>
      <c r="U28" s="31">
        <v>0</v>
      </c>
      <c r="V28" s="31">
        <v>1.1944333909327285E-2</v>
      </c>
      <c r="W28" s="31">
        <v>0.11180143148696427</v>
      </c>
      <c r="X28" s="31">
        <v>9.9000000000000005E-2</v>
      </c>
      <c r="Y28" s="31">
        <v>0</v>
      </c>
      <c r="Z28" s="31">
        <v>0</v>
      </c>
      <c r="AA28" s="31">
        <v>48.828000000000003</v>
      </c>
      <c r="AB28" s="31">
        <v>0</v>
      </c>
      <c r="AC28" s="31">
        <v>0</v>
      </c>
      <c r="AD28" s="31">
        <v>4.0748953178530646E-2</v>
      </c>
      <c r="AE28" s="31">
        <v>100.20549471857483</v>
      </c>
    </row>
    <row r="29" spans="2:31" ht="14.25" customHeight="1" x14ac:dyDescent="0.3">
      <c r="B29" s="28" t="s">
        <v>590</v>
      </c>
      <c r="C29" s="29">
        <v>44.915899999999993</v>
      </c>
      <c r="D29" s="29">
        <v>4.5555555555555557E-3</v>
      </c>
      <c r="E29" s="29">
        <v>1.4444444444444446E-3</v>
      </c>
      <c r="F29" s="29">
        <v>0.31769999999999998</v>
      </c>
      <c r="G29" s="29">
        <v>3.6888888888888888E-2</v>
      </c>
      <c r="H29" s="29">
        <v>1.5500000000000003E-2</v>
      </c>
      <c r="I29" s="29">
        <v>40.174899999999994</v>
      </c>
      <c r="J29" s="29">
        <v>1.4444444444444446E-3</v>
      </c>
      <c r="K29" s="29">
        <v>16.764699999999998</v>
      </c>
      <c r="L29" s="29">
        <v>2.0900000000000002E-2</v>
      </c>
      <c r="M29" s="29">
        <v>1.0444444444444444E-2</v>
      </c>
      <c r="N29" s="29">
        <v>1.6333333333333332E-2</v>
      </c>
      <c r="O29" s="29">
        <v>102.27360000000002</v>
      </c>
      <c r="R29" s="30" t="s">
        <v>607</v>
      </c>
      <c r="S29" s="31">
        <v>50.811999999999998</v>
      </c>
      <c r="T29" s="31">
        <v>0</v>
      </c>
      <c r="U29" s="31">
        <v>0</v>
      </c>
      <c r="V29" s="31">
        <v>0</v>
      </c>
      <c r="W29" s="31">
        <v>8.7066601511972166E-2</v>
      </c>
      <c r="X29" s="31">
        <v>0</v>
      </c>
      <c r="Y29" s="31">
        <v>3.9163049940036223E-3</v>
      </c>
      <c r="Z29" s="31">
        <v>0</v>
      </c>
      <c r="AA29" s="31">
        <v>48.786000000000001</v>
      </c>
      <c r="AB29" s="31">
        <v>0</v>
      </c>
      <c r="AC29" s="31">
        <v>0</v>
      </c>
      <c r="AD29" s="31">
        <v>6.791492196421775E-2</v>
      </c>
      <c r="AE29" s="31">
        <v>99.756897828470201</v>
      </c>
    </row>
    <row r="30" spans="2:31" ht="14.25" customHeight="1" x14ac:dyDescent="0.3">
      <c r="B30" s="28" t="s">
        <v>591</v>
      </c>
      <c r="C30" s="61">
        <v>0.25856790123456758</v>
      </c>
      <c r="D30" s="61">
        <v>8.0987654320987656E-3</v>
      </c>
      <c r="E30" s="61">
        <v>1.9259259259259262E-3</v>
      </c>
      <c r="F30" s="61">
        <v>7.4864197530864207E-2</v>
      </c>
      <c r="G30" s="61">
        <v>2.1209876543209879E-2</v>
      </c>
      <c r="H30" s="61">
        <v>6.8395061728395053E-3</v>
      </c>
      <c r="I30" s="61">
        <v>0.13770370370370383</v>
      </c>
      <c r="J30" s="61">
        <v>2.246913580246914E-3</v>
      </c>
      <c r="K30" s="61">
        <v>0.2016296296296313</v>
      </c>
      <c r="L30" s="61">
        <v>1.7037037037037035E-2</v>
      </c>
      <c r="M30" s="61">
        <v>1.8567901234567905E-2</v>
      </c>
      <c r="N30" s="61">
        <v>1.2148148148148148E-2</v>
      </c>
      <c r="O30" s="61">
        <v>0.39259259259259083</v>
      </c>
      <c r="R30" s="30" t="s">
        <v>603</v>
      </c>
      <c r="S30" s="31">
        <v>51.366</v>
      </c>
      <c r="T30" s="31">
        <v>4.2000000000000003E-2</v>
      </c>
      <c r="U30" s="31">
        <v>8.9999999999999993E-3</v>
      </c>
      <c r="V30" s="31">
        <v>0</v>
      </c>
      <c r="W30" s="31">
        <v>6.0999999999999999E-2</v>
      </c>
      <c r="X30" s="31">
        <v>0.121</v>
      </c>
      <c r="Y30" s="31">
        <v>0</v>
      </c>
      <c r="Z30" s="31">
        <v>0.06</v>
      </c>
      <c r="AA30" s="31">
        <v>48.08</v>
      </c>
      <c r="AB30" s="31">
        <v>0</v>
      </c>
      <c r="AC30" s="31">
        <v>1.7000000000000001E-2</v>
      </c>
      <c r="AD30" s="31">
        <v>8.2000000000000003E-2</v>
      </c>
      <c r="AE30" s="31">
        <v>99.837999999999994</v>
      </c>
    </row>
    <row r="31" spans="2:31" ht="14.25" customHeight="1" x14ac:dyDescent="0.3">
      <c r="B31" s="28" t="s">
        <v>592</v>
      </c>
      <c r="C31" s="29">
        <v>0.57567120158912011</v>
      </c>
      <c r="D31" s="29">
        <v>177.77777777777777</v>
      </c>
      <c r="E31" s="29">
        <v>133.33333333333334</v>
      </c>
      <c r="F31" s="29">
        <v>23.564431076759274</v>
      </c>
      <c r="G31" s="29">
        <v>57.496653279785818</v>
      </c>
      <c r="H31" s="29">
        <v>44.125846276383896</v>
      </c>
      <c r="I31" s="29">
        <v>0.34276053880334201</v>
      </c>
      <c r="J31" s="29">
        <v>155.55555555555557</v>
      </c>
      <c r="K31" s="29">
        <v>1.2027034759323538</v>
      </c>
      <c r="L31" s="29">
        <v>81.516923622186766</v>
      </c>
      <c r="M31" s="29">
        <v>177.7777777777778</v>
      </c>
      <c r="N31" s="29">
        <v>74.376417233560105</v>
      </c>
      <c r="O31" s="29"/>
      <c r="R31" s="30" t="s">
        <v>605</v>
      </c>
      <c r="S31" s="31">
        <v>51.209000000000003</v>
      </c>
      <c r="T31" s="31">
        <v>3.0000000000000001E-3</v>
      </c>
      <c r="U31" s="31">
        <v>0</v>
      </c>
      <c r="V31" s="31">
        <v>1.7999999999999999E-2</v>
      </c>
      <c r="W31" s="31">
        <v>0.124</v>
      </c>
      <c r="X31" s="31">
        <v>0</v>
      </c>
      <c r="Y31" s="31">
        <v>0</v>
      </c>
      <c r="Z31" s="31">
        <v>0</v>
      </c>
      <c r="AA31" s="31">
        <v>48.142000000000003</v>
      </c>
      <c r="AB31" s="31">
        <v>0</v>
      </c>
      <c r="AC31" s="31">
        <v>1.4999999999999999E-2</v>
      </c>
      <c r="AD31" s="31">
        <v>9.7000000000000003E-2</v>
      </c>
      <c r="AE31" s="31">
        <v>99.608000000000004</v>
      </c>
    </row>
    <row r="32" spans="2:31" ht="14.25" customHeight="1" x14ac:dyDescent="0.3">
      <c r="B32" s="32" t="s">
        <v>131</v>
      </c>
      <c r="C32" s="29">
        <v>3.2312112158124471</v>
      </c>
      <c r="D32" s="29"/>
      <c r="E32" s="29"/>
      <c r="F32" s="29">
        <v>6.5588235294117769</v>
      </c>
      <c r="G32" s="29"/>
      <c r="H32" s="29">
        <v>84.5</v>
      </c>
      <c r="I32" s="29">
        <v>3.8379426208322465</v>
      </c>
      <c r="J32" s="29"/>
      <c r="K32" s="29">
        <v>1.9608187134503141</v>
      </c>
      <c r="L32" s="29">
        <v>47.75</v>
      </c>
      <c r="M32" s="29"/>
      <c r="N32" s="29"/>
      <c r="O32" s="29"/>
      <c r="R32" s="30" t="s">
        <v>607</v>
      </c>
      <c r="S32" s="31">
        <v>51.92</v>
      </c>
      <c r="T32" s="31">
        <v>0</v>
      </c>
      <c r="U32" s="31">
        <v>8.0000000000000002E-3</v>
      </c>
      <c r="V32" s="31">
        <v>2.1999999999999999E-2</v>
      </c>
      <c r="W32" s="31">
        <v>7.0999999999999994E-2</v>
      </c>
      <c r="X32" s="31">
        <v>8.9999999999999993E-3</v>
      </c>
      <c r="Y32" s="31">
        <v>0</v>
      </c>
      <c r="Z32" s="31">
        <v>0</v>
      </c>
      <c r="AA32" s="31">
        <v>48.268999999999998</v>
      </c>
      <c r="AB32" s="31">
        <v>0</v>
      </c>
      <c r="AC32" s="31">
        <v>0</v>
      </c>
      <c r="AD32" s="31">
        <v>9.7000000000000003E-2</v>
      </c>
      <c r="AE32" s="31">
        <v>100.396</v>
      </c>
    </row>
    <row r="33" spans="2:31" ht="14.25" customHeight="1" x14ac:dyDescent="0.3">
      <c r="B33" s="24" t="s">
        <v>611</v>
      </c>
      <c r="C33" s="25">
        <v>16.649999999999999</v>
      </c>
      <c r="D33" s="25">
        <v>1.27</v>
      </c>
      <c r="E33" s="25"/>
      <c r="F33" s="25"/>
      <c r="G33" s="25"/>
      <c r="H33" s="25">
        <v>8.73</v>
      </c>
      <c r="I33" s="25">
        <v>50.73</v>
      </c>
      <c r="J33" s="25">
        <v>15.82</v>
      </c>
      <c r="K33" s="25">
        <v>6.34</v>
      </c>
      <c r="L33" s="25">
        <v>0.74</v>
      </c>
      <c r="M33" s="25"/>
      <c r="N33" s="25"/>
      <c r="O33" s="25">
        <v>100.41</v>
      </c>
      <c r="R33" s="30" t="s">
        <v>612</v>
      </c>
      <c r="S33" s="31">
        <v>51.951999999999998</v>
      </c>
      <c r="T33" s="31">
        <v>4.7E-2</v>
      </c>
      <c r="U33" s="31">
        <v>0</v>
      </c>
      <c r="V33" s="31">
        <v>2.1000000000000001E-2</v>
      </c>
      <c r="W33" s="31">
        <v>0.11799999999999999</v>
      </c>
      <c r="X33" s="31">
        <v>6.3E-2</v>
      </c>
      <c r="Y33" s="31">
        <v>0</v>
      </c>
      <c r="Z33" s="31">
        <v>0</v>
      </c>
      <c r="AA33" s="31">
        <v>48.29</v>
      </c>
      <c r="AB33" s="31">
        <v>0</v>
      </c>
      <c r="AC33" s="31">
        <v>7.0000000000000001E-3</v>
      </c>
      <c r="AD33" s="31">
        <v>6.8000000000000005E-2</v>
      </c>
      <c r="AE33" s="31">
        <v>100.566</v>
      </c>
    </row>
    <row r="34" spans="2:31" ht="14.25" customHeight="1" x14ac:dyDescent="0.3">
      <c r="B34" s="28" t="s">
        <v>613</v>
      </c>
      <c r="C34" s="29">
        <v>16.083719266615294</v>
      </c>
      <c r="D34" s="29">
        <v>1.3724177914666187</v>
      </c>
      <c r="E34" s="29">
        <v>6.0094301827483135E-3</v>
      </c>
      <c r="F34" s="29">
        <v>0.10152626193724419</v>
      </c>
      <c r="G34" s="29">
        <v>1.7229919212554554E-2</v>
      </c>
      <c r="H34" s="29">
        <v>8.1534076442743455</v>
      </c>
      <c r="I34" s="29">
        <v>49.597882655682042</v>
      </c>
      <c r="J34" s="29">
        <v>15.87147454094192</v>
      </c>
      <c r="K34" s="29">
        <v>6.1405616890595009</v>
      </c>
      <c r="L34" s="29">
        <v>0.88256590688899084</v>
      </c>
      <c r="M34" s="29">
        <v>1.1466421760845339E-2</v>
      </c>
      <c r="N34" s="29">
        <v>0.13272493938268637</v>
      </c>
      <c r="O34" s="29">
        <v>98.370986467404776</v>
      </c>
      <c r="R34" s="30" t="s">
        <v>614</v>
      </c>
      <c r="S34" s="31">
        <v>51.97</v>
      </c>
      <c r="T34" s="31">
        <v>3.0000000000000001E-3</v>
      </c>
      <c r="U34" s="31">
        <v>0</v>
      </c>
      <c r="V34" s="31">
        <v>4.4999999999999998E-2</v>
      </c>
      <c r="W34" s="31">
        <v>0.108</v>
      </c>
      <c r="X34" s="31">
        <v>0</v>
      </c>
      <c r="Y34" s="31">
        <v>0</v>
      </c>
      <c r="Z34" s="31">
        <v>0</v>
      </c>
      <c r="AA34" s="31">
        <v>48.406999999999996</v>
      </c>
      <c r="AB34" s="31">
        <v>0</v>
      </c>
      <c r="AC34" s="31">
        <v>7.0000000000000001E-3</v>
      </c>
      <c r="AD34" s="31">
        <v>1.4999999999999999E-2</v>
      </c>
      <c r="AE34" s="31">
        <v>100.55499999999999</v>
      </c>
    </row>
    <row r="35" spans="2:31" ht="14.25" customHeight="1" x14ac:dyDescent="0.3">
      <c r="B35" s="28" t="s">
        <v>615</v>
      </c>
      <c r="C35" s="29">
        <v>16.09172659464647</v>
      </c>
      <c r="D35" s="29">
        <v>1.0090696621070749</v>
      </c>
      <c r="E35" s="29">
        <v>2.1033005639619098E-2</v>
      </c>
      <c r="F35" s="29">
        <v>0.16871711167413761</v>
      </c>
      <c r="G35" s="29">
        <v>0.13253784009657349</v>
      </c>
      <c r="H35" s="29">
        <v>8.2014936045926063</v>
      </c>
      <c r="I35" s="29">
        <v>49.965274379057462</v>
      </c>
      <c r="J35" s="29">
        <v>16.160834178486066</v>
      </c>
      <c r="K35" s="29">
        <v>5.9981758157389633</v>
      </c>
      <c r="L35" s="29">
        <v>0.70266687063382793</v>
      </c>
      <c r="M35" s="29">
        <v>8.8203244314194906E-2</v>
      </c>
      <c r="N35" s="29">
        <v>2.7921099193953552E-2</v>
      </c>
      <c r="O35" s="29">
        <v>98.567653406180952</v>
      </c>
      <c r="R35" s="30" t="s">
        <v>616</v>
      </c>
      <c r="S35" s="31">
        <v>51.835999999999999</v>
      </c>
      <c r="T35" s="31">
        <v>0</v>
      </c>
      <c r="U35" s="31">
        <v>3.7999999999999999E-2</v>
      </c>
      <c r="V35" s="31">
        <v>0</v>
      </c>
      <c r="W35" s="31">
        <v>0.108</v>
      </c>
      <c r="X35" s="31">
        <v>9.5000000000000001E-2</v>
      </c>
      <c r="Y35" s="31">
        <v>8.6999999999999994E-2</v>
      </c>
      <c r="Z35" s="31">
        <v>2.1999999999999999E-2</v>
      </c>
      <c r="AA35" s="31">
        <v>48.283999999999999</v>
      </c>
      <c r="AB35" s="31">
        <v>0</v>
      </c>
      <c r="AC35" s="31">
        <v>0</v>
      </c>
      <c r="AD35" s="31">
        <v>9.7000000000000003E-2</v>
      </c>
      <c r="AE35" s="31">
        <v>100.56699999999999</v>
      </c>
    </row>
    <row r="36" spans="2:31" ht="14.25" customHeight="1" x14ac:dyDescent="0.3">
      <c r="B36" s="28" t="s">
        <v>617</v>
      </c>
      <c r="C36" s="29">
        <v>16.442047196010297</v>
      </c>
      <c r="D36" s="29">
        <v>0.25641996557659197</v>
      </c>
      <c r="E36" s="29">
        <v>1.0015716971247188E-2</v>
      </c>
      <c r="F36" s="29">
        <v>0.39821184954199962</v>
      </c>
      <c r="G36" s="29">
        <v>0.36239632277834527</v>
      </c>
      <c r="H36" s="29">
        <v>8.5845883774801077</v>
      </c>
      <c r="I36" s="29">
        <v>50.345823381782417</v>
      </c>
      <c r="J36" s="29">
        <v>15.870490324487687</v>
      </c>
      <c r="K36" s="29">
        <v>6.3987703646833021</v>
      </c>
      <c r="L36" s="29">
        <v>0.44322064147672224</v>
      </c>
      <c r="M36" s="29">
        <v>0.28793459088344964</v>
      </c>
      <c r="N36" s="29">
        <v>0</v>
      </c>
      <c r="O36" s="29">
        <v>99.399918731672173</v>
      </c>
      <c r="R36" s="30" t="s">
        <v>618</v>
      </c>
      <c r="S36" s="31">
        <v>52.26</v>
      </c>
      <c r="T36" s="31">
        <v>0</v>
      </c>
      <c r="U36" s="31">
        <v>0</v>
      </c>
      <c r="V36" s="31">
        <v>1.7000000000000001E-2</v>
      </c>
      <c r="W36" s="31">
        <v>0.125</v>
      </c>
      <c r="X36" s="31">
        <v>2.1999999999999999E-2</v>
      </c>
      <c r="Y36" s="31">
        <v>4.7E-2</v>
      </c>
      <c r="Z36" s="31">
        <v>0</v>
      </c>
      <c r="AA36" s="31">
        <v>48.277000000000001</v>
      </c>
      <c r="AB36" s="31">
        <v>4.5999999999999999E-2</v>
      </c>
      <c r="AC36" s="31">
        <v>0</v>
      </c>
      <c r="AD36" s="31">
        <v>0</v>
      </c>
      <c r="AE36" s="31">
        <v>100.794</v>
      </c>
    </row>
    <row r="37" spans="2:31" ht="14.25" customHeight="1" x14ac:dyDescent="0.3">
      <c r="B37" s="28" t="s">
        <v>619</v>
      </c>
      <c r="C37" s="29">
        <v>16.308925367492041</v>
      </c>
      <c r="D37" s="29"/>
      <c r="E37" s="29"/>
      <c r="F37" s="29">
        <v>0.37453225492106801</v>
      </c>
      <c r="G37" s="29">
        <v>0.38701049308199459</v>
      </c>
      <c r="H37" s="29">
        <v>8.71202115016618</v>
      </c>
      <c r="I37" s="29">
        <v>50.746614352737424</v>
      </c>
      <c r="J37" s="29">
        <v>15.973833052182025</v>
      </c>
      <c r="K37" s="29">
        <v>6.2552125911708263</v>
      </c>
      <c r="L37" s="29">
        <v>0.49829177502422101</v>
      </c>
      <c r="M37" s="29">
        <v>0.33007614094467608</v>
      </c>
      <c r="N37" s="29">
        <v>0</v>
      </c>
      <c r="O37" s="29">
        <v>99.586517177720467</v>
      </c>
      <c r="R37" s="30" t="s">
        <v>620</v>
      </c>
      <c r="S37" s="31">
        <v>52.14</v>
      </c>
      <c r="T37" s="31">
        <v>0</v>
      </c>
      <c r="U37" s="31">
        <v>5.0000000000000001E-3</v>
      </c>
      <c r="V37" s="31">
        <v>4.2000000000000003E-2</v>
      </c>
      <c r="W37" s="31">
        <v>7.2999999999999995E-2</v>
      </c>
      <c r="X37" s="31">
        <v>0.108</v>
      </c>
      <c r="Y37" s="31">
        <v>0</v>
      </c>
      <c r="Z37" s="31">
        <v>4.9000000000000002E-2</v>
      </c>
      <c r="AA37" s="31">
        <v>48.112000000000002</v>
      </c>
      <c r="AB37" s="31">
        <v>0</v>
      </c>
      <c r="AC37" s="31">
        <v>0</v>
      </c>
      <c r="AD37" s="31">
        <v>7.0000000000000001E-3</v>
      </c>
      <c r="AE37" s="31">
        <v>100.536</v>
      </c>
    </row>
    <row r="38" spans="2:31" ht="14.25" customHeight="1" x14ac:dyDescent="0.3">
      <c r="B38" s="28" t="s">
        <v>590</v>
      </c>
      <c r="C38" s="29">
        <f t="shared" ref="C38:O38" si="4">AVERAGE(C34:C37)</f>
        <v>16.231604606191024</v>
      </c>
      <c r="D38" s="29">
        <f t="shared" si="4"/>
        <v>0.87930247305009512</v>
      </c>
      <c r="E38" s="29">
        <f t="shared" si="4"/>
        <v>1.2352717597871534E-2</v>
      </c>
      <c r="F38" s="29">
        <f t="shared" si="4"/>
        <v>0.26074686951861237</v>
      </c>
      <c r="G38" s="29">
        <f t="shared" si="4"/>
        <v>0.22479364379236699</v>
      </c>
      <c r="H38" s="29">
        <f t="shared" si="4"/>
        <v>8.4128776941283103</v>
      </c>
      <c r="I38" s="29">
        <f t="shared" si="4"/>
        <v>50.163898692314838</v>
      </c>
      <c r="J38" s="29">
        <f t="shared" si="4"/>
        <v>15.969158024024425</v>
      </c>
      <c r="K38" s="29">
        <f t="shared" si="4"/>
        <v>6.1981801151631473</v>
      </c>
      <c r="L38" s="29">
        <f t="shared" si="4"/>
        <v>0.63168629850594049</v>
      </c>
      <c r="M38" s="29">
        <f t="shared" si="4"/>
        <v>0.17942009947579149</v>
      </c>
      <c r="N38" s="29">
        <f t="shared" si="4"/>
        <v>4.016150964415998E-2</v>
      </c>
      <c r="O38" s="29">
        <f t="shared" si="4"/>
        <v>98.981268945744588</v>
      </c>
      <c r="R38" s="30" t="s">
        <v>621</v>
      </c>
      <c r="S38" s="31">
        <v>52.055</v>
      </c>
      <c r="T38" s="31">
        <v>0</v>
      </c>
      <c r="U38" s="31">
        <v>0.02</v>
      </c>
      <c r="V38" s="31">
        <v>0</v>
      </c>
      <c r="W38" s="31">
        <v>0.13300000000000001</v>
      </c>
      <c r="X38" s="31">
        <v>4.1000000000000002E-2</v>
      </c>
      <c r="Y38" s="31">
        <v>2.4E-2</v>
      </c>
      <c r="Z38" s="31">
        <v>5.0000000000000001E-3</v>
      </c>
      <c r="AA38" s="31">
        <v>47.953000000000003</v>
      </c>
      <c r="AB38" s="31">
        <v>1.4E-2</v>
      </c>
      <c r="AC38" s="31">
        <v>1.6E-2</v>
      </c>
      <c r="AD38" s="31">
        <v>0.06</v>
      </c>
      <c r="AE38" s="31">
        <v>100.32100000000001</v>
      </c>
    </row>
    <row r="39" spans="2:31" ht="14.25" customHeight="1" x14ac:dyDescent="0.3">
      <c r="B39" s="28" t="s">
        <v>591</v>
      </c>
      <c r="C39" s="29">
        <f t="shared" ref="C39:O39" si="5">AVEDEV(C34:C37)</f>
        <v>0.14388167556014331</v>
      </c>
      <c r="D39" s="29">
        <f t="shared" si="5"/>
        <v>0.41525500498233553</v>
      </c>
      <c r="E39" s="29">
        <f t="shared" si="5"/>
        <v>5.786858694498377E-3</v>
      </c>
      <c r="F39" s="29">
        <f t="shared" si="5"/>
        <v>0.12562518271292145</v>
      </c>
      <c r="G39" s="29">
        <f t="shared" si="5"/>
        <v>0.14990976413780294</v>
      </c>
      <c r="H39" s="29">
        <f t="shared" si="5"/>
        <v>0.23542706969483396</v>
      </c>
      <c r="I39" s="29">
        <f t="shared" si="5"/>
        <v>0.38232017494508419</v>
      </c>
      <c r="J39" s="29">
        <f t="shared" si="5"/>
        <v>9.8175591309621169E-2</v>
      </c>
      <c r="K39" s="29">
        <f t="shared" si="5"/>
        <v>0.12881136276391603</v>
      </c>
      <c r="L39" s="29">
        <f t="shared" si="5"/>
        <v>0.16093009025546889</v>
      </c>
      <c r="M39" s="29">
        <f t="shared" si="5"/>
        <v>0.12958526643827137</v>
      </c>
      <c r="N39" s="29">
        <f t="shared" si="5"/>
        <v>4.6281714869263198E-2</v>
      </c>
      <c r="O39" s="29">
        <f t="shared" si="5"/>
        <v>0.51194900895172779</v>
      </c>
      <c r="R39" s="26" t="s">
        <v>622</v>
      </c>
      <c r="S39" s="27"/>
      <c r="T39" s="27">
        <v>100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>
        <f>SUM(S39:AD39)</f>
        <v>100</v>
      </c>
    </row>
    <row r="40" spans="2:31" ht="14.25" customHeight="1" x14ac:dyDescent="0.3">
      <c r="B40" s="28" t="s">
        <v>592</v>
      </c>
      <c r="C40" s="29">
        <f t="shared" ref="C40:N40" si="6">C39/C38*100</f>
        <v>0.88642915504031117</v>
      </c>
      <c r="D40" s="29">
        <f t="shared" si="6"/>
        <v>47.225501770956335</v>
      </c>
      <c r="E40" s="29">
        <f t="shared" si="6"/>
        <v>46.846846846846852</v>
      </c>
      <c r="F40" s="29">
        <f t="shared" si="6"/>
        <v>48.178980228928189</v>
      </c>
      <c r="G40" s="29">
        <f t="shared" si="6"/>
        <v>66.687723731311848</v>
      </c>
      <c r="H40" s="29">
        <f t="shared" si="6"/>
        <v>2.7984130787869184</v>
      </c>
      <c r="I40" s="29">
        <f t="shared" si="6"/>
        <v>0.76214206812369634</v>
      </c>
      <c r="J40" s="29">
        <f t="shared" si="6"/>
        <v>0.61478251490731828</v>
      </c>
      <c r="K40" s="29">
        <f t="shared" si="6"/>
        <v>2.0782126425915504</v>
      </c>
      <c r="L40" s="29">
        <f t="shared" si="6"/>
        <v>25.476267355505332</v>
      </c>
      <c r="M40" s="29">
        <f t="shared" si="6"/>
        <v>72.22449815649324</v>
      </c>
      <c r="N40" s="29">
        <f t="shared" si="6"/>
        <v>115.23898199875855</v>
      </c>
      <c r="O40" s="29"/>
      <c r="R40" s="30" t="s">
        <v>623</v>
      </c>
      <c r="S40" s="31">
        <v>5.0000000000000001E-3</v>
      </c>
      <c r="T40" s="31">
        <v>99.450623551175468</v>
      </c>
      <c r="U40" s="31">
        <v>4.8484187732903611E-2</v>
      </c>
      <c r="V40" s="31">
        <v>6.6510459705127645E-2</v>
      </c>
      <c r="W40" s="31">
        <v>0.01</v>
      </c>
      <c r="X40" s="31">
        <v>3.9E-2</v>
      </c>
      <c r="Y40" s="31">
        <v>2.5529938035469355E-2</v>
      </c>
      <c r="Z40" s="31">
        <v>0</v>
      </c>
      <c r="AA40" s="31">
        <v>1.9E-2</v>
      </c>
      <c r="AB40" s="31">
        <v>2.6219256434699717E-2</v>
      </c>
      <c r="AC40" s="31">
        <v>0</v>
      </c>
      <c r="AD40" s="31">
        <v>0</v>
      </c>
      <c r="AE40" s="31">
        <v>99.69036739308369</v>
      </c>
    </row>
    <row r="41" spans="2:31" ht="14.25" customHeight="1" x14ac:dyDescent="0.3">
      <c r="B41" s="32" t="s">
        <v>131</v>
      </c>
      <c r="C41" s="29">
        <f t="shared" ref="C41:D41" si="7">(ABS(C33-C38)/C33)*100</f>
        <v>2.5128852481019526</v>
      </c>
      <c r="D41" s="29">
        <f t="shared" si="7"/>
        <v>30.763584799205105</v>
      </c>
      <c r="E41" s="29"/>
      <c r="F41" s="29"/>
      <c r="G41" s="29"/>
      <c r="H41" s="29">
        <f t="shared" ref="H41:L41" si="8">(ABS(H33-H38)/H33)*100</f>
        <v>3.6325579137650639</v>
      </c>
      <c r="I41" s="29">
        <f t="shared" si="8"/>
        <v>1.1159103246307094</v>
      </c>
      <c r="J41" s="29">
        <f t="shared" si="8"/>
        <v>0.94284465249320493</v>
      </c>
      <c r="K41" s="29">
        <f t="shared" si="8"/>
        <v>2.2369067008967289</v>
      </c>
      <c r="L41" s="29">
        <f t="shared" si="8"/>
        <v>14.636986688386418</v>
      </c>
      <c r="M41" s="29"/>
      <c r="N41" s="29"/>
      <c r="O41" s="29"/>
      <c r="R41" s="30" t="s">
        <v>624</v>
      </c>
      <c r="S41" s="31">
        <v>0</v>
      </c>
      <c r="T41" s="31">
        <v>100.48169042039132</v>
      </c>
      <c r="U41" s="31">
        <v>0.23495417463994361</v>
      </c>
      <c r="V41" s="31">
        <v>0</v>
      </c>
      <c r="W41" s="31">
        <v>2.4E-2</v>
      </c>
      <c r="X41" s="31">
        <v>1.7000000000000001E-2</v>
      </c>
      <c r="Y41" s="31">
        <v>0</v>
      </c>
      <c r="Z41" s="31">
        <v>0</v>
      </c>
      <c r="AA41" s="31">
        <v>2.3E-2</v>
      </c>
      <c r="AB41" s="31">
        <v>2.136383857642199E-2</v>
      </c>
      <c r="AC41" s="31">
        <v>2.8000000000000001E-2</v>
      </c>
      <c r="AD41" s="31">
        <v>1.1417172653939702E-2</v>
      </c>
      <c r="AE41" s="31">
        <v>100.84142560626161</v>
      </c>
    </row>
    <row r="42" spans="2:31" ht="14.25" customHeight="1" x14ac:dyDescent="0.3">
      <c r="B42" s="28" t="s">
        <v>613</v>
      </c>
      <c r="C42" s="29">
        <v>16.113306500485965</v>
      </c>
      <c r="D42" s="29">
        <v>1.4305320784892661</v>
      </c>
      <c r="E42" s="29">
        <v>0</v>
      </c>
      <c r="F42" s="29">
        <v>0.14191209787041234</v>
      </c>
      <c r="G42" s="29">
        <v>1.2532267977873388E-2</v>
      </c>
      <c r="H42" s="29">
        <v>7.5492993787291631</v>
      </c>
      <c r="I42" s="29">
        <v>52.765318548882973</v>
      </c>
      <c r="J42" s="29">
        <v>16.292587970948475</v>
      </c>
      <c r="K42" s="29">
        <v>6.169545384018619</v>
      </c>
      <c r="L42" s="29">
        <v>0.83320887251469111</v>
      </c>
      <c r="M42" s="29">
        <v>3.2903840371737048E-2</v>
      </c>
      <c r="N42" s="29">
        <v>0.16224386893502896</v>
      </c>
      <c r="O42" s="29">
        <v>101.50339080922421</v>
      </c>
      <c r="R42" s="30" t="s">
        <v>625</v>
      </c>
      <c r="S42" s="31">
        <v>0</v>
      </c>
      <c r="T42" s="31">
        <v>99.90152446239226</v>
      </c>
      <c r="U42" s="31">
        <v>0.457762413133246</v>
      </c>
      <c r="V42" s="31">
        <v>0</v>
      </c>
      <c r="W42" s="31">
        <v>2.7E-2</v>
      </c>
      <c r="X42" s="31">
        <v>6.9000000000000006E-2</v>
      </c>
      <c r="Y42" s="31">
        <v>0</v>
      </c>
      <c r="Z42" s="31">
        <v>2.4788380676080132E-2</v>
      </c>
      <c r="AA42" s="31">
        <v>1.7999999999999999E-2</v>
      </c>
      <c r="AB42" s="31">
        <v>0</v>
      </c>
      <c r="AC42" s="31">
        <v>1.6E-2</v>
      </c>
      <c r="AD42" s="31">
        <v>5.1377276942728659E-2</v>
      </c>
      <c r="AE42" s="31">
        <v>100.56545253314434</v>
      </c>
    </row>
    <row r="43" spans="2:31" ht="14.25" customHeight="1" x14ac:dyDescent="0.3">
      <c r="B43" s="28" t="s">
        <v>615</v>
      </c>
      <c r="C43" s="29">
        <v>16.326426733748786</v>
      </c>
      <c r="D43" s="29">
        <v>1.2773279202804946</v>
      </c>
      <c r="E43" s="29">
        <v>0</v>
      </c>
      <c r="F43" s="29">
        <v>0</v>
      </c>
      <c r="G43" s="29">
        <v>0.11568247364190817</v>
      </c>
      <c r="H43" s="29">
        <v>7.373537553054069</v>
      </c>
      <c r="I43" s="29">
        <v>52.931640910022551</v>
      </c>
      <c r="J43" s="29">
        <v>16.170020422055821</v>
      </c>
      <c r="K43" s="29">
        <v>6.2238200155159031</v>
      </c>
      <c r="L43" s="29">
        <v>0.62531266936637953</v>
      </c>
      <c r="M43" s="29">
        <v>0.38744758780921146</v>
      </c>
      <c r="N43" s="29">
        <v>9.7545393592839494E-2</v>
      </c>
      <c r="O43" s="29">
        <v>101.52876167908794</v>
      </c>
      <c r="R43" s="30" t="s">
        <v>626</v>
      </c>
      <c r="S43" s="31">
        <v>0</v>
      </c>
      <c r="T43" s="31">
        <v>100.16616156604096</v>
      </c>
      <c r="U43" s="31">
        <v>0.62700906435693426</v>
      </c>
      <c r="V43" s="31">
        <v>0</v>
      </c>
      <c r="W43" s="31">
        <v>0</v>
      </c>
      <c r="X43" s="31">
        <v>6.5000000000000002E-2</v>
      </c>
      <c r="Y43" s="31">
        <v>0</v>
      </c>
      <c r="Z43" s="31">
        <v>1.4873028405648078E-2</v>
      </c>
      <c r="AA43" s="31">
        <v>6.0000000000000001E-3</v>
      </c>
      <c r="AB43" s="31">
        <v>0</v>
      </c>
      <c r="AC43" s="31">
        <v>0</v>
      </c>
      <c r="AD43" s="31">
        <v>0</v>
      </c>
      <c r="AE43" s="31">
        <v>100.87904365880354</v>
      </c>
    </row>
    <row r="44" spans="2:31" ht="14.25" customHeight="1" x14ac:dyDescent="0.3">
      <c r="B44" s="28" t="s">
        <v>617</v>
      </c>
      <c r="C44" s="29">
        <v>16.350631524784177</v>
      </c>
      <c r="D44" s="29">
        <v>1.3412413114350741</v>
      </c>
      <c r="E44" s="29">
        <v>0</v>
      </c>
      <c r="F44" s="29">
        <v>0</v>
      </c>
      <c r="G44" s="29">
        <v>0.26414164814902369</v>
      </c>
      <c r="H44" s="29">
        <v>7.6461093682721284</v>
      </c>
      <c r="I44" s="29">
        <v>52.649030703012912</v>
      </c>
      <c r="J44" s="29">
        <v>16.387478976542788</v>
      </c>
      <c r="K44" s="29">
        <v>6.2711869666408067</v>
      </c>
      <c r="L44" s="29">
        <v>0.42802843832780191</v>
      </c>
      <c r="M44" s="29">
        <v>0.59986232062320621</v>
      </c>
      <c r="N44" s="29">
        <v>0.1254155060479365</v>
      </c>
      <c r="O44" s="29">
        <v>102.06312676383587</v>
      </c>
      <c r="R44" s="30" t="s">
        <v>623</v>
      </c>
      <c r="S44" s="31">
        <v>0</v>
      </c>
      <c r="T44" s="31">
        <v>100.15274690700201</v>
      </c>
      <c r="U44" s="31">
        <v>8.6999999999999994E-2</v>
      </c>
      <c r="V44" s="31">
        <v>0</v>
      </c>
      <c r="W44" s="31">
        <v>0</v>
      </c>
      <c r="X44" s="31">
        <v>0</v>
      </c>
      <c r="Y44" s="31">
        <v>0.12042637856561136</v>
      </c>
      <c r="Z44" s="31">
        <v>6.8815272864086813E-2</v>
      </c>
      <c r="AA44" s="31">
        <v>2.3E-2</v>
      </c>
      <c r="AB44" s="31">
        <v>0</v>
      </c>
      <c r="AC44" s="31">
        <v>0</v>
      </c>
      <c r="AD44" s="31">
        <v>3.4927674153026264E-2</v>
      </c>
      <c r="AE44" s="31">
        <v>100.48691623258473</v>
      </c>
    </row>
    <row r="45" spans="2:31" ht="14.25" customHeight="1" x14ac:dyDescent="0.3">
      <c r="B45" s="28" t="s">
        <v>619</v>
      </c>
      <c r="C45" s="29">
        <v>16.560012806586247</v>
      </c>
      <c r="D45" s="29">
        <v>1.3215033524020421</v>
      </c>
      <c r="E45" s="29">
        <v>0</v>
      </c>
      <c r="F45" s="29">
        <v>0</v>
      </c>
      <c r="G45" s="29">
        <v>0.32294690558366035</v>
      </c>
      <c r="H45" s="29">
        <v>7.7062631481823214</v>
      </c>
      <c r="I45" s="29">
        <v>52.756838122566108</v>
      </c>
      <c r="J45" s="29">
        <v>16.067221832661982</v>
      </c>
      <c r="K45" s="29">
        <v>5.6968626842513581</v>
      </c>
      <c r="L45" s="29">
        <v>0.36749054593063962</v>
      </c>
      <c r="M45" s="29">
        <v>0.8301892032253656</v>
      </c>
      <c r="N45" s="29">
        <v>0.14034592343459559</v>
      </c>
      <c r="O45" s="29">
        <v>101.76967452482431</v>
      </c>
      <c r="R45" s="30" t="s">
        <v>624</v>
      </c>
      <c r="S45" s="31">
        <v>0</v>
      </c>
      <c r="T45" s="31">
        <v>99.897492108922251</v>
      </c>
      <c r="U45" s="31">
        <v>9.4E-2</v>
      </c>
      <c r="V45" s="31">
        <v>0</v>
      </c>
      <c r="W45" s="31">
        <v>0</v>
      </c>
      <c r="X45" s="31">
        <v>2.5999999999999999E-2</v>
      </c>
      <c r="Y45" s="31">
        <v>2.9372287455027162E-2</v>
      </c>
      <c r="Z45" s="31">
        <v>2.457688316574529E-2</v>
      </c>
      <c r="AA45" s="31">
        <v>3.9E-2</v>
      </c>
      <c r="AB45" s="31">
        <v>0.13158639355354618</v>
      </c>
      <c r="AC45" s="31">
        <v>0</v>
      </c>
      <c r="AD45" s="31">
        <v>2.3285116102017514E-2</v>
      </c>
      <c r="AE45" s="31">
        <v>100.26531278919859</v>
      </c>
    </row>
    <row r="46" spans="2:31" ht="14.25" customHeight="1" x14ac:dyDescent="0.3">
      <c r="B46" s="28" t="s">
        <v>590</v>
      </c>
      <c r="C46" s="29">
        <v>16.337594391401293</v>
      </c>
      <c r="D46" s="29">
        <v>1.342651165651719</v>
      </c>
      <c r="E46" s="29">
        <v>0</v>
      </c>
      <c r="F46" s="29">
        <v>3.5478024467603085E-2</v>
      </c>
      <c r="G46" s="29">
        <v>0.1788258238381164</v>
      </c>
      <c r="H46" s="29">
        <v>7.5688023620594205</v>
      </c>
      <c r="I46" s="29">
        <v>52.77570707112114</v>
      </c>
      <c r="J46" s="29">
        <v>16.229327300552267</v>
      </c>
      <c r="K46" s="29">
        <v>6.0903537626066715</v>
      </c>
      <c r="L46" s="29">
        <v>0.56351013153487806</v>
      </c>
      <c r="M46" s="29">
        <v>0.46260073800738011</v>
      </c>
      <c r="N46" s="29">
        <v>0.13138767300260012</v>
      </c>
      <c r="O46" s="29">
        <v>101.71623844424307</v>
      </c>
      <c r="R46" s="30" t="s">
        <v>625</v>
      </c>
      <c r="S46" s="31">
        <v>0</v>
      </c>
      <c r="T46" s="31">
        <v>99.697550974839913</v>
      </c>
      <c r="U46" s="31">
        <v>8.2000000000000003E-2</v>
      </c>
      <c r="V46" s="31">
        <v>0</v>
      </c>
      <c r="W46" s="31">
        <v>0</v>
      </c>
      <c r="X46" s="31">
        <v>0</v>
      </c>
      <c r="Y46" s="31">
        <v>9.1054091110584212E-2</v>
      </c>
      <c r="Z46" s="31">
        <v>0</v>
      </c>
      <c r="AA46" s="31">
        <v>0</v>
      </c>
      <c r="AB46" s="31">
        <v>0</v>
      </c>
      <c r="AC46" s="31">
        <v>5.016515913932023E-3</v>
      </c>
      <c r="AD46" s="31">
        <v>3.4927674153026264E-2</v>
      </c>
      <c r="AE46" s="31">
        <v>99.910549256017447</v>
      </c>
    </row>
    <row r="47" spans="2:31" ht="14.25" customHeight="1" x14ac:dyDescent="0.3">
      <c r="B47" s="28" t="s">
        <v>591</v>
      </c>
      <c r="C47" s="61">
        <v>0.11772777428391823</v>
      </c>
      <c r="D47" s="61">
        <v>4.3940456418773366E-2</v>
      </c>
      <c r="E47" s="61">
        <v>0</v>
      </c>
      <c r="F47" s="61">
        <v>5.3217036701404631E-2</v>
      </c>
      <c r="G47" s="61">
        <v>0.11471845302822561</v>
      </c>
      <c r="H47" s="61">
        <v>0.10738389616780442</v>
      </c>
      <c r="I47" s="61">
        <v>7.7966919450709327E-2</v>
      </c>
      <c r="J47" s="61">
        <v>0.11070617319336495</v>
      </c>
      <c r="K47" s="61">
        <v>0.19674553917765691</v>
      </c>
      <c r="L47" s="61">
        <v>0.16575063940565726</v>
      </c>
      <c r="M47" s="61">
        <v>0.2524250239169058</v>
      </c>
      <c r="N47" s="61">
        <v>1.9907223182212139E-2</v>
      </c>
      <c r="O47" s="61">
        <v>0.20016220008700714</v>
      </c>
      <c r="R47" s="30" t="s">
        <v>626</v>
      </c>
      <c r="S47" s="31">
        <v>0</v>
      </c>
      <c r="T47" s="31">
        <v>100.22785169848473</v>
      </c>
      <c r="U47" s="31">
        <v>5.6000000000000001E-2</v>
      </c>
      <c r="V47" s="31">
        <v>9.9536115911060701E-4</v>
      </c>
      <c r="W47" s="31">
        <v>0</v>
      </c>
      <c r="X47" s="31">
        <v>3.9E-2</v>
      </c>
      <c r="Y47" s="31">
        <v>5.8744574910054324E-2</v>
      </c>
      <c r="Z47" s="31">
        <v>0</v>
      </c>
      <c r="AA47" s="31">
        <v>1.6E-2</v>
      </c>
      <c r="AB47" s="31">
        <v>4.9814848988128192E-2</v>
      </c>
      <c r="AC47" s="31">
        <v>3.0099095483592134E-2</v>
      </c>
      <c r="AD47" s="31">
        <v>3.4927674153026264E-2</v>
      </c>
      <c r="AE47" s="31">
        <v>100.51343325317863</v>
      </c>
    </row>
    <row r="48" spans="2:31" ht="14.25" customHeight="1" x14ac:dyDescent="0.3">
      <c r="B48" s="28" t="s">
        <v>592</v>
      </c>
      <c r="C48" s="29">
        <v>0.72059430209553998</v>
      </c>
      <c r="D48" s="29">
        <v>3.272663633181653</v>
      </c>
      <c r="E48" s="29"/>
      <c r="F48" s="29">
        <v>150</v>
      </c>
      <c r="G48" s="29">
        <v>64.15094339622641</v>
      </c>
      <c r="H48" s="29">
        <v>1.4187699854087084</v>
      </c>
      <c r="I48" s="29">
        <v>0.14773259095447119</v>
      </c>
      <c r="J48" s="29">
        <v>0.68213654911992405</v>
      </c>
      <c r="K48" s="29">
        <v>3.2304451735731328</v>
      </c>
      <c r="L48" s="29">
        <v>29.41395906302321</v>
      </c>
      <c r="M48" s="29">
        <v>54.566498316498304</v>
      </c>
      <c r="N48" s="29">
        <v>15.151515151515152</v>
      </c>
      <c r="O48" s="29"/>
      <c r="R48" s="30" t="s">
        <v>627</v>
      </c>
      <c r="S48" s="31">
        <v>0</v>
      </c>
      <c r="T48" s="31">
        <v>100.286</v>
      </c>
      <c r="U48" s="31">
        <v>0.13300000000000001</v>
      </c>
      <c r="V48" s="31">
        <v>2.7E-2</v>
      </c>
      <c r="W48" s="31">
        <v>8.9999999999999993E-3</v>
      </c>
      <c r="X48" s="31">
        <v>3.9E-2</v>
      </c>
      <c r="Y48" s="31">
        <v>1.9E-2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100.51300000000001</v>
      </c>
    </row>
    <row r="49" spans="2:31" ht="14.25" customHeight="1" x14ac:dyDescent="0.3">
      <c r="B49" s="32" t="s">
        <v>131</v>
      </c>
      <c r="C49" s="29">
        <v>1.8763099615537884</v>
      </c>
      <c r="D49" s="29">
        <v>5.7205642245448054</v>
      </c>
      <c r="E49" s="29"/>
      <c r="F49" s="29"/>
      <c r="G49" s="29"/>
      <c r="H49" s="29">
        <v>13.301232966100571</v>
      </c>
      <c r="I49" s="29">
        <v>4.0325390717940923</v>
      </c>
      <c r="J49" s="29">
        <v>2.5874039225807008</v>
      </c>
      <c r="K49" s="29">
        <v>3.9376378137748955</v>
      </c>
      <c r="L49" s="29">
        <v>23.849982225016479</v>
      </c>
      <c r="M49" s="29"/>
      <c r="N49" s="29"/>
      <c r="O49" s="29"/>
      <c r="R49" s="30" t="s">
        <v>625</v>
      </c>
      <c r="S49" s="31">
        <v>4.2000000000000003E-2</v>
      </c>
      <c r="T49" s="31">
        <v>100.93</v>
      </c>
      <c r="U49" s="31">
        <v>0.04</v>
      </c>
      <c r="V49" s="31">
        <v>0</v>
      </c>
      <c r="W49" s="31">
        <v>0</v>
      </c>
      <c r="X49" s="31">
        <v>2.1999999999999999E-2</v>
      </c>
      <c r="Y49" s="31">
        <v>7.0999999999999994E-2</v>
      </c>
      <c r="Z49" s="31">
        <v>1.0999999999999999E-2</v>
      </c>
      <c r="AA49" s="31">
        <v>0</v>
      </c>
      <c r="AB49" s="31">
        <v>0</v>
      </c>
      <c r="AC49" s="31">
        <v>0</v>
      </c>
      <c r="AD49" s="31">
        <v>0</v>
      </c>
      <c r="AE49" s="31">
        <v>101.11600000000001</v>
      </c>
    </row>
    <row r="50" spans="2:31" ht="14.25" customHeight="1" x14ac:dyDescent="0.3">
      <c r="B50" s="28" t="s">
        <v>615</v>
      </c>
      <c r="C50" s="29">
        <v>16.565000000000001</v>
      </c>
      <c r="D50" s="29">
        <v>1.242</v>
      </c>
      <c r="E50" s="29">
        <v>8.0000000000000002E-3</v>
      </c>
      <c r="F50" s="29">
        <v>0.16700000000000001</v>
      </c>
      <c r="G50" s="29">
        <v>0</v>
      </c>
      <c r="H50" s="29">
        <v>8.5180000000000007</v>
      </c>
      <c r="I50" s="29">
        <v>50.497999999999998</v>
      </c>
      <c r="J50" s="29">
        <v>16.056000000000001</v>
      </c>
      <c r="K50" s="29">
        <v>6.1239999999999997</v>
      </c>
      <c r="L50" s="29">
        <v>0.86599999999999999</v>
      </c>
      <c r="M50" s="29">
        <v>0</v>
      </c>
      <c r="N50" s="29">
        <v>0.184</v>
      </c>
      <c r="O50" s="29">
        <v>100.22799999999999</v>
      </c>
      <c r="R50" s="30" t="s">
        <v>628</v>
      </c>
      <c r="S50" s="31">
        <v>0</v>
      </c>
      <c r="T50" s="31">
        <v>100.93600000000001</v>
      </c>
      <c r="U50" s="31">
        <v>7.8E-2</v>
      </c>
      <c r="V50" s="31">
        <v>2.5999999999999999E-2</v>
      </c>
      <c r="W50" s="31">
        <v>1.2E-2</v>
      </c>
      <c r="X50" s="31">
        <v>0</v>
      </c>
      <c r="Y50" s="31">
        <v>2.1999999999999999E-2</v>
      </c>
      <c r="Z50" s="31">
        <v>7.3999999999999996E-2</v>
      </c>
      <c r="AA50" s="31">
        <v>3.6999999999999998E-2</v>
      </c>
      <c r="AB50" s="31">
        <v>0</v>
      </c>
      <c r="AC50" s="31">
        <v>0</v>
      </c>
      <c r="AD50" s="31">
        <v>0</v>
      </c>
      <c r="AE50" s="31">
        <v>101.18500000000002</v>
      </c>
    </row>
    <row r="51" spans="2:31" ht="14.25" customHeight="1" x14ac:dyDescent="0.3">
      <c r="B51" s="28" t="s">
        <v>617</v>
      </c>
      <c r="C51" s="29">
        <v>16.212</v>
      </c>
      <c r="D51" s="29">
        <v>1.323</v>
      </c>
      <c r="E51" s="29">
        <v>2.1999999999999999E-2</v>
      </c>
      <c r="F51" s="29">
        <v>0.10199999999999999</v>
      </c>
      <c r="G51" s="29">
        <v>0</v>
      </c>
      <c r="H51" s="29">
        <v>8.4939999999999998</v>
      </c>
      <c r="I51" s="29">
        <v>50.357999999999997</v>
      </c>
      <c r="J51" s="29">
        <v>16.099</v>
      </c>
      <c r="K51" s="29">
        <v>6.3259999999999996</v>
      </c>
      <c r="L51" s="29">
        <v>0.80500000000000005</v>
      </c>
      <c r="M51" s="29">
        <v>8.3000000000000004E-2</v>
      </c>
      <c r="N51" s="29">
        <v>7.0000000000000007E-2</v>
      </c>
      <c r="O51" s="29">
        <v>99.894000000000005</v>
      </c>
      <c r="R51" s="30" t="s">
        <v>629</v>
      </c>
      <c r="S51" s="31">
        <v>0</v>
      </c>
      <c r="T51" s="31">
        <v>101.116</v>
      </c>
      <c r="U51" s="31">
        <v>0.04</v>
      </c>
      <c r="V51" s="31">
        <v>0</v>
      </c>
      <c r="W51" s="31">
        <v>0</v>
      </c>
      <c r="X51" s="31">
        <v>0</v>
      </c>
      <c r="Y51" s="31">
        <v>0</v>
      </c>
      <c r="Z51" s="31">
        <v>4.2000000000000003E-2</v>
      </c>
      <c r="AA51" s="31">
        <v>0</v>
      </c>
      <c r="AB51" s="31">
        <v>0</v>
      </c>
      <c r="AC51" s="31">
        <v>0</v>
      </c>
      <c r="AD51" s="31">
        <v>2.5999999999999999E-2</v>
      </c>
      <c r="AE51" s="31">
        <v>101.224</v>
      </c>
    </row>
    <row r="52" spans="2:31" ht="14.25" customHeight="1" x14ac:dyDescent="0.3">
      <c r="B52" s="28" t="s">
        <v>619</v>
      </c>
      <c r="C52" s="29">
        <v>15.888999999999999</v>
      </c>
      <c r="D52" s="29">
        <v>1.264</v>
      </c>
      <c r="E52" s="29">
        <v>1.6E-2</v>
      </c>
      <c r="F52" s="29">
        <v>6.9000000000000006E-2</v>
      </c>
      <c r="G52" s="29">
        <v>0</v>
      </c>
      <c r="H52" s="29">
        <v>8.4610000000000003</v>
      </c>
      <c r="I52" s="29">
        <v>50.29</v>
      </c>
      <c r="J52" s="29">
        <v>16.157</v>
      </c>
      <c r="K52" s="29">
        <v>6.0540000000000003</v>
      </c>
      <c r="L52" s="29">
        <v>0.86599999999999999</v>
      </c>
      <c r="M52" s="29">
        <v>0</v>
      </c>
      <c r="N52" s="29">
        <v>0.14199999999999999</v>
      </c>
      <c r="O52" s="29">
        <v>99.207999999999998</v>
      </c>
      <c r="R52" s="30" t="s">
        <v>630</v>
      </c>
      <c r="S52" s="31">
        <v>0</v>
      </c>
      <c r="T52" s="31">
        <v>100.73099999999999</v>
      </c>
      <c r="U52" s="31">
        <v>8.6999999999999994E-2</v>
      </c>
      <c r="V52" s="31">
        <v>0</v>
      </c>
      <c r="W52" s="31">
        <v>0</v>
      </c>
      <c r="X52" s="31">
        <v>2.1000000000000001E-2</v>
      </c>
      <c r="Y52" s="31">
        <v>4.0000000000000001E-3</v>
      </c>
      <c r="Z52" s="31">
        <v>0</v>
      </c>
      <c r="AA52" s="31">
        <v>0</v>
      </c>
      <c r="AB52" s="31">
        <v>1.9E-2</v>
      </c>
      <c r="AC52" s="31">
        <v>1.2E-2</v>
      </c>
      <c r="AD52" s="31">
        <v>5.0999999999999997E-2</v>
      </c>
      <c r="AE52" s="31">
        <v>100.92500000000001</v>
      </c>
    </row>
    <row r="53" spans="2:31" ht="14.25" customHeight="1" x14ac:dyDescent="0.3">
      <c r="B53" s="28" t="s">
        <v>631</v>
      </c>
      <c r="C53" s="29">
        <v>16.352</v>
      </c>
      <c r="D53" s="29">
        <v>1.2929999999999999</v>
      </c>
      <c r="E53" s="29">
        <v>0.01</v>
      </c>
      <c r="F53" s="29">
        <v>0.22500000000000001</v>
      </c>
      <c r="G53" s="29">
        <v>2.4E-2</v>
      </c>
      <c r="H53" s="29">
        <v>8.4580000000000002</v>
      </c>
      <c r="I53" s="29">
        <v>50.493000000000002</v>
      </c>
      <c r="J53" s="29">
        <v>15.847</v>
      </c>
      <c r="K53" s="29">
        <v>6.0839999999999996</v>
      </c>
      <c r="L53" s="29">
        <v>0.81100000000000005</v>
      </c>
      <c r="M53" s="29">
        <v>7.0999999999999994E-2</v>
      </c>
      <c r="N53" s="29">
        <v>0.122</v>
      </c>
      <c r="O53" s="29">
        <v>99.79</v>
      </c>
      <c r="R53" s="30" t="s">
        <v>632</v>
      </c>
      <c r="S53" s="31">
        <v>0</v>
      </c>
      <c r="T53" s="31">
        <v>100.541</v>
      </c>
      <c r="U53" s="31">
        <v>2E-3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100.54299999999999</v>
      </c>
    </row>
    <row r="54" spans="2:31" ht="14.25" customHeight="1" x14ac:dyDescent="0.3">
      <c r="B54" s="28" t="s">
        <v>633</v>
      </c>
      <c r="C54" s="29">
        <v>16.419</v>
      </c>
      <c r="D54" s="29">
        <v>1.2989999999999999</v>
      </c>
      <c r="E54" s="29">
        <v>0</v>
      </c>
      <c r="F54" s="29">
        <v>9.6000000000000002E-2</v>
      </c>
      <c r="G54" s="29">
        <v>6.3E-2</v>
      </c>
      <c r="H54" s="29">
        <v>8.4949999999999992</v>
      </c>
      <c r="I54" s="29">
        <v>50.597000000000001</v>
      </c>
      <c r="J54" s="29">
        <v>16.041</v>
      </c>
      <c r="K54" s="29">
        <v>6.077</v>
      </c>
      <c r="L54" s="29">
        <v>0.78100000000000003</v>
      </c>
      <c r="M54" s="29">
        <v>5.5E-2</v>
      </c>
      <c r="N54" s="29">
        <v>0.124</v>
      </c>
      <c r="O54" s="29">
        <v>100.047</v>
      </c>
      <c r="R54" s="30" t="s">
        <v>634</v>
      </c>
      <c r="S54" s="31">
        <v>0</v>
      </c>
      <c r="T54" s="31">
        <v>99.462000000000003</v>
      </c>
      <c r="U54" s="31">
        <v>0.11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1.2999999999999999E-2</v>
      </c>
      <c r="AB54" s="31">
        <v>4.7E-2</v>
      </c>
      <c r="AC54" s="31">
        <v>1.6E-2</v>
      </c>
      <c r="AD54" s="31">
        <v>0</v>
      </c>
      <c r="AE54" s="31">
        <v>99.64800000000001</v>
      </c>
    </row>
    <row r="55" spans="2:31" ht="14.25" customHeight="1" x14ac:dyDescent="0.3">
      <c r="B55" s="28" t="s">
        <v>635</v>
      </c>
      <c r="C55" s="29">
        <v>16.37</v>
      </c>
      <c r="D55" s="29">
        <v>1.343</v>
      </c>
      <c r="E55" s="29">
        <v>0.02</v>
      </c>
      <c r="F55" s="29">
        <v>0.161</v>
      </c>
      <c r="G55" s="29">
        <v>0</v>
      </c>
      <c r="H55" s="29">
        <v>8.4830000000000005</v>
      </c>
      <c r="I55" s="29">
        <v>50.854999999999997</v>
      </c>
      <c r="J55" s="29">
        <v>15.98</v>
      </c>
      <c r="K55" s="29">
        <v>6.2519999999999998</v>
      </c>
      <c r="L55" s="29">
        <v>0.78800000000000003</v>
      </c>
      <c r="M55" s="29">
        <v>0.11</v>
      </c>
      <c r="N55" s="29">
        <v>0.16500000000000001</v>
      </c>
      <c r="O55" s="29">
        <v>100.527</v>
      </c>
      <c r="R55" s="30" t="s">
        <v>636</v>
      </c>
      <c r="S55" s="31">
        <v>0</v>
      </c>
      <c r="T55" s="31">
        <v>100.069</v>
      </c>
      <c r="U55" s="31">
        <v>7.5999999999999998E-2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4.0000000000000001E-3</v>
      </c>
      <c r="AB55" s="31">
        <v>2.4E-2</v>
      </c>
      <c r="AC55" s="31">
        <v>1.2999999999999999E-2</v>
      </c>
      <c r="AD55" s="31">
        <v>0</v>
      </c>
      <c r="AE55" s="31">
        <v>100.18600000000001</v>
      </c>
    </row>
    <row r="56" spans="2:31" ht="14.25" customHeight="1" x14ac:dyDescent="0.3">
      <c r="B56" s="28" t="s">
        <v>637</v>
      </c>
      <c r="C56" s="29">
        <v>16.265000000000001</v>
      </c>
      <c r="D56" s="29">
        <v>1.343</v>
      </c>
      <c r="E56" s="29">
        <v>0.01</v>
      </c>
      <c r="F56" s="29">
        <v>0.15</v>
      </c>
      <c r="G56" s="29">
        <v>0</v>
      </c>
      <c r="H56" s="29">
        <v>8.5579999999999998</v>
      </c>
      <c r="I56" s="29">
        <v>50.311</v>
      </c>
      <c r="J56" s="29">
        <v>15.759</v>
      </c>
      <c r="K56" s="29">
        <v>6.3280000000000003</v>
      </c>
      <c r="L56" s="29">
        <v>0.81599999999999995</v>
      </c>
      <c r="M56" s="29">
        <v>0</v>
      </c>
      <c r="N56" s="29">
        <v>0.16</v>
      </c>
      <c r="O56" s="29">
        <v>99.7</v>
      </c>
      <c r="R56" s="30" t="s">
        <v>638</v>
      </c>
      <c r="S56" s="31">
        <v>0</v>
      </c>
      <c r="T56" s="31">
        <v>99.870999999999995</v>
      </c>
      <c r="U56" s="31">
        <v>1.9E-2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4.0000000000000001E-3</v>
      </c>
      <c r="AC56" s="31">
        <v>3.0000000000000001E-3</v>
      </c>
      <c r="AD56" s="31">
        <v>0</v>
      </c>
      <c r="AE56" s="31">
        <v>99.897000000000006</v>
      </c>
    </row>
    <row r="57" spans="2:31" ht="14.25" customHeight="1" x14ac:dyDescent="0.3">
      <c r="B57" s="28" t="s">
        <v>639</v>
      </c>
      <c r="C57" s="29">
        <v>16.271000000000001</v>
      </c>
      <c r="D57" s="29">
        <v>1.319</v>
      </c>
      <c r="E57" s="29">
        <v>0</v>
      </c>
      <c r="F57" s="29">
        <v>0.13400000000000001</v>
      </c>
      <c r="G57" s="29">
        <v>0.04</v>
      </c>
      <c r="H57" s="29">
        <v>8.57</v>
      </c>
      <c r="I57" s="29">
        <v>50.491</v>
      </c>
      <c r="J57" s="29">
        <v>15.795</v>
      </c>
      <c r="K57" s="29">
        <v>6.1609999999999996</v>
      </c>
      <c r="L57" s="29">
        <v>0.80400000000000005</v>
      </c>
      <c r="M57" s="29">
        <v>0</v>
      </c>
      <c r="N57" s="29">
        <v>0.11799999999999999</v>
      </c>
      <c r="O57" s="29">
        <v>99.703000000000003</v>
      </c>
      <c r="R57" s="26" t="s">
        <v>640</v>
      </c>
      <c r="S57" s="27">
        <v>64.599999999999994</v>
      </c>
      <c r="T57" s="27"/>
      <c r="U57" s="27">
        <v>16.149999999999999</v>
      </c>
      <c r="V57" s="27"/>
      <c r="W57" s="27"/>
      <c r="X57" s="27">
        <v>2.57</v>
      </c>
      <c r="Y57" s="27"/>
      <c r="Z57" s="27"/>
      <c r="AA57" s="27"/>
      <c r="AB57" s="27">
        <v>0.02</v>
      </c>
      <c r="AC57" s="27">
        <v>16.25</v>
      </c>
      <c r="AD57" s="27"/>
      <c r="AE57" s="27">
        <f>SUM(S57:AD57)</f>
        <v>99.589999999999989</v>
      </c>
    </row>
    <row r="58" spans="2:31" ht="14.25" customHeight="1" x14ac:dyDescent="0.3">
      <c r="B58" s="28" t="s">
        <v>641</v>
      </c>
      <c r="C58" s="29">
        <v>16.138999999999999</v>
      </c>
      <c r="D58" s="29">
        <v>1.286</v>
      </c>
      <c r="E58" s="29">
        <v>0</v>
      </c>
      <c r="F58" s="29">
        <v>8.5000000000000006E-2</v>
      </c>
      <c r="G58" s="29">
        <v>0</v>
      </c>
      <c r="H58" s="29">
        <v>8.4949999999999992</v>
      </c>
      <c r="I58" s="29">
        <v>50.497999999999998</v>
      </c>
      <c r="J58" s="29">
        <v>15.867000000000001</v>
      </c>
      <c r="K58" s="29">
        <v>6.2380000000000004</v>
      </c>
      <c r="L58" s="29">
        <v>0.82899999999999996</v>
      </c>
      <c r="M58" s="29">
        <v>0.02</v>
      </c>
      <c r="N58" s="29">
        <v>0.18099999999999999</v>
      </c>
      <c r="O58" s="29">
        <v>99.638000000000005</v>
      </c>
      <c r="R58" s="30" t="s">
        <v>642</v>
      </c>
      <c r="S58" s="31">
        <v>64.753</v>
      </c>
      <c r="T58" s="31">
        <v>3.0535050421002007E-3</v>
      </c>
      <c r="U58" s="31">
        <v>15.649939168093463</v>
      </c>
      <c r="V58" s="31">
        <v>0</v>
      </c>
      <c r="W58" s="31">
        <v>0</v>
      </c>
      <c r="X58" s="31">
        <v>1.6180000000000001</v>
      </c>
      <c r="Y58" s="31">
        <v>8.4445179655783242E-2</v>
      </c>
      <c r="Z58" s="31">
        <v>7.0399001120067556E-2</v>
      </c>
      <c r="AA58" s="31">
        <v>0</v>
      </c>
      <c r="AB58" s="31">
        <v>0.97691007308547828</v>
      </c>
      <c r="AC58" s="31">
        <v>16.125</v>
      </c>
      <c r="AD58" s="31">
        <v>0</v>
      </c>
      <c r="AE58" s="31">
        <v>99.280746926996898</v>
      </c>
    </row>
    <row r="59" spans="2:31" ht="14.25" customHeight="1" x14ac:dyDescent="0.3">
      <c r="B59" s="28" t="s">
        <v>590</v>
      </c>
      <c r="C59" s="29">
        <v>16.27577777777778</v>
      </c>
      <c r="D59" s="29">
        <v>1.301333333333333</v>
      </c>
      <c r="E59" s="29">
        <v>9.555555555555555E-3</v>
      </c>
      <c r="F59" s="29">
        <v>0.13211111111111112</v>
      </c>
      <c r="G59" s="29">
        <v>1.4111111111111111E-2</v>
      </c>
      <c r="H59" s="29">
        <v>8.5035555555555558</v>
      </c>
      <c r="I59" s="29">
        <v>50.487888888888882</v>
      </c>
      <c r="J59" s="29">
        <v>15.955666666666666</v>
      </c>
      <c r="K59" s="29">
        <v>6.182666666666667</v>
      </c>
      <c r="L59" s="29">
        <v>0.81844444444444442</v>
      </c>
      <c r="M59" s="29">
        <v>3.7666666666666668E-2</v>
      </c>
      <c r="N59" s="29">
        <v>0.14066666666666666</v>
      </c>
      <c r="O59" s="29">
        <v>99.859444444444463</v>
      </c>
      <c r="R59" s="30" t="s">
        <v>643</v>
      </c>
      <c r="S59" s="31">
        <v>65.138000000000005</v>
      </c>
      <c r="T59" s="31">
        <v>0</v>
      </c>
      <c r="U59" s="31">
        <v>15.710967519387653</v>
      </c>
      <c r="V59" s="31">
        <v>1.9853868568694816E-3</v>
      </c>
      <c r="W59" s="31">
        <v>0</v>
      </c>
      <c r="X59" s="31">
        <v>1.7030000000000001</v>
      </c>
      <c r="Y59" s="31">
        <v>1.9638413873437965E-2</v>
      </c>
      <c r="Z59" s="31">
        <v>2.5779915903123334E-2</v>
      </c>
      <c r="AA59" s="31">
        <v>0</v>
      </c>
      <c r="AB59" s="31">
        <v>1.0118690816650779</v>
      </c>
      <c r="AC59" s="31">
        <v>16.518000000000001</v>
      </c>
      <c r="AD59" s="31">
        <v>0</v>
      </c>
      <c r="AE59" s="31">
        <v>100.12924031768618</v>
      </c>
    </row>
    <row r="60" spans="2:31" ht="14.25" customHeight="1" x14ac:dyDescent="0.3">
      <c r="B60" s="28" t="s">
        <v>591</v>
      </c>
      <c r="C60" s="29">
        <v>0.13397530864197588</v>
      </c>
      <c r="D60" s="29">
        <v>2.7259259259259219E-2</v>
      </c>
      <c r="E60" s="29">
        <v>6.7160493827160489E-3</v>
      </c>
      <c r="F60" s="29">
        <v>3.9209876543209871E-2</v>
      </c>
      <c r="G60" s="29">
        <v>1.8814814814814819E-2</v>
      </c>
      <c r="H60" s="29">
        <v>3.0074074074074315E-2</v>
      </c>
      <c r="I60" s="29">
        <v>0.1121481481481502</v>
      </c>
      <c r="J60" s="29">
        <v>0.1232592592592595</v>
      </c>
      <c r="K60" s="29">
        <v>9.1851851851852004E-2</v>
      </c>
      <c r="L60" s="29">
        <v>2.348148148148145E-2</v>
      </c>
      <c r="M60" s="29">
        <v>3.740740740740741E-2</v>
      </c>
      <c r="N60" s="29">
        <v>2.859259259259259E-2</v>
      </c>
      <c r="O60" s="29">
        <v>0.27960493827160504</v>
      </c>
      <c r="R60" s="30" t="s">
        <v>644</v>
      </c>
      <c r="S60" s="31">
        <v>65.796000000000006</v>
      </c>
      <c r="T60" s="31">
        <v>0</v>
      </c>
      <c r="U60" s="31">
        <v>16.220499496424615</v>
      </c>
      <c r="V60" s="31">
        <v>0</v>
      </c>
      <c r="W60" s="31">
        <v>0</v>
      </c>
      <c r="X60" s="31">
        <v>1.7549999999999999</v>
      </c>
      <c r="Y60" s="31">
        <v>0</v>
      </c>
      <c r="Z60" s="31">
        <v>0</v>
      </c>
      <c r="AA60" s="31">
        <v>0</v>
      </c>
      <c r="AB60" s="31">
        <v>0.99730282809024462</v>
      </c>
      <c r="AC60" s="31">
        <v>16.053000000000001</v>
      </c>
      <c r="AD60" s="31">
        <v>5.0425845888233678E-2</v>
      </c>
      <c r="AE60" s="31">
        <v>100.87222817040308</v>
      </c>
    </row>
    <row r="61" spans="2:31" ht="14.25" customHeight="1" x14ac:dyDescent="0.3">
      <c r="B61" s="28" t="s">
        <v>592</v>
      </c>
      <c r="C61" s="29">
        <v>0.82315764242554212</v>
      </c>
      <c r="D61" s="29">
        <v>2.0947176684881574</v>
      </c>
      <c r="E61" s="29">
        <v>70.284237726098183</v>
      </c>
      <c r="F61" s="29">
        <v>29.67946920848518</v>
      </c>
      <c r="G61" s="29">
        <v>133.33333333333337</v>
      </c>
      <c r="H61" s="29">
        <v>0.35366469799125705</v>
      </c>
      <c r="I61" s="29">
        <v>0.2221288127038942</v>
      </c>
      <c r="J61" s="29">
        <v>0.77251086923721668</v>
      </c>
      <c r="K61" s="29">
        <v>1.4856348692880958</v>
      </c>
      <c r="L61" s="29">
        <v>2.8690379219838862</v>
      </c>
      <c r="M61" s="29">
        <v>99.311701081612597</v>
      </c>
      <c r="N61" s="29">
        <v>20.326487625065823</v>
      </c>
      <c r="O61" s="29"/>
      <c r="R61" s="30" t="s">
        <v>645</v>
      </c>
      <c r="S61" s="31">
        <v>64.953000000000003</v>
      </c>
      <c r="T61" s="31">
        <v>0</v>
      </c>
      <c r="U61" s="31">
        <v>16.224481770571057</v>
      </c>
      <c r="V61" s="31">
        <v>0</v>
      </c>
      <c r="W61" s="31">
        <v>0</v>
      </c>
      <c r="X61" s="31">
        <v>1.6910000000000001</v>
      </c>
      <c r="Y61" s="31">
        <v>1.9638413873437965E-2</v>
      </c>
      <c r="Z61" s="31">
        <v>7.6348212482326802E-2</v>
      </c>
      <c r="AA61" s="31">
        <v>3.4000000000000002E-2</v>
      </c>
      <c r="AB61" s="31">
        <v>1.0021582459485225</v>
      </c>
      <c r="AC61" s="31">
        <v>16.202000000000002</v>
      </c>
      <c r="AD61" s="31">
        <v>3.6154380070809053E-2</v>
      </c>
      <c r="AE61" s="31">
        <v>100.23878102294617</v>
      </c>
    </row>
    <row r="62" spans="2:31" ht="14.25" customHeight="1" x14ac:dyDescent="0.3">
      <c r="B62" s="32" t="s">
        <v>131</v>
      </c>
      <c r="C62" s="29">
        <v>2.2475809142475609</v>
      </c>
      <c r="D62" s="29">
        <v>2.4671916010498416</v>
      </c>
      <c r="E62" s="29"/>
      <c r="F62" s="29"/>
      <c r="G62" s="29"/>
      <c r="H62" s="29">
        <v>2.5938653430062391</v>
      </c>
      <c r="I62" s="29">
        <v>0.47725430930635621</v>
      </c>
      <c r="J62" s="29">
        <v>0.85756426464390323</v>
      </c>
      <c r="K62" s="29">
        <v>2.4815983175604557</v>
      </c>
      <c r="L62" s="29">
        <v>10.600600600600599</v>
      </c>
      <c r="M62" s="29"/>
      <c r="N62" s="29"/>
      <c r="O62" s="29"/>
      <c r="R62" s="30" t="s">
        <v>642</v>
      </c>
      <c r="S62" s="31">
        <v>64.5</v>
      </c>
      <c r="T62" s="31">
        <v>0</v>
      </c>
      <c r="U62" s="31">
        <v>15.503</v>
      </c>
      <c r="V62" s="31">
        <v>5.9721669546636425E-3</v>
      </c>
      <c r="W62" s="31">
        <v>0</v>
      </c>
      <c r="X62" s="31">
        <v>1.671</v>
      </c>
      <c r="Y62" s="31">
        <v>0</v>
      </c>
      <c r="Z62" s="31">
        <v>0</v>
      </c>
      <c r="AA62" s="31">
        <v>8.0000000000000002E-3</v>
      </c>
      <c r="AB62" s="31">
        <v>0.9699797010518546</v>
      </c>
      <c r="AC62" s="31">
        <v>16.253511561139753</v>
      </c>
      <c r="AD62" s="31">
        <v>0</v>
      </c>
      <c r="AE62" s="31">
        <v>98.911463429146281</v>
      </c>
    </row>
    <row r="63" spans="2:31" ht="14.25" customHeight="1" x14ac:dyDescent="0.3">
      <c r="B63" s="24" t="s">
        <v>646</v>
      </c>
      <c r="C63" s="25">
        <v>6.71</v>
      </c>
      <c r="D63" s="25">
        <v>2.62</v>
      </c>
      <c r="E63" s="25">
        <v>0.19</v>
      </c>
      <c r="F63" s="25"/>
      <c r="G63" s="25">
        <v>0.2</v>
      </c>
      <c r="H63" s="25">
        <v>14.06</v>
      </c>
      <c r="I63" s="25">
        <v>50.81</v>
      </c>
      <c r="J63" s="25">
        <v>11.12</v>
      </c>
      <c r="K63" s="25">
        <v>12.06</v>
      </c>
      <c r="L63" s="25">
        <v>1.85</v>
      </c>
      <c r="M63" s="25"/>
      <c r="N63" s="25"/>
      <c r="O63" s="25">
        <f>SUM(C63:N63)</f>
        <v>99.62</v>
      </c>
      <c r="R63" s="30" t="s">
        <v>643</v>
      </c>
      <c r="S63" s="31">
        <v>65.262</v>
      </c>
      <c r="T63" s="31">
        <v>0</v>
      </c>
      <c r="U63" s="31">
        <v>15.688000000000001</v>
      </c>
      <c r="V63" s="31">
        <v>0</v>
      </c>
      <c r="W63" s="31">
        <v>0</v>
      </c>
      <c r="X63" s="31">
        <v>1.8080000000000001</v>
      </c>
      <c r="Y63" s="31">
        <v>4.9932888673546179E-2</v>
      </c>
      <c r="Z63" s="31">
        <v>8.0612176783644546E-2</v>
      </c>
      <c r="AA63" s="31">
        <v>0</v>
      </c>
      <c r="AB63" s="31">
        <v>1.0479916343728854</v>
      </c>
      <c r="AC63" s="31">
        <v>16.158197758775046</v>
      </c>
      <c r="AD63" s="31">
        <v>0</v>
      </c>
      <c r="AE63" s="31">
        <v>100.09473445860513</v>
      </c>
    </row>
    <row r="64" spans="2:31" ht="14.25" customHeight="1" x14ac:dyDescent="0.3">
      <c r="B64" s="28" t="s">
        <v>647</v>
      </c>
      <c r="C64" s="29">
        <v>7.1715631679195084</v>
      </c>
      <c r="D64" s="29">
        <v>3.1517854878159257</v>
      </c>
      <c r="E64" s="29">
        <v>0.21834262997318871</v>
      </c>
      <c r="F64" s="29">
        <v>0.18746345741570844</v>
      </c>
      <c r="G64" s="29">
        <v>0.28968985049679635</v>
      </c>
      <c r="H64" s="29">
        <v>13.485971396918117</v>
      </c>
      <c r="I64" s="29">
        <v>50.198057013703043</v>
      </c>
      <c r="J64" s="29">
        <v>10.74961211311966</v>
      </c>
      <c r="K64" s="29">
        <v>11.241452591170827</v>
      </c>
      <c r="L64" s="29">
        <v>1.7143439906175104</v>
      </c>
      <c r="M64" s="29">
        <v>8.8203244314194913E-3</v>
      </c>
      <c r="N64" s="29">
        <v>0</v>
      </c>
      <c r="O64" s="29">
        <v>98.41710202358172</v>
      </c>
      <c r="R64" s="30" t="s">
        <v>644</v>
      </c>
      <c r="S64" s="31">
        <v>64.95</v>
      </c>
      <c r="T64" s="31">
        <v>0</v>
      </c>
      <c r="U64" s="31">
        <v>15.577999999999999</v>
      </c>
      <c r="V64" s="31">
        <v>4.2800529841756099E-2</v>
      </c>
      <c r="W64" s="31">
        <v>0</v>
      </c>
      <c r="X64" s="31">
        <v>1.494</v>
      </c>
      <c r="Y64" s="31">
        <v>0</v>
      </c>
      <c r="Z64" s="31">
        <v>0</v>
      </c>
      <c r="AA64" s="31">
        <v>0</v>
      </c>
      <c r="AB64" s="31">
        <v>0.92862397736359725</v>
      </c>
      <c r="AC64" s="31">
        <v>16.319729571203656</v>
      </c>
      <c r="AD64" s="31">
        <v>0</v>
      </c>
      <c r="AE64" s="31">
        <v>99.313154078409013</v>
      </c>
    </row>
    <row r="65" spans="2:31" ht="14.25" customHeight="1" x14ac:dyDescent="0.3">
      <c r="B65" s="28" t="s">
        <v>648</v>
      </c>
      <c r="C65" s="29">
        <v>7.1395338557948156</v>
      </c>
      <c r="D65" s="29">
        <v>2.6711278195488726</v>
      </c>
      <c r="E65" s="29">
        <v>0.19630805263644491</v>
      </c>
      <c r="F65" s="29">
        <v>0.29905354706684856</v>
      </c>
      <c r="G65" s="29">
        <v>0.47600018571826541</v>
      </c>
      <c r="H65" s="29">
        <v>13.6465566018733</v>
      </c>
      <c r="I65" s="29">
        <v>50.80329186378156</v>
      </c>
      <c r="J65" s="29">
        <v>10.956297568508337</v>
      </c>
      <c r="K65" s="29">
        <v>11.450636775431862</v>
      </c>
      <c r="L65" s="29">
        <v>1.6558054153281319</v>
      </c>
      <c r="M65" s="29">
        <v>8.5557146984769072E-2</v>
      </c>
      <c r="N65" s="29">
        <v>0</v>
      </c>
      <c r="O65" s="29">
        <v>99.380168832673192</v>
      </c>
      <c r="R65" s="30" t="s">
        <v>645</v>
      </c>
      <c r="S65" s="31">
        <v>65.149000000000001</v>
      </c>
      <c r="T65" s="31">
        <v>0</v>
      </c>
      <c r="U65" s="31">
        <v>15.747999999999999</v>
      </c>
      <c r="V65" s="31">
        <v>0</v>
      </c>
      <c r="W65" s="31">
        <v>0</v>
      </c>
      <c r="X65" s="31">
        <v>1.6819999999999999</v>
      </c>
      <c r="Y65" s="31">
        <v>2.3497829964021732E-2</v>
      </c>
      <c r="Z65" s="31">
        <v>3.047533512552416E-2</v>
      </c>
      <c r="AA65" s="31">
        <v>4.0000000000000001E-3</v>
      </c>
      <c r="AB65" s="31">
        <v>0.98219843759611236</v>
      </c>
      <c r="AC65" s="31">
        <v>16.268561108881549</v>
      </c>
      <c r="AD65" s="31">
        <v>0</v>
      </c>
      <c r="AE65" s="31">
        <v>99.887732711567196</v>
      </c>
    </row>
    <row r="66" spans="2:31" ht="14.25" customHeight="1" x14ac:dyDescent="0.3">
      <c r="B66" s="28" t="s">
        <v>649</v>
      </c>
      <c r="C66" s="29">
        <v>7.0664669875103598</v>
      </c>
      <c r="D66" s="29">
        <v>1.2997481655947096</v>
      </c>
      <c r="E66" s="29">
        <v>0.20432062621344263</v>
      </c>
      <c r="F66" s="29">
        <v>0.44369640420970569</v>
      </c>
      <c r="G66" s="29">
        <v>0.50042501625034819</v>
      </c>
      <c r="H66" s="29">
        <v>14.099341172323497</v>
      </c>
      <c r="I66" s="29">
        <v>51.209143326794084</v>
      </c>
      <c r="J66" s="29">
        <v>10.742722597940036</v>
      </c>
      <c r="K66" s="29">
        <v>11.368799078694819</v>
      </c>
      <c r="L66" s="29">
        <v>1.6074651981031052</v>
      </c>
      <c r="M66" s="29">
        <v>0.26960791678705581</v>
      </c>
      <c r="N66" s="29">
        <v>0</v>
      </c>
      <c r="O66" s="29">
        <v>98.811736490421154</v>
      </c>
      <c r="R66" s="30" t="s">
        <v>643</v>
      </c>
      <c r="S66" s="31">
        <v>65.768000000000001</v>
      </c>
      <c r="T66" s="31">
        <v>0</v>
      </c>
      <c r="U66" s="31">
        <v>16.216000000000001</v>
      </c>
      <c r="V66" s="31">
        <v>2.1999999999999999E-2</v>
      </c>
      <c r="W66" s="31">
        <v>0</v>
      </c>
      <c r="X66" s="31">
        <v>1.7030000000000001</v>
      </c>
      <c r="Y66" s="31">
        <v>0</v>
      </c>
      <c r="Z66" s="31">
        <v>4.8000000000000001E-2</v>
      </c>
      <c r="AA66" s="31">
        <v>1.2E-2</v>
      </c>
      <c r="AB66" s="31">
        <v>0.91200000000000003</v>
      </c>
      <c r="AC66" s="31">
        <v>16.334</v>
      </c>
      <c r="AD66" s="31">
        <v>7.2999999999999995E-2</v>
      </c>
      <c r="AE66" s="31">
        <v>101.08800000000002</v>
      </c>
    </row>
    <row r="67" spans="2:31" ht="14.25" customHeight="1" x14ac:dyDescent="0.3">
      <c r="B67" s="28" t="s">
        <v>650</v>
      </c>
      <c r="C67" s="29">
        <v>7.1355301917792291</v>
      </c>
      <c r="D67" s="29">
        <v>1.5229477307727151</v>
      </c>
      <c r="E67" s="29">
        <v>0.20532219791056736</v>
      </c>
      <c r="F67" s="29">
        <v>0.65483945624634565</v>
      </c>
      <c r="G67" s="29">
        <v>0.59604160089144775</v>
      </c>
      <c r="H67" s="29">
        <v>14.32931750428039</v>
      </c>
      <c r="I67" s="29">
        <v>51.316425758413352</v>
      </c>
      <c r="J67" s="29">
        <v>10.916928910339065</v>
      </c>
      <c r="K67" s="29">
        <v>11.484035930902111</v>
      </c>
      <c r="L67" s="29">
        <v>1.4973229310081075</v>
      </c>
      <c r="M67" s="29">
        <v>0.25490737606802327</v>
      </c>
      <c r="N67" s="29">
        <v>0</v>
      </c>
      <c r="O67" s="29">
        <v>99.913619588611354</v>
      </c>
      <c r="R67" s="30" t="s">
        <v>644</v>
      </c>
      <c r="S67" s="31">
        <v>64.882000000000005</v>
      </c>
      <c r="T67" s="31">
        <v>3.9E-2</v>
      </c>
      <c r="U67" s="31">
        <v>16.116</v>
      </c>
      <c r="V67" s="31">
        <v>2E-3</v>
      </c>
      <c r="W67" s="31">
        <v>0</v>
      </c>
      <c r="X67" s="31">
        <v>1.5529999999999999</v>
      </c>
      <c r="Y67" s="31">
        <v>0</v>
      </c>
      <c r="Z67" s="31">
        <v>0</v>
      </c>
      <c r="AA67" s="31">
        <v>0</v>
      </c>
      <c r="AB67" s="31">
        <v>0.97699999999999998</v>
      </c>
      <c r="AC67" s="31">
        <v>16.497</v>
      </c>
      <c r="AD67" s="31">
        <v>2.4E-2</v>
      </c>
      <c r="AE67" s="31">
        <v>100.09</v>
      </c>
    </row>
    <row r="68" spans="2:31" ht="14.25" customHeight="1" x14ac:dyDescent="0.3">
      <c r="B68" s="28" t="s">
        <v>590</v>
      </c>
      <c r="C68" s="29">
        <f t="shared" ref="C68:O68" si="9">AVERAGE(C64:C67)</f>
        <v>7.1282735507509782</v>
      </c>
      <c r="D68" s="29">
        <f t="shared" si="9"/>
        <v>2.1614023009330556</v>
      </c>
      <c r="E68" s="29">
        <f t="shared" si="9"/>
        <v>0.20607337668341091</v>
      </c>
      <c r="F68" s="29">
        <f t="shared" si="9"/>
        <v>0.3962632162346521</v>
      </c>
      <c r="G68" s="29">
        <f t="shared" si="9"/>
        <v>0.46553916333921441</v>
      </c>
      <c r="H68" s="29">
        <f t="shared" si="9"/>
        <v>13.890296668848826</v>
      </c>
      <c r="I68" s="29">
        <f t="shared" si="9"/>
        <v>50.88172949067301</v>
      </c>
      <c r="J68" s="29">
        <f t="shared" si="9"/>
        <v>10.841390297476774</v>
      </c>
      <c r="K68" s="29">
        <f t="shared" si="9"/>
        <v>11.386231094049904</v>
      </c>
      <c r="L68" s="29">
        <f t="shared" si="9"/>
        <v>1.6187343837642136</v>
      </c>
      <c r="M68" s="29">
        <f t="shared" si="9"/>
        <v>0.1547231910678169</v>
      </c>
      <c r="N68" s="29">
        <f t="shared" si="9"/>
        <v>0</v>
      </c>
      <c r="O68" s="29">
        <f t="shared" si="9"/>
        <v>99.130656733821851</v>
      </c>
      <c r="R68" s="30" t="s">
        <v>645</v>
      </c>
      <c r="S68" s="31">
        <v>65.960999999999999</v>
      </c>
      <c r="T68" s="31">
        <v>2.5000000000000001E-2</v>
      </c>
      <c r="U68" s="31">
        <v>16.11</v>
      </c>
      <c r="V68" s="31">
        <v>0</v>
      </c>
      <c r="W68" s="31">
        <v>0</v>
      </c>
      <c r="X68" s="31">
        <v>1.611</v>
      </c>
      <c r="Y68" s="31">
        <v>4.2999999999999997E-2</v>
      </c>
      <c r="Z68" s="31">
        <v>5.0000000000000001E-3</v>
      </c>
      <c r="AA68" s="31">
        <v>8.9999999999999993E-3</v>
      </c>
      <c r="AB68" s="31">
        <v>1.028</v>
      </c>
      <c r="AC68" s="31">
        <v>16.436</v>
      </c>
      <c r="AD68" s="31">
        <v>4.8000000000000001E-2</v>
      </c>
      <c r="AE68" s="31">
        <v>101.27600000000001</v>
      </c>
    </row>
    <row r="69" spans="2:31" ht="14.25" customHeight="1" x14ac:dyDescent="0.3">
      <c r="B69" s="28" t="s">
        <v>591</v>
      </c>
      <c r="C69" s="29">
        <f t="shared" ref="C69:O69" si="10">AVEDEV(C64:C67)</f>
        <v>3.0903281620309198E-2</v>
      </c>
      <c r="D69" s="29">
        <f t="shared" si="10"/>
        <v>0.7500543527493434</v>
      </c>
      <c r="E69" s="29">
        <f t="shared" si="10"/>
        <v>6.1346266448889103E-3</v>
      </c>
      <c r="F69" s="29">
        <f t="shared" si="10"/>
        <v>0.15300471399337359</v>
      </c>
      <c r="G69" s="29">
        <f t="shared" si="10"/>
        <v>8.7924656421209044E-2</v>
      </c>
      <c r="H69" s="29">
        <f t="shared" si="10"/>
        <v>0.32403266945311726</v>
      </c>
      <c r="I69" s="29">
        <f t="shared" si="10"/>
        <v>0.38105505193070854</v>
      </c>
      <c r="J69" s="29">
        <f t="shared" si="10"/>
        <v>9.5222941946926376E-2</v>
      </c>
      <c r="K69" s="29">
        <f t="shared" si="10"/>
        <v>8.1105259117081996E-2</v>
      </c>
      <c r="L69" s="29">
        <f t="shared" si="10"/>
        <v>6.634031920860739E-2</v>
      </c>
      <c r="M69" s="29">
        <f t="shared" si="10"/>
        <v>0.10753445535972263</v>
      </c>
      <c r="N69" s="29">
        <f t="shared" si="10"/>
        <v>0</v>
      </c>
      <c r="O69" s="29">
        <f t="shared" si="10"/>
        <v>0.5162374768204181</v>
      </c>
      <c r="R69" s="30" t="s">
        <v>651</v>
      </c>
      <c r="S69" s="31">
        <v>66.558000000000007</v>
      </c>
      <c r="T69" s="31">
        <v>5.0000000000000001E-3</v>
      </c>
      <c r="U69" s="31">
        <v>16.41</v>
      </c>
      <c r="V69" s="31">
        <v>3.1E-2</v>
      </c>
      <c r="W69" s="31">
        <v>0</v>
      </c>
      <c r="X69" s="31">
        <v>1.7090000000000001</v>
      </c>
      <c r="Y69" s="31">
        <v>0</v>
      </c>
      <c r="Z69" s="31">
        <v>3.7999999999999999E-2</v>
      </c>
      <c r="AA69" s="31">
        <v>2.4E-2</v>
      </c>
      <c r="AB69" s="31">
        <v>0.995</v>
      </c>
      <c r="AC69" s="31">
        <v>16.402000000000001</v>
      </c>
      <c r="AD69" s="31">
        <v>0</v>
      </c>
      <c r="AE69" s="31">
        <v>102.17200000000001</v>
      </c>
    </row>
    <row r="70" spans="2:31" ht="14.25" customHeight="1" x14ac:dyDescent="0.3">
      <c r="B70" s="28" t="s">
        <v>592</v>
      </c>
      <c r="C70" s="29">
        <f t="shared" ref="C70:M70" si="11">C69/C68*100</f>
        <v>0.43353108435426796</v>
      </c>
      <c r="D70" s="29">
        <f t="shared" si="11"/>
        <v>34.702209414024985</v>
      </c>
      <c r="E70" s="29">
        <f t="shared" si="11"/>
        <v>2.9769137302551676</v>
      </c>
      <c r="F70" s="29">
        <f t="shared" si="11"/>
        <v>38.611889200124487</v>
      </c>
      <c r="G70" s="29">
        <f t="shared" si="11"/>
        <v>18.886629384850028</v>
      </c>
      <c r="H70" s="29">
        <f t="shared" si="11"/>
        <v>2.3327987672128807</v>
      </c>
      <c r="I70" s="29">
        <f t="shared" si="11"/>
        <v>0.74890349786667276</v>
      </c>
      <c r="J70" s="29">
        <f t="shared" si="11"/>
        <v>0.87832777286035513</v>
      </c>
      <c r="K70" s="29">
        <f t="shared" si="11"/>
        <v>0.71230996847995753</v>
      </c>
      <c r="L70" s="29">
        <f t="shared" si="11"/>
        <v>4.0982831942038107</v>
      </c>
      <c r="M70" s="29">
        <f t="shared" si="11"/>
        <v>69.501187648456053</v>
      </c>
      <c r="N70" s="29"/>
      <c r="O70" s="29"/>
      <c r="R70" s="30" t="s">
        <v>652</v>
      </c>
      <c r="S70" s="31">
        <v>65.501999999999995</v>
      </c>
      <c r="T70" s="31">
        <v>0</v>
      </c>
      <c r="U70" s="31">
        <v>16.123999999999999</v>
      </c>
      <c r="V70" s="31">
        <v>0</v>
      </c>
      <c r="W70" s="31">
        <v>0</v>
      </c>
      <c r="X70" s="31">
        <v>1.677</v>
      </c>
      <c r="Y70" s="31">
        <v>0</v>
      </c>
      <c r="Z70" s="31">
        <v>0</v>
      </c>
      <c r="AA70" s="31">
        <v>0</v>
      </c>
      <c r="AB70" s="31">
        <v>0.81399999999999995</v>
      </c>
      <c r="AC70" s="31">
        <v>16.387</v>
      </c>
      <c r="AD70" s="31">
        <v>0</v>
      </c>
      <c r="AE70" s="31">
        <v>100.50399999999999</v>
      </c>
    </row>
    <row r="71" spans="2:31" ht="14.25" customHeight="1" x14ac:dyDescent="0.3">
      <c r="B71" s="32" t="s">
        <v>131</v>
      </c>
      <c r="C71" s="29">
        <f t="shared" ref="C71:E71" si="12">(ABS(C63-C68)/C63)*100</f>
        <v>6.2335849590309733</v>
      </c>
      <c r="D71" s="29">
        <f t="shared" si="12"/>
        <v>17.503728972020781</v>
      </c>
      <c r="E71" s="29">
        <f t="shared" si="12"/>
        <v>8.4596719386373209</v>
      </c>
      <c r="F71" s="29"/>
      <c r="G71" s="29">
        <f t="shared" ref="G71:L71" si="13">(ABS(G63-G68)/G63)*100</f>
        <v>132.76958166960719</v>
      </c>
      <c r="H71" s="29">
        <f t="shared" si="13"/>
        <v>1.206993820420869</v>
      </c>
      <c r="I71" s="29">
        <f t="shared" si="13"/>
        <v>0.14117199502658431</v>
      </c>
      <c r="J71" s="29">
        <f t="shared" si="13"/>
        <v>2.5054829363599356</v>
      </c>
      <c r="K71" s="29">
        <f t="shared" si="13"/>
        <v>5.5868068486740974</v>
      </c>
      <c r="L71" s="29">
        <f t="shared" si="13"/>
        <v>12.500844120853321</v>
      </c>
      <c r="M71" s="29"/>
      <c r="N71" s="29"/>
      <c r="O71" s="29"/>
      <c r="R71" s="30" t="s">
        <v>653</v>
      </c>
      <c r="S71" s="31">
        <v>65.692999999999998</v>
      </c>
      <c r="T71" s="31">
        <v>2E-3</v>
      </c>
      <c r="U71" s="31">
        <v>16.213000000000001</v>
      </c>
      <c r="V71" s="31">
        <v>7.0000000000000001E-3</v>
      </c>
      <c r="W71" s="31">
        <v>0</v>
      </c>
      <c r="X71" s="31">
        <v>1.7210000000000001</v>
      </c>
      <c r="Y71" s="31">
        <v>0</v>
      </c>
      <c r="Z71" s="31">
        <v>0.124</v>
      </c>
      <c r="AA71" s="31">
        <v>5.0000000000000001E-3</v>
      </c>
      <c r="AB71" s="31">
        <v>1.054</v>
      </c>
      <c r="AC71" s="31">
        <v>16.405999999999999</v>
      </c>
      <c r="AD71" s="31">
        <v>9.7000000000000003E-2</v>
      </c>
      <c r="AE71" s="31">
        <v>101.32199999999999</v>
      </c>
    </row>
    <row r="72" spans="2:31" ht="14.25" customHeight="1" x14ac:dyDescent="0.3">
      <c r="B72" s="28" t="s">
        <v>647</v>
      </c>
      <c r="C72" s="29">
        <v>7.1612727688525535</v>
      </c>
      <c r="D72" s="29">
        <v>2.9052395891000802</v>
      </c>
      <c r="E72" s="29">
        <v>0.22338220737441228</v>
      </c>
      <c r="F72" s="29">
        <v>0.19023561395559585</v>
      </c>
      <c r="G72" s="29">
        <v>0.21112051439648244</v>
      </c>
      <c r="H72" s="29">
        <v>12.745082118472043</v>
      </c>
      <c r="I72" s="29">
        <v>53.8478449682312</v>
      </c>
      <c r="J72" s="29">
        <v>10.799782574202695</v>
      </c>
      <c r="K72" s="29">
        <v>12.053902249806052</v>
      </c>
      <c r="L72" s="29">
        <v>1.8302984502024786</v>
      </c>
      <c r="M72" s="29">
        <v>2.2779581795817957E-2</v>
      </c>
      <c r="N72" s="29">
        <v>0</v>
      </c>
      <c r="O72" s="29">
        <v>101.99094063638941</v>
      </c>
      <c r="R72" s="30" t="s">
        <v>654</v>
      </c>
      <c r="S72" s="31">
        <v>65.278999999999996</v>
      </c>
      <c r="T72" s="31">
        <v>1.0999999999999999E-2</v>
      </c>
      <c r="U72" s="31">
        <v>16.071999999999999</v>
      </c>
      <c r="V72" s="31">
        <v>8.9999999999999993E-3</v>
      </c>
      <c r="W72" s="31">
        <v>0</v>
      </c>
      <c r="X72" s="31">
        <v>1.6990000000000001</v>
      </c>
      <c r="Y72" s="31">
        <v>7.0999999999999994E-2</v>
      </c>
      <c r="Z72" s="31">
        <v>2.7E-2</v>
      </c>
      <c r="AA72" s="31">
        <v>0</v>
      </c>
      <c r="AB72" s="31">
        <v>0.94299999999999995</v>
      </c>
      <c r="AC72" s="31">
        <v>15.994999999999999</v>
      </c>
      <c r="AD72" s="31">
        <v>0</v>
      </c>
      <c r="AE72" s="31">
        <v>100.10599999999999</v>
      </c>
    </row>
    <row r="73" spans="2:31" ht="14.25" customHeight="1" x14ac:dyDescent="0.3">
      <c r="B73" s="28" t="s">
        <v>648</v>
      </c>
      <c r="C73" s="29">
        <v>7.2669473443485231</v>
      </c>
      <c r="D73" s="29">
        <v>2.7999704742572433</v>
      </c>
      <c r="E73" s="29">
        <v>0.17150767136847314</v>
      </c>
      <c r="F73" s="29">
        <v>0</v>
      </c>
      <c r="G73" s="29">
        <v>0.40199659590563092</v>
      </c>
      <c r="H73" s="29">
        <v>12.974418404379652</v>
      </c>
      <c r="I73" s="29">
        <v>53.409618938307034</v>
      </c>
      <c r="J73" s="29">
        <v>10.80769015800222</v>
      </c>
      <c r="K73" s="29">
        <v>11.327608999224204</v>
      </c>
      <c r="L73" s="29">
        <v>1.5498798526322199</v>
      </c>
      <c r="M73" s="29">
        <v>0.29613456334563343</v>
      </c>
      <c r="N73" s="29">
        <v>3.5833001727981852E-2</v>
      </c>
      <c r="O73" s="29">
        <v>101.04160600349881</v>
      </c>
      <c r="R73" s="30" t="s">
        <v>655</v>
      </c>
      <c r="S73" s="31">
        <v>66.063000000000002</v>
      </c>
      <c r="T73" s="31">
        <v>1.9E-2</v>
      </c>
      <c r="U73" s="31">
        <v>16.379000000000001</v>
      </c>
      <c r="V73" s="31">
        <v>0</v>
      </c>
      <c r="W73" s="31">
        <v>0</v>
      </c>
      <c r="X73" s="31">
        <v>1.6120000000000001</v>
      </c>
      <c r="Y73" s="31">
        <v>8.6999999999999994E-2</v>
      </c>
      <c r="Z73" s="31">
        <v>8.5999999999999993E-2</v>
      </c>
      <c r="AA73" s="31">
        <v>0</v>
      </c>
      <c r="AB73" s="31">
        <v>0.97899999999999998</v>
      </c>
      <c r="AC73" s="31">
        <v>16.379000000000001</v>
      </c>
      <c r="AD73" s="31">
        <v>6.5000000000000002E-2</v>
      </c>
      <c r="AE73" s="31">
        <v>101.66900000000001</v>
      </c>
    </row>
    <row r="74" spans="2:31" ht="14.25" customHeight="1" x14ac:dyDescent="0.3">
      <c r="B74" s="28" t="s">
        <v>649</v>
      </c>
      <c r="C74" s="29">
        <v>7.4052885483963182</v>
      </c>
      <c r="D74" s="29">
        <v>2.792451251768469</v>
      </c>
      <c r="E74" s="29">
        <v>0.18115874783469438</v>
      </c>
      <c r="F74" s="29">
        <v>0</v>
      </c>
      <c r="G74" s="29">
        <v>0.39910453406458324</v>
      </c>
      <c r="H74" s="29">
        <v>12.661430768284431</v>
      </c>
      <c r="I74" s="29">
        <v>53.910388112318095</v>
      </c>
      <c r="J74" s="29">
        <v>10.827459117501038</v>
      </c>
      <c r="K74" s="29">
        <v>11.243730023273857</v>
      </c>
      <c r="L74" s="29">
        <v>1.4105956215936424</v>
      </c>
      <c r="M74" s="29">
        <v>0.61855325953259532</v>
      </c>
      <c r="N74" s="29">
        <v>5.2754141432862174E-2</v>
      </c>
      <c r="O74" s="29">
        <v>101.50291412600058</v>
      </c>
      <c r="R74" s="30" t="s">
        <v>656</v>
      </c>
      <c r="S74" s="31">
        <v>65.789000000000001</v>
      </c>
      <c r="T74" s="31">
        <v>2.1999999999999999E-2</v>
      </c>
      <c r="U74" s="31">
        <v>16.206</v>
      </c>
      <c r="V74" s="31">
        <v>3.9E-2</v>
      </c>
      <c r="W74" s="31">
        <v>0</v>
      </c>
      <c r="X74" s="31">
        <v>1.677</v>
      </c>
      <c r="Y74" s="31">
        <v>7.0999999999999994E-2</v>
      </c>
      <c r="Z74" s="31">
        <v>0</v>
      </c>
      <c r="AA74" s="31">
        <v>0</v>
      </c>
      <c r="AB74" s="31">
        <v>1.0580000000000001</v>
      </c>
      <c r="AC74" s="31">
        <v>16.385000000000002</v>
      </c>
      <c r="AD74" s="31">
        <v>0</v>
      </c>
      <c r="AE74" s="31">
        <v>101.24700000000003</v>
      </c>
    </row>
    <row r="75" spans="2:31" ht="14.25" customHeight="1" x14ac:dyDescent="0.3">
      <c r="B75" s="28" t="s">
        <v>650</v>
      </c>
      <c r="C75" s="29">
        <v>7.4887262020467675</v>
      </c>
      <c r="D75" s="29">
        <v>2.8751626991449837</v>
      </c>
      <c r="E75" s="29">
        <v>9.1484162336055427E-2</v>
      </c>
      <c r="F75" s="29">
        <v>0</v>
      </c>
      <c r="G75" s="29">
        <v>0.5591319559358896</v>
      </c>
      <c r="H75" s="29">
        <v>12.828733468659653</v>
      </c>
      <c r="I75" s="29">
        <v>53.765902848944457</v>
      </c>
      <c r="J75" s="29">
        <v>10.886765995997481</v>
      </c>
      <c r="K75" s="29">
        <v>11.398659425911561</v>
      </c>
      <c r="L75" s="29">
        <v>1.2940577291964801</v>
      </c>
      <c r="M75" s="29">
        <v>0.86056197895312281</v>
      </c>
      <c r="N75" s="29">
        <v>0</v>
      </c>
      <c r="O75" s="29">
        <v>102.04918646712645</v>
      </c>
      <c r="R75" s="26" t="s">
        <v>657</v>
      </c>
      <c r="S75" s="27">
        <v>0.03</v>
      </c>
      <c r="T75" s="27">
        <v>0.12</v>
      </c>
      <c r="U75" s="27">
        <v>23.91</v>
      </c>
      <c r="V75" s="27">
        <v>45.65</v>
      </c>
      <c r="W75" s="27">
        <v>17.260000000000002</v>
      </c>
      <c r="X75" s="27">
        <v>12.72</v>
      </c>
      <c r="Y75" s="27"/>
      <c r="Z75" s="27">
        <v>0.13</v>
      </c>
      <c r="AA75" s="27"/>
      <c r="AB75" s="27"/>
      <c r="AC75" s="27"/>
      <c r="AD75" s="27"/>
      <c r="AE75" s="27">
        <f>SUM(S75:AD75)</f>
        <v>99.82</v>
      </c>
    </row>
    <row r="76" spans="2:31" ht="14.25" customHeight="1" x14ac:dyDescent="0.3">
      <c r="B76" s="28" t="s">
        <v>590</v>
      </c>
      <c r="C76" s="29">
        <v>7.3305587159110406</v>
      </c>
      <c r="D76" s="29">
        <v>2.843206003567694</v>
      </c>
      <c r="E76" s="29">
        <v>0.16688319722840878</v>
      </c>
      <c r="F76" s="29">
        <v>4.7558903488898963E-2</v>
      </c>
      <c r="G76" s="29">
        <v>0.39283840007564658</v>
      </c>
      <c r="H76" s="29">
        <v>12.802416189948946</v>
      </c>
      <c r="I76" s="29">
        <v>53.733438716950197</v>
      </c>
      <c r="J76" s="29">
        <v>10.830424461425858</v>
      </c>
      <c r="K76" s="29">
        <v>11.505975174553917</v>
      </c>
      <c r="L76" s="29">
        <v>1.5212079134062053</v>
      </c>
      <c r="M76" s="29">
        <v>0.44950734590679242</v>
      </c>
      <c r="N76" s="29">
        <v>2.2146785790211006E-2</v>
      </c>
      <c r="O76" s="29">
        <v>101.64616180825381</v>
      </c>
      <c r="R76" s="30" t="s">
        <v>658</v>
      </c>
      <c r="S76" s="31">
        <v>0</v>
      </c>
      <c r="T76" s="31">
        <v>0.12214020168400802</v>
      </c>
      <c r="U76" s="31">
        <v>22.998130979957701</v>
      </c>
      <c r="V76" s="31">
        <v>45.54080372287217</v>
      </c>
      <c r="W76" s="31">
        <v>17.003</v>
      </c>
      <c r="X76" s="31">
        <v>13.118</v>
      </c>
      <c r="Y76" s="31">
        <v>0.11586664185328399</v>
      </c>
      <c r="Z76" s="31">
        <v>0.18145094654890653</v>
      </c>
      <c r="AA76" s="31">
        <v>0</v>
      </c>
      <c r="AB76" s="31">
        <v>2.2334922148077536E-2</v>
      </c>
      <c r="AC76" s="31">
        <v>2.1000000000000001E-2</v>
      </c>
      <c r="AD76" s="31">
        <v>0</v>
      </c>
      <c r="AE76" s="31">
        <v>99.122727415064148</v>
      </c>
    </row>
    <row r="77" spans="2:31" ht="14.25" customHeight="1" x14ac:dyDescent="0.3">
      <c r="B77" s="28" t="s">
        <v>591</v>
      </c>
      <c r="C77" s="29">
        <v>0.1164486593105023</v>
      </c>
      <c r="D77" s="29">
        <v>4.6995140554837889E-2</v>
      </c>
      <c r="E77" s="29">
        <v>3.7699517446176709E-2</v>
      </c>
      <c r="F77" s="29">
        <v>7.1338355233348444E-2</v>
      </c>
      <c r="G77" s="29">
        <v>9.0858942839582041E-2</v>
      </c>
      <c r="H77" s="29">
        <v>9.9159746570707696E-2</v>
      </c>
      <c r="I77" s="29">
        <v>0.16190988932158135</v>
      </c>
      <c r="J77" s="29">
        <v>2.8170767285811138E-2</v>
      </c>
      <c r="K77" s="29">
        <v>0.27396353762606651</v>
      </c>
      <c r="L77" s="29">
        <v>0.16888123801114402</v>
      </c>
      <c r="M77" s="29">
        <v>0.2900502733360667</v>
      </c>
      <c r="N77" s="29">
        <v>2.2146785790211006E-2</v>
      </c>
      <c r="O77" s="29">
        <v>0.37390174350411698</v>
      </c>
      <c r="R77" s="30" t="s">
        <v>659</v>
      </c>
      <c r="S77" s="31">
        <v>0</v>
      </c>
      <c r="T77" s="31">
        <v>0.14046123193660925</v>
      </c>
      <c r="U77" s="31">
        <v>23.18957880954779</v>
      </c>
      <c r="V77" s="31">
        <v>45.458410168312085</v>
      </c>
      <c r="W77" s="31">
        <v>17.079999999999998</v>
      </c>
      <c r="X77" s="31">
        <v>12.801</v>
      </c>
      <c r="Y77" s="31">
        <v>0.17870956624828549</v>
      </c>
      <c r="Z77" s="31">
        <v>0.18145094654890653</v>
      </c>
      <c r="AA77" s="31">
        <v>0</v>
      </c>
      <c r="AB77" s="31">
        <v>3.3987925007944078E-2</v>
      </c>
      <c r="AC77" s="31">
        <v>0</v>
      </c>
      <c r="AD77" s="31">
        <v>7.2308760141618106E-2</v>
      </c>
      <c r="AE77" s="31">
        <v>99.135907407743247</v>
      </c>
    </row>
    <row r="78" spans="2:31" ht="14.25" customHeight="1" x14ac:dyDescent="0.3">
      <c r="B78" s="28" t="s">
        <v>592</v>
      </c>
      <c r="C78" s="29">
        <v>1.588537297406124</v>
      </c>
      <c r="D78" s="29">
        <v>1.65289256198347</v>
      </c>
      <c r="E78" s="29">
        <v>22.590361445783149</v>
      </c>
      <c r="F78" s="29">
        <v>150</v>
      </c>
      <c r="G78" s="29">
        <v>23.128834355828214</v>
      </c>
      <c r="H78" s="29">
        <v>0.77453931429410228</v>
      </c>
      <c r="I78" s="29">
        <v>0.30132054301320366</v>
      </c>
      <c r="J78" s="29">
        <v>0.26010769371177878</v>
      </c>
      <c r="K78" s="29">
        <v>2.3810544823002191</v>
      </c>
      <c r="L78" s="29">
        <v>11.101785398486024</v>
      </c>
      <c r="M78" s="29">
        <v>64.52625879805089</v>
      </c>
      <c r="N78" s="29">
        <v>100</v>
      </c>
      <c r="O78" s="29"/>
      <c r="R78" s="30" t="s">
        <v>660</v>
      </c>
      <c r="S78" s="31">
        <v>0.06</v>
      </c>
      <c r="T78" s="31">
        <v>0.10381917143140681</v>
      </c>
      <c r="U78" s="31">
        <v>23.15055252291268</v>
      </c>
      <c r="V78" s="31">
        <v>45.65694885399904</v>
      </c>
      <c r="W78" s="31">
        <v>16.768999999999998</v>
      </c>
      <c r="X78" s="31">
        <v>13.009</v>
      </c>
      <c r="Y78" s="31">
        <v>8.2481338268439466E-2</v>
      </c>
      <c r="Z78" s="31">
        <v>0.31035052606452324</v>
      </c>
      <c r="AA78" s="31">
        <v>0</v>
      </c>
      <c r="AB78" s="31">
        <v>0</v>
      </c>
      <c r="AC78" s="31">
        <v>4.0000000000000001E-3</v>
      </c>
      <c r="AD78" s="31">
        <v>3.2348655852829158E-2</v>
      </c>
      <c r="AE78" s="31">
        <v>99.178501068528931</v>
      </c>
    </row>
    <row r="79" spans="2:31" ht="14.25" customHeight="1" x14ac:dyDescent="0.3">
      <c r="B79" s="32" t="s">
        <v>131</v>
      </c>
      <c r="C79" s="29">
        <v>9.2482670031451661</v>
      </c>
      <c r="D79" s="29">
        <v>8.5193131132707602</v>
      </c>
      <c r="E79" s="29">
        <v>12.166738300837487</v>
      </c>
      <c r="F79" s="29"/>
      <c r="G79" s="29">
        <v>96.419200037823288</v>
      </c>
      <c r="H79" s="29">
        <v>8.9444083218424897</v>
      </c>
      <c r="I79" s="29">
        <v>5.7536680121042991</v>
      </c>
      <c r="J79" s="29">
        <v>2.6040965699113396</v>
      </c>
      <c r="K79" s="29">
        <v>4.5939040252577366</v>
      </c>
      <c r="L79" s="29">
        <v>17.772545221286205</v>
      </c>
      <c r="M79" s="29"/>
      <c r="N79" s="29"/>
      <c r="O79" s="29"/>
      <c r="R79" s="30" t="s">
        <v>661</v>
      </c>
      <c r="S79" s="31">
        <v>0</v>
      </c>
      <c r="T79" s="31">
        <v>0.16183576723131066</v>
      </c>
      <c r="U79" s="31">
        <v>23.300883371940778</v>
      </c>
      <c r="V79" s="31">
        <v>45.943837254816671</v>
      </c>
      <c r="W79" s="31">
        <v>16.605</v>
      </c>
      <c r="X79" s="31">
        <v>12.791</v>
      </c>
      <c r="Y79" s="31">
        <v>0.10113783144820551</v>
      </c>
      <c r="Z79" s="31">
        <v>0.18145094654890653</v>
      </c>
      <c r="AA79" s="31">
        <v>0</v>
      </c>
      <c r="AB79" s="31">
        <v>5.2438512869399434E-2</v>
      </c>
      <c r="AC79" s="31">
        <v>0</v>
      </c>
      <c r="AD79" s="31">
        <v>0</v>
      </c>
      <c r="AE79" s="31">
        <v>99.137583684855258</v>
      </c>
    </row>
    <row r="80" spans="2:31" ht="14.25" customHeight="1" x14ac:dyDescent="0.3">
      <c r="B80" s="28" t="s">
        <v>648</v>
      </c>
      <c r="C80" s="29">
        <v>7.2270000000000003</v>
      </c>
      <c r="D80" s="29">
        <v>2.9479391415097593</v>
      </c>
      <c r="E80" s="29">
        <v>0.216</v>
      </c>
      <c r="F80" s="29">
        <v>0.14909957356294803</v>
      </c>
      <c r="G80" s="29">
        <v>0.28899999999999998</v>
      </c>
      <c r="H80" s="29">
        <v>13.945</v>
      </c>
      <c r="I80" s="29">
        <v>51.198999999999998</v>
      </c>
      <c r="J80" s="29">
        <v>10.912000000000001</v>
      </c>
      <c r="K80" s="29">
        <v>11.826000000000001</v>
      </c>
      <c r="L80" s="29">
        <v>1.744</v>
      </c>
      <c r="M80" s="29">
        <v>0</v>
      </c>
      <c r="N80" s="29">
        <v>1.4999999999999999E-2</v>
      </c>
      <c r="O80" s="29">
        <v>100.4700387150727</v>
      </c>
      <c r="R80" s="30" t="s">
        <v>658</v>
      </c>
      <c r="S80" s="31">
        <v>7.3999999999999996E-2</v>
      </c>
      <c r="T80" s="31">
        <v>0.13041845548011247</v>
      </c>
      <c r="U80" s="31">
        <v>23.273</v>
      </c>
      <c r="V80" s="31">
        <v>45.525828695400946</v>
      </c>
      <c r="W80" s="31">
        <v>16.886963120526605</v>
      </c>
      <c r="X80" s="31">
        <v>12.744999999999999</v>
      </c>
      <c r="Y80" s="31">
        <v>0.18602448721517204</v>
      </c>
      <c r="Z80" s="31">
        <v>0.21824272251181817</v>
      </c>
      <c r="AA80" s="31">
        <v>2.1999999999999999E-2</v>
      </c>
      <c r="AB80" s="31">
        <v>1.4098542166451374E-2</v>
      </c>
      <c r="AC80" s="31">
        <v>1.4046244559009663E-2</v>
      </c>
      <c r="AD80" s="31">
        <v>0</v>
      </c>
      <c r="AE80" s="31">
        <v>99.089622267860108</v>
      </c>
    </row>
    <row r="81" spans="2:31" ht="14.25" customHeight="1" x14ac:dyDescent="0.3">
      <c r="B81" s="28" t="s">
        <v>649</v>
      </c>
      <c r="C81" s="29">
        <v>7.149</v>
      </c>
      <c r="D81" s="29">
        <v>3.1313717255860389</v>
      </c>
      <c r="E81" s="29">
        <v>0.20899999999999999</v>
      </c>
      <c r="F81" s="29">
        <v>0.12393902052420057</v>
      </c>
      <c r="G81" s="29">
        <v>0.17699999999999999</v>
      </c>
      <c r="H81" s="29">
        <v>13.992000000000001</v>
      </c>
      <c r="I81" s="29">
        <v>51.25</v>
      </c>
      <c r="J81" s="29">
        <v>11.013</v>
      </c>
      <c r="K81" s="29">
        <v>11.201000000000001</v>
      </c>
      <c r="L81" s="29">
        <v>1.76</v>
      </c>
      <c r="M81" s="29">
        <v>3.8901826092629039E-3</v>
      </c>
      <c r="N81" s="29">
        <v>0</v>
      </c>
      <c r="O81" s="29">
        <v>100.01020092871953</v>
      </c>
      <c r="R81" s="30" t="s">
        <v>659</v>
      </c>
      <c r="S81" s="31">
        <v>0</v>
      </c>
      <c r="T81" s="31">
        <v>0</v>
      </c>
      <c r="U81" s="31">
        <v>23.231999999999999</v>
      </c>
      <c r="V81" s="31">
        <v>45.998625245978488</v>
      </c>
      <c r="W81" s="31">
        <v>16.792970766621632</v>
      </c>
      <c r="X81" s="31">
        <v>13.241</v>
      </c>
      <c r="Y81" s="31">
        <v>0.1791709534756657</v>
      </c>
      <c r="Z81" s="31">
        <v>0.21725964718518836</v>
      </c>
      <c r="AA81" s="31">
        <v>7.0000000000000001E-3</v>
      </c>
      <c r="AB81" s="31">
        <v>0</v>
      </c>
      <c r="AC81" s="31">
        <v>0</v>
      </c>
      <c r="AD81" s="31">
        <v>0</v>
      </c>
      <c r="AE81" s="31">
        <v>99.668026613260977</v>
      </c>
    </row>
    <row r="82" spans="2:31" ht="14.25" customHeight="1" x14ac:dyDescent="0.3">
      <c r="B82" s="28" t="s">
        <v>650</v>
      </c>
      <c r="C82" s="29">
        <v>7.024</v>
      </c>
      <c r="D82" s="29">
        <v>3.0449808956662427</v>
      </c>
      <c r="E82" s="29">
        <v>0.19600000000000001</v>
      </c>
      <c r="F82" s="29">
        <v>0.21246689232720095</v>
      </c>
      <c r="G82" s="29">
        <v>0.247</v>
      </c>
      <c r="H82" s="29">
        <v>14.092000000000001</v>
      </c>
      <c r="I82" s="29">
        <v>51.912999999999997</v>
      </c>
      <c r="J82" s="29">
        <v>11.076000000000001</v>
      </c>
      <c r="K82" s="29">
        <v>11.353999999999999</v>
      </c>
      <c r="L82" s="29">
        <v>1.7030000000000001</v>
      </c>
      <c r="M82" s="29">
        <v>0</v>
      </c>
      <c r="N82" s="29">
        <v>0</v>
      </c>
      <c r="O82" s="29">
        <v>100.86244778799345</v>
      </c>
      <c r="R82" s="30" t="s">
        <v>660</v>
      </c>
      <c r="S82" s="31">
        <v>0</v>
      </c>
      <c r="T82" s="31">
        <v>0</v>
      </c>
      <c r="U82" s="31">
        <v>23.163</v>
      </c>
      <c r="V82" s="31">
        <v>45.375529160375251</v>
      </c>
      <c r="W82" s="31">
        <v>16.741522320273649</v>
      </c>
      <c r="X82" s="31">
        <v>13.077</v>
      </c>
      <c r="Y82" s="31">
        <v>5.9723651158555234E-2</v>
      </c>
      <c r="Z82" s="31">
        <v>0.20349659261237099</v>
      </c>
      <c r="AA82" s="31">
        <v>0</v>
      </c>
      <c r="AB82" s="31">
        <v>0</v>
      </c>
      <c r="AC82" s="31">
        <v>1.8059457290155279E-2</v>
      </c>
      <c r="AD82" s="31">
        <v>0</v>
      </c>
      <c r="AE82" s="31">
        <v>98.638331181709987</v>
      </c>
    </row>
    <row r="83" spans="2:31" ht="14.25" customHeight="1" x14ac:dyDescent="0.3">
      <c r="B83" s="28" t="s">
        <v>662</v>
      </c>
      <c r="C83" s="29">
        <v>7.0970000000000004</v>
      </c>
      <c r="D83" s="29">
        <v>3.028412791298063</v>
      </c>
      <c r="E83" s="29">
        <v>0.22500000000000001</v>
      </c>
      <c r="F83" s="29">
        <v>0.10902906316790575</v>
      </c>
      <c r="G83" s="29">
        <v>0.376</v>
      </c>
      <c r="H83" s="29">
        <v>13.991</v>
      </c>
      <c r="I83" s="29">
        <v>51.283999999999999</v>
      </c>
      <c r="J83" s="29">
        <v>10.718999999999999</v>
      </c>
      <c r="K83" s="29">
        <v>11.558999999999999</v>
      </c>
      <c r="L83" s="29">
        <v>1.7709999999999999</v>
      </c>
      <c r="M83" s="29">
        <v>1.9450913046314518E-2</v>
      </c>
      <c r="N83" s="29">
        <v>7.8E-2</v>
      </c>
      <c r="O83" s="29">
        <v>100.25689276751227</v>
      </c>
      <c r="R83" s="30" t="s">
        <v>661</v>
      </c>
      <c r="S83" s="31">
        <v>0</v>
      </c>
      <c r="T83" s="31">
        <v>0</v>
      </c>
      <c r="U83" s="31">
        <v>23.111000000000001</v>
      </c>
      <c r="V83" s="31">
        <v>45.700016898245302</v>
      </c>
      <c r="W83" s="31">
        <v>16.842440426571617</v>
      </c>
      <c r="X83" s="31">
        <v>13.115</v>
      </c>
      <c r="Y83" s="31">
        <v>0.10084485359559325</v>
      </c>
      <c r="Z83" s="31">
        <v>0.19858121597922196</v>
      </c>
      <c r="AA83" s="31">
        <v>0</v>
      </c>
      <c r="AB83" s="31">
        <v>2.819708433290275E-3</v>
      </c>
      <c r="AC83" s="31">
        <v>1.1036335010650449E-2</v>
      </c>
      <c r="AD83" s="31">
        <v>0</v>
      </c>
      <c r="AE83" s="31">
        <v>99.081739437835679</v>
      </c>
    </row>
    <row r="84" spans="2:31" ht="14.25" customHeight="1" x14ac:dyDescent="0.3">
      <c r="B84" s="28" t="s">
        <v>663</v>
      </c>
      <c r="C84" s="29">
        <v>6.92</v>
      </c>
      <c r="D84" s="29">
        <v>3.1751588585590862</v>
      </c>
      <c r="E84" s="29">
        <v>0.20300000000000001</v>
      </c>
      <c r="F84" s="29">
        <v>0.22178561567488519</v>
      </c>
      <c r="G84" s="29">
        <v>0.215</v>
      </c>
      <c r="H84" s="29">
        <v>14.010999999999999</v>
      </c>
      <c r="I84" s="29">
        <v>51.043999999999997</v>
      </c>
      <c r="J84" s="29">
        <v>10.759</v>
      </c>
      <c r="K84" s="29">
        <v>11.164</v>
      </c>
      <c r="L84" s="29">
        <v>1.8979999999999999</v>
      </c>
      <c r="M84" s="29">
        <v>4.1819463049576212E-2</v>
      </c>
      <c r="N84" s="29">
        <v>3.2000000000000001E-2</v>
      </c>
      <c r="O84" s="29">
        <v>99.684763937283549</v>
      </c>
      <c r="R84" s="30" t="s">
        <v>659</v>
      </c>
      <c r="S84" s="31">
        <v>2.8000000000000001E-2</v>
      </c>
      <c r="T84" s="31">
        <v>0.11600000000000001</v>
      </c>
      <c r="U84" s="31">
        <v>24.18</v>
      </c>
      <c r="V84" s="31">
        <v>45.546999999999997</v>
      </c>
      <c r="W84" s="31">
        <v>17.113</v>
      </c>
      <c r="X84" s="31">
        <v>12.805999999999999</v>
      </c>
      <c r="Y84" s="31">
        <v>0.28199999999999997</v>
      </c>
      <c r="Z84" s="31">
        <v>0.152</v>
      </c>
      <c r="AA84" s="31">
        <v>0</v>
      </c>
      <c r="AB84" s="31">
        <v>6.0999999999999999E-2</v>
      </c>
      <c r="AC84" s="31">
        <v>0</v>
      </c>
      <c r="AD84" s="31">
        <v>0</v>
      </c>
      <c r="AE84" s="31">
        <v>100.285</v>
      </c>
    </row>
    <row r="85" spans="2:31" ht="14.25" customHeight="1" x14ac:dyDescent="0.3">
      <c r="B85" s="28" t="s">
        <v>664</v>
      </c>
      <c r="C85" s="29">
        <v>6.9820000000000002</v>
      </c>
      <c r="D85" s="29">
        <v>3.1609576262435031</v>
      </c>
      <c r="E85" s="29">
        <v>0.20300000000000001</v>
      </c>
      <c r="F85" s="29">
        <v>0.1630776585844744</v>
      </c>
      <c r="G85" s="29">
        <v>0.152</v>
      </c>
      <c r="H85" s="29">
        <v>14.084</v>
      </c>
      <c r="I85" s="29">
        <v>50.987000000000002</v>
      </c>
      <c r="J85" s="29">
        <v>10.863</v>
      </c>
      <c r="K85" s="29">
        <v>11.113</v>
      </c>
      <c r="L85" s="29">
        <v>1.9079999999999999</v>
      </c>
      <c r="M85" s="29">
        <v>0</v>
      </c>
      <c r="N85" s="29">
        <v>3.2000000000000001E-2</v>
      </c>
      <c r="O85" s="29">
        <v>99.648035284827984</v>
      </c>
      <c r="R85" s="30" t="s">
        <v>660</v>
      </c>
      <c r="S85" s="31">
        <v>4.2000000000000003E-2</v>
      </c>
      <c r="T85" s="31">
        <v>0.10299999999999999</v>
      </c>
      <c r="U85" s="31">
        <v>24.117999999999999</v>
      </c>
      <c r="V85" s="31">
        <v>45.634999999999998</v>
      </c>
      <c r="W85" s="31">
        <v>17.027000000000001</v>
      </c>
      <c r="X85" s="31">
        <v>12.776999999999999</v>
      </c>
      <c r="Y85" s="31">
        <v>0.16400000000000001</v>
      </c>
      <c r="Z85" s="31">
        <v>0.28299999999999997</v>
      </c>
      <c r="AA85" s="31">
        <v>0</v>
      </c>
      <c r="AB85" s="31">
        <v>0</v>
      </c>
      <c r="AC85" s="31">
        <v>4.0000000000000001E-3</v>
      </c>
      <c r="AD85" s="31">
        <v>4.3999999999999997E-2</v>
      </c>
      <c r="AE85" s="31">
        <v>100.197</v>
      </c>
    </row>
    <row r="86" spans="2:31" ht="14.25" customHeight="1" x14ac:dyDescent="0.3">
      <c r="B86" s="28" t="s">
        <v>665</v>
      </c>
      <c r="C86" s="29">
        <v>7.335</v>
      </c>
      <c r="D86" s="29">
        <v>2.8639151836425603</v>
      </c>
      <c r="E86" s="29">
        <v>0.218</v>
      </c>
      <c r="F86" s="29">
        <v>0.21805812633581151</v>
      </c>
      <c r="G86" s="29">
        <v>0.152</v>
      </c>
      <c r="H86" s="29">
        <v>13.895</v>
      </c>
      <c r="I86" s="29">
        <v>51.115000000000002</v>
      </c>
      <c r="J86" s="29">
        <v>10.984</v>
      </c>
      <c r="K86" s="29">
        <v>11.256</v>
      </c>
      <c r="L86" s="29">
        <v>1.724</v>
      </c>
      <c r="M86" s="29">
        <v>1.9450913046314518E-2</v>
      </c>
      <c r="N86" s="29">
        <v>0</v>
      </c>
      <c r="O86" s="29">
        <v>99.780424223024681</v>
      </c>
      <c r="R86" s="30" t="s">
        <v>661</v>
      </c>
      <c r="S86" s="31">
        <v>0</v>
      </c>
      <c r="T86" s="31">
        <v>9.6000000000000002E-2</v>
      </c>
      <c r="U86" s="31">
        <v>24</v>
      </c>
      <c r="V86" s="31">
        <v>45.372999999999998</v>
      </c>
      <c r="W86" s="31">
        <v>17.460999999999999</v>
      </c>
      <c r="X86" s="31">
        <v>13.135999999999999</v>
      </c>
      <c r="Y86" s="31">
        <v>0.16</v>
      </c>
      <c r="Z86" s="31">
        <v>0.22800000000000001</v>
      </c>
      <c r="AA86" s="31">
        <v>0</v>
      </c>
      <c r="AB86" s="31">
        <v>0</v>
      </c>
      <c r="AC86" s="31">
        <v>8.9999999999999993E-3</v>
      </c>
      <c r="AD86" s="31">
        <v>0</v>
      </c>
      <c r="AE86" s="31">
        <v>100.46299999999998</v>
      </c>
    </row>
    <row r="87" spans="2:31" ht="14.25" customHeight="1" x14ac:dyDescent="0.3">
      <c r="B87" s="28" t="s">
        <v>666</v>
      </c>
      <c r="C87" s="29">
        <v>7.1180000000000003</v>
      </c>
      <c r="D87" s="29">
        <v>2.8556311314584697</v>
      </c>
      <c r="E87" s="29">
        <v>0.23200000000000001</v>
      </c>
      <c r="F87" s="29">
        <v>0.31124535981265405</v>
      </c>
      <c r="G87" s="29">
        <v>0.152</v>
      </c>
      <c r="H87" s="29">
        <v>14.016</v>
      </c>
      <c r="I87" s="29">
        <v>51.09</v>
      </c>
      <c r="J87" s="29">
        <v>10.897</v>
      </c>
      <c r="K87" s="29">
        <v>11.031000000000001</v>
      </c>
      <c r="L87" s="29">
        <v>1.7909999999999999</v>
      </c>
      <c r="M87" s="29">
        <v>3.4039097831050413E-2</v>
      </c>
      <c r="N87" s="29">
        <v>0</v>
      </c>
      <c r="O87" s="29">
        <v>99.527915589102193</v>
      </c>
      <c r="R87" s="30" t="s">
        <v>667</v>
      </c>
      <c r="S87" s="31">
        <v>0</v>
      </c>
      <c r="T87" s="31">
        <v>0.14599999999999999</v>
      </c>
      <c r="U87" s="31">
        <v>24.170999999999999</v>
      </c>
      <c r="V87" s="31">
        <v>45.325000000000003</v>
      </c>
      <c r="W87" s="31">
        <v>17.004999999999999</v>
      </c>
      <c r="X87" s="31">
        <v>12.933999999999999</v>
      </c>
      <c r="Y87" s="31">
        <v>8.7999999999999995E-2</v>
      </c>
      <c r="Z87" s="31">
        <v>0.22900000000000001</v>
      </c>
      <c r="AA87" s="31">
        <v>3.5000000000000003E-2</v>
      </c>
      <c r="AB87" s="31">
        <v>0</v>
      </c>
      <c r="AC87" s="31">
        <v>0</v>
      </c>
      <c r="AD87" s="31">
        <v>0</v>
      </c>
      <c r="AE87" s="31">
        <v>99.932999999999979</v>
      </c>
    </row>
    <row r="88" spans="2:31" ht="14.25" customHeight="1" x14ac:dyDescent="0.3">
      <c r="B88" s="28" t="s">
        <v>590</v>
      </c>
      <c r="C88" s="29">
        <v>7.1065000000000005</v>
      </c>
      <c r="D88" s="29">
        <v>3.0260459192454658</v>
      </c>
      <c r="E88" s="29">
        <v>0.21274999999999999</v>
      </c>
      <c r="F88" s="29">
        <v>0.18858766374876007</v>
      </c>
      <c r="G88" s="29">
        <v>0.21999999999999997</v>
      </c>
      <c r="H88" s="29">
        <v>14.003250000000001</v>
      </c>
      <c r="I88" s="29">
        <v>51.235250000000008</v>
      </c>
      <c r="J88" s="29">
        <v>10.902875000000002</v>
      </c>
      <c r="K88" s="29">
        <v>11.313000000000001</v>
      </c>
      <c r="L88" s="29">
        <v>1.7873749999999999</v>
      </c>
      <c r="M88" s="29">
        <v>1.4831321197814822E-2</v>
      </c>
      <c r="N88" s="29">
        <v>1.9625E-2</v>
      </c>
      <c r="O88" s="29">
        <v>100.03008990419205</v>
      </c>
      <c r="R88" s="30" t="s">
        <v>668</v>
      </c>
      <c r="S88" s="31">
        <v>0</v>
      </c>
      <c r="T88" s="31">
        <v>7.8E-2</v>
      </c>
      <c r="U88" s="31">
        <v>23.916</v>
      </c>
      <c r="V88" s="31">
        <v>45.610999999999997</v>
      </c>
      <c r="W88" s="31">
        <v>16.963999999999999</v>
      </c>
      <c r="X88" s="31">
        <v>12.776999999999999</v>
      </c>
      <c r="Y88" s="31">
        <v>3.4000000000000002E-2</v>
      </c>
      <c r="Z88" s="31">
        <v>0.186</v>
      </c>
      <c r="AA88" s="31">
        <v>0</v>
      </c>
      <c r="AB88" s="31">
        <v>0</v>
      </c>
      <c r="AC88" s="31">
        <v>0</v>
      </c>
      <c r="AD88" s="31">
        <v>0</v>
      </c>
      <c r="AE88" s="31">
        <v>99.566000000000003</v>
      </c>
    </row>
    <row r="89" spans="2:31" ht="14.25" customHeight="1" x14ac:dyDescent="0.3">
      <c r="B89" s="28" t="s">
        <v>591</v>
      </c>
      <c r="C89" s="29">
        <v>0.10075000000000001</v>
      </c>
      <c r="D89" s="29">
        <v>0.10266307528140162</v>
      </c>
      <c r="E89" s="29">
        <v>9.9999999999999985E-3</v>
      </c>
      <c r="F89" s="29">
        <v>5.2301334788877871E-2</v>
      </c>
      <c r="G89" s="29">
        <v>6.2999999999999987E-2</v>
      </c>
      <c r="H89" s="29">
        <v>4.7499999999999876E-2</v>
      </c>
      <c r="I89" s="29">
        <v>0.1853125000000011</v>
      </c>
      <c r="J89" s="29">
        <v>9.3375000000000208E-2</v>
      </c>
      <c r="K89" s="29">
        <v>0.19999999999999996</v>
      </c>
      <c r="L89" s="29">
        <v>5.8718749999999958E-2</v>
      </c>
      <c r="M89" s="29">
        <v>1.3858775545499094E-2</v>
      </c>
      <c r="N89" s="29">
        <v>2.0781250000000001E-2</v>
      </c>
      <c r="O89" s="29">
        <v>0.37477738950057393</v>
      </c>
      <c r="R89" s="30" t="s">
        <v>669</v>
      </c>
      <c r="S89" s="31">
        <v>0.113</v>
      </c>
      <c r="T89" s="31">
        <v>0.09</v>
      </c>
      <c r="U89" s="31">
        <v>24.065999999999999</v>
      </c>
      <c r="V89" s="31">
        <v>45.165999999999997</v>
      </c>
      <c r="W89" s="31">
        <v>16.995000000000001</v>
      </c>
      <c r="X89" s="31">
        <v>12.327</v>
      </c>
      <c r="Y89" s="31">
        <v>0.13800000000000001</v>
      </c>
      <c r="Z89" s="31">
        <v>0.16300000000000001</v>
      </c>
      <c r="AA89" s="31">
        <v>0</v>
      </c>
      <c r="AB89" s="31">
        <v>0</v>
      </c>
      <c r="AC89" s="31">
        <v>0</v>
      </c>
      <c r="AD89" s="31">
        <v>0</v>
      </c>
      <c r="AE89" s="31">
        <v>99.058000000000007</v>
      </c>
    </row>
    <row r="90" spans="2:31" ht="14.25" customHeight="1" x14ac:dyDescent="0.3">
      <c r="B90" s="28" t="s">
        <v>592</v>
      </c>
      <c r="C90" s="29">
        <v>1.4177161753324421</v>
      </c>
      <c r="D90" s="29">
        <v>3.3926476339460274</v>
      </c>
      <c r="E90" s="29">
        <v>4.7003525264394819</v>
      </c>
      <c r="F90" s="29">
        <v>27.733168622606545</v>
      </c>
      <c r="G90" s="29">
        <v>28.636363636363633</v>
      </c>
      <c r="H90" s="29">
        <v>0.3392069698105788</v>
      </c>
      <c r="I90" s="29">
        <v>0.36168946184511852</v>
      </c>
      <c r="J90" s="29">
        <v>0.85642548410396513</v>
      </c>
      <c r="K90" s="29">
        <v>1.7678776628657293</v>
      </c>
      <c r="L90" s="29">
        <v>3.2851947688649532</v>
      </c>
      <c r="M90" s="29">
        <v>93.442622950819668</v>
      </c>
      <c r="N90" s="29">
        <v>105.89171974522293</v>
      </c>
      <c r="O90" s="29"/>
      <c r="R90" s="30" t="s">
        <v>670</v>
      </c>
      <c r="S90" s="31">
        <v>0.02</v>
      </c>
      <c r="T90" s="31">
        <v>0.13200000000000001</v>
      </c>
      <c r="U90" s="31">
        <v>23.966999999999999</v>
      </c>
      <c r="V90" s="31">
        <v>45.228000000000002</v>
      </c>
      <c r="W90" s="31">
        <v>17.041</v>
      </c>
      <c r="X90" s="31">
        <v>12.819000000000001</v>
      </c>
      <c r="Y90" s="31">
        <v>5.3999999999999999E-2</v>
      </c>
      <c r="Z90" s="31">
        <v>0.127</v>
      </c>
      <c r="AA90" s="31">
        <v>0</v>
      </c>
      <c r="AB90" s="31">
        <v>8.5999999999999993E-2</v>
      </c>
      <c r="AC90" s="31">
        <v>0</v>
      </c>
      <c r="AD90" s="31">
        <v>8.1000000000000003E-2</v>
      </c>
      <c r="AE90" s="31">
        <v>99.555000000000007</v>
      </c>
    </row>
    <row r="91" spans="2:31" ht="14.25" customHeight="1" x14ac:dyDescent="0.3">
      <c r="B91" s="32" t="s">
        <v>131</v>
      </c>
      <c r="C91" s="29">
        <v>5.9090909090909163</v>
      </c>
      <c r="D91" s="29">
        <v>15.497935849063577</v>
      </c>
      <c r="E91" s="29">
        <v>11.973684210526311</v>
      </c>
      <c r="F91" s="29"/>
      <c r="G91" s="29">
        <v>9.9999999999999805</v>
      </c>
      <c r="H91" s="29">
        <v>0.40362731152204262</v>
      </c>
      <c r="I91" s="29">
        <v>0.83694154693958955</v>
      </c>
      <c r="J91" s="29">
        <v>1.9525629496402661</v>
      </c>
      <c r="K91" s="29">
        <v>6.1940298507462677</v>
      </c>
      <c r="L91" s="29">
        <v>3.3851351351351431</v>
      </c>
      <c r="M91" s="29"/>
      <c r="N91" s="29"/>
      <c r="O91" s="29"/>
      <c r="R91" s="30" t="s">
        <v>671</v>
      </c>
      <c r="S91" s="31">
        <v>0</v>
      </c>
      <c r="T91" s="31">
        <v>9.5000000000000001E-2</v>
      </c>
      <c r="U91" s="31">
        <v>23.664999999999999</v>
      </c>
      <c r="V91" s="31">
        <v>45.542000000000002</v>
      </c>
      <c r="W91" s="31">
        <v>17.113</v>
      </c>
      <c r="X91" s="31">
        <v>13.77</v>
      </c>
      <c r="Y91" s="31">
        <v>0.111</v>
      </c>
      <c r="Z91" s="31">
        <v>0.152</v>
      </c>
      <c r="AA91" s="31">
        <v>0</v>
      </c>
      <c r="AB91" s="31">
        <v>2.8000000000000001E-2</v>
      </c>
      <c r="AC91" s="31">
        <v>0</v>
      </c>
      <c r="AD91" s="31">
        <v>8.8999999999999996E-2</v>
      </c>
      <c r="AE91" s="31">
        <v>100.565</v>
      </c>
    </row>
    <row r="92" spans="2:31" ht="14.25" customHeight="1" x14ac:dyDescent="0.3">
      <c r="B92" s="24" t="s">
        <v>672</v>
      </c>
      <c r="C92" s="25"/>
      <c r="D92" s="25">
        <v>3.38</v>
      </c>
      <c r="E92" s="25"/>
      <c r="F92" s="25"/>
      <c r="G92" s="25"/>
      <c r="H92" s="25">
        <v>31.05</v>
      </c>
      <c r="I92" s="25">
        <v>51.08</v>
      </c>
      <c r="J92" s="25">
        <v>13.85</v>
      </c>
      <c r="K92" s="25">
        <v>0.50700000000000001</v>
      </c>
      <c r="L92" s="25">
        <v>0.05</v>
      </c>
      <c r="M92" s="25"/>
      <c r="N92" s="25"/>
      <c r="O92" s="25">
        <v>99.916999999999987</v>
      </c>
      <c r="R92" s="30" t="s">
        <v>673</v>
      </c>
      <c r="S92" s="31">
        <v>0</v>
      </c>
      <c r="T92" s="31">
        <v>0.13800000000000001</v>
      </c>
      <c r="U92" s="31">
        <v>23.484000000000002</v>
      </c>
      <c r="V92" s="31">
        <v>45.771999999999998</v>
      </c>
      <c r="W92" s="31">
        <v>16.946000000000002</v>
      </c>
      <c r="X92" s="31">
        <v>13.563000000000001</v>
      </c>
      <c r="Y92" s="31">
        <v>0.104</v>
      </c>
      <c r="Z92" s="31">
        <v>6.7000000000000004E-2</v>
      </c>
      <c r="AA92" s="31">
        <v>0</v>
      </c>
      <c r="AB92" s="31">
        <v>3.0000000000000001E-3</v>
      </c>
      <c r="AC92" s="31">
        <v>0</v>
      </c>
      <c r="AD92" s="31">
        <v>5.1999999999999998E-2</v>
      </c>
      <c r="AE92" s="31">
        <v>100.129</v>
      </c>
    </row>
    <row r="93" spans="2:31" ht="14.25" customHeight="1" x14ac:dyDescent="0.3">
      <c r="B93" s="28" t="s">
        <v>674</v>
      </c>
      <c r="C93" s="29">
        <v>0.17215755267022406</v>
      </c>
      <c r="D93" s="29">
        <v>4.4754108161971198</v>
      </c>
      <c r="E93" s="29">
        <v>0.14723103947733365</v>
      </c>
      <c r="F93" s="29">
        <v>1.410909179497174E-2</v>
      </c>
      <c r="G93" s="29">
        <v>1.4579162410623086E-2</v>
      </c>
      <c r="H93" s="29">
        <v>28.897272786786182</v>
      </c>
      <c r="I93" s="29">
        <v>52.471230045937752</v>
      </c>
      <c r="J93" s="29">
        <v>13.353848851016988</v>
      </c>
      <c r="K93" s="29">
        <v>0.50840936660268721</v>
      </c>
      <c r="L93" s="29">
        <v>0</v>
      </c>
      <c r="M93" s="29">
        <v>9.7023568745614394E-3</v>
      </c>
      <c r="N93" s="29">
        <v>0</v>
      </c>
      <c r="O93" s="29">
        <v>100.06395106976845</v>
      </c>
      <c r="R93" s="26" t="s">
        <v>675</v>
      </c>
      <c r="S93" s="27">
        <v>36.17</v>
      </c>
      <c r="T93" s="27">
        <v>0.01</v>
      </c>
      <c r="U93" s="27">
        <v>20.5</v>
      </c>
      <c r="V93" s="27"/>
      <c r="W93" s="27"/>
      <c r="X93" s="27">
        <v>2.2599999999999998</v>
      </c>
      <c r="Y93" s="27"/>
      <c r="Z93" s="27">
        <v>40.5</v>
      </c>
      <c r="AA93" s="27">
        <v>0.08</v>
      </c>
      <c r="AB93" s="27"/>
      <c r="AC93" s="27"/>
      <c r="AD93" s="27"/>
      <c r="AE93" s="27">
        <f>SUM(S93:AD93)</f>
        <v>99.52</v>
      </c>
    </row>
    <row r="94" spans="2:31" ht="14.25" customHeight="1" x14ac:dyDescent="0.3">
      <c r="B94" s="28" t="s">
        <v>676</v>
      </c>
      <c r="C94" s="29">
        <v>0.14513282056501448</v>
      </c>
      <c r="D94" s="29">
        <v>3.9469988223570978</v>
      </c>
      <c r="E94" s="29">
        <v>0.14622946778020893</v>
      </c>
      <c r="F94" s="29">
        <v>0.12569918144611186</v>
      </c>
      <c r="G94" s="29">
        <v>0.12988708329464202</v>
      </c>
      <c r="H94" s="29">
        <v>29.455089837848725</v>
      </c>
      <c r="I94" s="29">
        <v>52.628105299720652</v>
      </c>
      <c r="J94" s="29">
        <v>13.276095751132676</v>
      </c>
      <c r="K94" s="29">
        <v>0.29082656429942422</v>
      </c>
      <c r="L94" s="29">
        <v>0</v>
      </c>
      <c r="M94" s="29">
        <v>8.6439179427911017E-2</v>
      </c>
      <c r="N94" s="29">
        <v>0</v>
      </c>
      <c r="O94" s="29">
        <v>100.23050400787247</v>
      </c>
      <c r="R94" s="30" t="s">
        <v>677</v>
      </c>
      <c r="S94" s="31">
        <v>35.686</v>
      </c>
      <c r="T94" s="31">
        <v>0.14249690196467604</v>
      </c>
      <c r="U94" s="31">
        <v>20.327916607916205</v>
      </c>
      <c r="V94" s="31">
        <v>0</v>
      </c>
      <c r="W94" s="31">
        <v>4.7E-2</v>
      </c>
      <c r="X94" s="31">
        <v>2.0409999999999999</v>
      </c>
      <c r="Y94" s="31">
        <v>3.9276827746875928E-3</v>
      </c>
      <c r="Z94" s="31">
        <v>40.630138998549413</v>
      </c>
      <c r="AA94" s="31">
        <v>4.3999999999999997E-2</v>
      </c>
      <c r="AB94" s="31">
        <v>1.6508420718144266E-2</v>
      </c>
      <c r="AC94" s="31">
        <v>0</v>
      </c>
      <c r="AD94" s="31">
        <v>2.759150058035428E-2</v>
      </c>
      <c r="AE94" s="31">
        <v>98.966580112503465</v>
      </c>
    </row>
    <row r="95" spans="2:31" ht="14.25" customHeight="1" x14ac:dyDescent="0.3">
      <c r="B95" s="28" t="s">
        <v>678</v>
      </c>
      <c r="C95" s="29">
        <v>0.14713465257280778</v>
      </c>
      <c r="D95" s="29">
        <v>3.068734486819459</v>
      </c>
      <c r="E95" s="29">
        <v>0.10816974328946963</v>
      </c>
      <c r="F95" s="29">
        <v>0.32066117715844866</v>
      </c>
      <c r="G95" s="29">
        <v>0.34554508310892373</v>
      </c>
      <c r="H95" s="29">
        <v>29.276683956088227</v>
      </c>
      <c r="I95" s="29">
        <v>52.330548366738896</v>
      </c>
      <c r="J95" s="29">
        <v>13.356801500379683</v>
      </c>
      <c r="K95" s="29">
        <v>0.65333435700575826</v>
      </c>
      <c r="L95" s="29">
        <v>0</v>
      </c>
      <c r="M95" s="29">
        <v>0.22050811078548729</v>
      </c>
      <c r="N95" s="29">
        <v>0</v>
      </c>
      <c r="O95" s="29">
        <v>99.82812143394716</v>
      </c>
      <c r="R95" s="30" t="s">
        <v>679</v>
      </c>
      <c r="S95" s="31">
        <v>35.978000000000002</v>
      </c>
      <c r="T95" s="31">
        <v>6.6159275912171023E-2</v>
      </c>
      <c r="U95" s="31">
        <v>20.680646540437102</v>
      </c>
      <c r="V95" s="31">
        <v>0</v>
      </c>
      <c r="W95" s="31">
        <v>1.0999999999999999E-2</v>
      </c>
      <c r="X95" s="31">
        <v>2.0009999999999999</v>
      </c>
      <c r="Y95" s="31">
        <v>0</v>
      </c>
      <c r="Z95" s="31">
        <v>40.611299829235598</v>
      </c>
      <c r="AA95" s="31">
        <v>4.8000000000000001E-2</v>
      </c>
      <c r="AB95" s="31">
        <v>2.9132507149666351E-2</v>
      </c>
      <c r="AC95" s="31">
        <v>0</v>
      </c>
      <c r="AD95" s="31">
        <v>0.1113174333759121</v>
      </c>
      <c r="AE95" s="31">
        <v>99.536555586110453</v>
      </c>
    </row>
    <row r="96" spans="2:31" ht="14.25" customHeight="1" x14ac:dyDescent="0.3">
      <c r="B96" s="28" t="s">
        <v>680</v>
      </c>
      <c r="C96" s="29">
        <v>0.11610625645201159</v>
      </c>
      <c r="D96" s="29">
        <v>3.0448573240329742</v>
      </c>
      <c r="E96" s="29">
        <v>0.10516502819809548</v>
      </c>
      <c r="F96" s="29">
        <v>0.4370858507113623</v>
      </c>
      <c r="G96" s="29">
        <v>0.38435973628006309</v>
      </c>
      <c r="H96" s="29">
        <v>29.75455685366099</v>
      </c>
      <c r="I96" s="29">
        <v>53.073428600781767</v>
      </c>
      <c r="J96" s="29">
        <v>13.151100261445238</v>
      </c>
      <c r="K96" s="29">
        <v>0.57716084452975047</v>
      </c>
      <c r="L96" s="29">
        <v>0</v>
      </c>
      <c r="M96" s="29">
        <v>0.25578940851116527</v>
      </c>
      <c r="N96" s="29">
        <v>0</v>
      </c>
      <c r="O96" s="29">
        <v>100.89961016460343</v>
      </c>
      <c r="R96" s="30" t="s">
        <v>681</v>
      </c>
      <c r="S96" s="31">
        <v>36.453000000000003</v>
      </c>
      <c r="T96" s="31">
        <v>8.4480306164772229E-2</v>
      </c>
      <c r="U96" s="31">
        <v>20.727239147950446</v>
      </c>
      <c r="V96" s="31">
        <v>0</v>
      </c>
      <c r="W96" s="31">
        <v>0</v>
      </c>
      <c r="X96" s="31">
        <v>2.0459999999999998</v>
      </c>
      <c r="Y96" s="31">
        <v>0</v>
      </c>
      <c r="Z96" s="31">
        <v>40.68566497126384</v>
      </c>
      <c r="AA96" s="31">
        <v>9.2999999999999999E-2</v>
      </c>
      <c r="AB96" s="31">
        <v>0</v>
      </c>
      <c r="AC96" s="31">
        <v>0</v>
      </c>
      <c r="AD96" s="31">
        <v>0.1113174333759121</v>
      </c>
      <c r="AE96" s="31">
        <v>100.20070185875498</v>
      </c>
    </row>
    <row r="97" spans="2:31" ht="14.25" customHeight="1" x14ac:dyDescent="0.3">
      <c r="B97" s="28" t="s">
        <v>590</v>
      </c>
      <c r="C97" s="29">
        <f t="shared" ref="C97:O97" si="14">AVERAGE(C93:C96)</f>
        <v>0.14513282056501448</v>
      </c>
      <c r="D97" s="29">
        <f t="shared" si="14"/>
        <v>3.6340003623516628</v>
      </c>
      <c r="E97" s="29">
        <f t="shared" si="14"/>
        <v>0.12669881968627691</v>
      </c>
      <c r="F97" s="29">
        <f t="shared" si="14"/>
        <v>0.22438882527772364</v>
      </c>
      <c r="G97" s="29">
        <f t="shared" si="14"/>
        <v>0.218592766273563</v>
      </c>
      <c r="H97" s="29">
        <f t="shared" si="14"/>
        <v>29.345900858596028</v>
      </c>
      <c r="I97" s="29">
        <f t="shared" si="14"/>
        <v>52.625828078294766</v>
      </c>
      <c r="J97" s="29">
        <f t="shared" si="14"/>
        <v>13.284461590993645</v>
      </c>
      <c r="K97" s="29">
        <f t="shared" si="14"/>
        <v>0.50743278310940498</v>
      </c>
      <c r="L97" s="29">
        <f t="shared" si="14"/>
        <v>0</v>
      </c>
      <c r="M97" s="29">
        <f t="shared" si="14"/>
        <v>0.14310976389978125</v>
      </c>
      <c r="N97" s="29">
        <f t="shared" si="14"/>
        <v>0</v>
      </c>
      <c r="O97" s="29">
        <f t="shared" si="14"/>
        <v>100.25554666904787</v>
      </c>
      <c r="R97" s="30" t="s">
        <v>682</v>
      </c>
      <c r="S97" s="31">
        <v>36.335000000000001</v>
      </c>
      <c r="T97" s="31">
        <v>8.4480306164772229E-2</v>
      </c>
      <c r="U97" s="31">
        <v>20.721265736730786</v>
      </c>
      <c r="V97" s="31">
        <v>0</v>
      </c>
      <c r="W97" s="31">
        <v>1.4999999999999999E-2</v>
      </c>
      <c r="X97" s="31">
        <v>2.0680000000000001</v>
      </c>
      <c r="Y97" s="31">
        <v>3.9276827746875928E-3</v>
      </c>
      <c r="Z97" s="31">
        <v>40.072896200951135</v>
      </c>
      <c r="AA97" s="31">
        <v>0.08</v>
      </c>
      <c r="AB97" s="31">
        <v>0</v>
      </c>
      <c r="AC97" s="31">
        <v>0</v>
      </c>
      <c r="AD97" s="31">
        <v>0</v>
      </c>
      <c r="AE97" s="31">
        <v>99.380569926621376</v>
      </c>
    </row>
    <row r="98" spans="2:31" ht="14.25" customHeight="1" x14ac:dyDescent="0.3">
      <c r="B98" s="28" t="s">
        <v>591</v>
      </c>
      <c r="C98" s="29">
        <f t="shared" ref="C98:O98" si="15">AVEDEV(C93:C96)</f>
        <v>1.4513282056501445E-2</v>
      </c>
      <c r="D98" s="29">
        <f t="shared" si="15"/>
        <v>0.57720445692544609</v>
      </c>
      <c r="E98" s="29">
        <f t="shared" si="15"/>
        <v>2.0031433942494369E-2</v>
      </c>
      <c r="F98" s="29">
        <f t="shared" si="15"/>
        <v>0.15448468865718185</v>
      </c>
      <c r="G98" s="29">
        <f t="shared" si="15"/>
        <v>0.14635964342093044</v>
      </c>
      <c r="H98" s="29">
        <f t="shared" si="15"/>
        <v>0.25892248715882626</v>
      </c>
      <c r="I98" s="29">
        <f t="shared" si="15"/>
        <v>0.22493887195644291</v>
      </c>
      <c r="J98" s="29">
        <f t="shared" si="15"/>
        <v>7.0863584704689231E-2</v>
      </c>
      <c r="K98" s="29">
        <f t="shared" si="15"/>
        <v>0.10830310940499044</v>
      </c>
      <c r="L98" s="29">
        <f t="shared" si="15"/>
        <v>0</v>
      </c>
      <c r="M98" s="29">
        <f t="shared" si="15"/>
        <v>9.5038995748545019E-2</v>
      </c>
      <c r="N98" s="29">
        <f t="shared" si="15"/>
        <v>0</v>
      </c>
      <c r="O98" s="29">
        <f t="shared" si="15"/>
        <v>0.32203174777777477</v>
      </c>
      <c r="R98" s="30" t="s">
        <v>677</v>
      </c>
      <c r="S98" s="31">
        <v>35.344999999999999</v>
      </c>
      <c r="T98" s="31">
        <v>0.10250789107775378</v>
      </c>
      <c r="U98" s="31">
        <v>20.562000000000001</v>
      </c>
      <c r="V98" s="31">
        <v>0</v>
      </c>
      <c r="W98" s="31">
        <v>5.6395412342981982E-2</v>
      </c>
      <c r="X98" s="31">
        <v>1.946</v>
      </c>
      <c r="Y98" s="31">
        <v>0</v>
      </c>
      <c r="Z98" s="31">
        <v>40.667860112022048</v>
      </c>
      <c r="AA98" s="31">
        <v>4.8000000000000001E-2</v>
      </c>
      <c r="AB98" s="31">
        <v>0</v>
      </c>
      <c r="AC98" s="31">
        <v>4.0132127311456184E-3</v>
      </c>
      <c r="AD98" s="31">
        <v>3.589788732394366E-2</v>
      </c>
      <c r="AE98" s="31">
        <v>98.767674515497859</v>
      </c>
    </row>
    <row r="99" spans="2:31" ht="14.25" customHeight="1" x14ac:dyDescent="0.3">
      <c r="B99" s="28" t="s">
        <v>592</v>
      </c>
      <c r="C99" s="29">
        <f t="shared" ref="C99:K99" si="16">C98/C97*100</f>
        <v>9.9999999999999982</v>
      </c>
      <c r="D99" s="29">
        <f t="shared" si="16"/>
        <v>15.883445222111122</v>
      </c>
      <c r="E99" s="29">
        <f t="shared" si="16"/>
        <v>15.810276679841891</v>
      </c>
      <c r="F99" s="29">
        <f t="shared" si="16"/>
        <v>68.84687259536112</v>
      </c>
      <c r="G99" s="29">
        <f t="shared" si="16"/>
        <v>66.955391944564752</v>
      </c>
      <c r="H99" s="29">
        <f t="shared" si="16"/>
        <v>0.88231228070472567</v>
      </c>
      <c r="I99" s="29">
        <f t="shared" si="16"/>
        <v>0.42743056056388734</v>
      </c>
      <c r="J99" s="29">
        <f t="shared" si="16"/>
        <v>0.53343211705871485</v>
      </c>
      <c r="K99" s="29">
        <f t="shared" si="16"/>
        <v>21.343341031562748</v>
      </c>
      <c r="L99" s="29"/>
      <c r="M99" s="29">
        <f>M98/M97*100</f>
        <v>66.409861325115557</v>
      </c>
      <c r="N99" s="29"/>
      <c r="O99" s="29"/>
      <c r="R99" s="30" t="s">
        <v>679</v>
      </c>
      <c r="S99" s="31">
        <v>36.576000000000001</v>
      </c>
      <c r="T99" s="31">
        <v>0</v>
      </c>
      <c r="U99" s="31">
        <v>20.609000000000002</v>
      </c>
      <c r="V99" s="31">
        <v>0</v>
      </c>
      <c r="W99" s="31">
        <v>4.8480266750984512E-2</v>
      </c>
      <c r="X99" s="31">
        <v>2.129</v>
      </c>
      <c r="Y99" s="31">
        <v>1.4686143727513581E-2</v>
      </c>
      <c r="Z99" s="31">
        <v>40.797626055137179</v>
      </c>
      <c r="AA99" s="31">
        <v>0.08</v>
      </c>
      <c r="AB99" s="31">
        <v>7.4252322076643909E-2</v>
      </c>
      <c r="AC99" s="31">
        <v>4.0132127311456184E-3</v>
      </c>
      <c r="AD99" s="31">
        <v>3.589788732394366E-2</v>
      </c>
      <c r="AE99" s="31">
        <v>100.36895588774742</v>
      </c>
    </row>
    <row r="100" spans="2:31" ht="14.25" customHeight="1" x14ac:dyDescent="0.3">
      <c r="B100" s="32" t="s">
        <v>131</v>
      </c>
      <c r="C100" s="29"/>
      <c r="D100" s="29">
        <f>(ABS(D92-D97)/D92)*100</f>
        <v>7.5148036198716834</v>
      </c>
      <c r="E100" s="29"/>
      <c r="F100" s="29"/>
      <c r="G100" s="29"/>
      <c r="H100" s="29">
        <f t="shared" ref="H100:K100" si="17">(ABS(H92-H97)/H92)*100</f>
        <v>5.488242001301038</v>
      </c>
      <c r="I100" s="29">
        <f t="shared" si="17"/>
        <v>3.0262883286898359</v>
      </c>
      <c r="J100" s="29">
        <f t="shared" si="17"/>
        <v>4.0833098123202474</v>
      </c>
      <c r="K100" s="29">
        <f t="shared" si="17"/>
        <v>8.5361560040429427E-2</v>
      </c>
      <c r="L100" s="29"/>
      <c r="M100" s="29"/>
      <c r="N100" s="29"/>
      <c r="O100" s="29"/>
      <c r="R100" s="30" t="s">
        <v>681</v>
      </c>
      <c r="S100" s="31">
        <v>36.176000000000002</v>
      </c>
      <c r="T100" s="31">
        <v>0</v>
      </c>
      <c r="U100" s="31">
        <v>20.164999999999999</v>
      </c>
      <c r="V100" s="31">
        <v>0</v>
      </c>
      <c r="W100" s="31">
        <v>1.1872718387996205E-2</v>
      </c>
      <c r="X100" s="31">
        <v>2.1459999999999999</v>
      </c>
      <c r="Y100" s="31">
        <v>0</v>
      </c>
      <c r="Z100" s="31">
        <v>40.142897887601727</v>
      </c>
      <c r="AA100" s="31">
        <v>1.2E-2</v>
      </c>
      <c r="AB100" s="31">
        <v>0</v>
      </c>
      <c r="AC100" s="31">
        <v>0</v>
      </c>
      <c r="AD100" s="31">
        <v>6.4034069280548167E-2</v>
      </c>
      <c r="AE100" s="31">
        <v>98.717804675270273</v>
      </c>
    </row>
    <row r="101" spans="2:31" ht="14.25" customHeight="1" x14ac:dyDescent="0.3">
      <c r="B101" s="28" t="s">
        <v>674</v>
      </c>
      <c r="C101" s="29">
        <v>0.15546166599965697</v>
      </c>
      <c r="D101" s="29">
        <v>3.8536015254967086</v>
      </c>
      <c r="E101" s="29">
        <v>0.13873422420193021</v>
      </c>
      <c r="F101" s="29">
        <v>1.0194834617127323E-2</v>
      </c>
      <c r="G101" s="29">
        <v>5.3985154366223823E-2</v>
      </c>
      <c r="H101" s="29">
        <v>27.448921695269732</v>
      </c>
      <c r="I101" s="29">
        <v>54.029856118056983</v>
      </c>
      <c r="J101" s="29">
        <v>13.509118473515306</v>
      </c>
      <c r="K101" s="29">
        <v>0.35426532195500388</v>
      </c>
      <c r="L101" s="29">
        <v>1.677605578053162E-2</v>
      </c>
      <c r="M101" s="29">
        <v>2.5310646439797732E-2</v>
      </c>
      <c r="N101" s="29">
        <v>1.7916500863990926E-2</v>
      </c>
      <c r="O101" s="29">
        <v>99.614142216562968</v>
      </c>
      <c r="R101" s="30" t="s">
        <v>682</v>
      </c>
      <c r="S101" s="31">
        <v>35.356000000000002</v>
      </c>
      <c r="T101" s="31">
        <v>0</v>
      </c>
      <c r="U101" s="31">
        <v>20.507000000000001</v>
      </c>
      <c r="V101" s="31">
        <v>0</v>
      </c>
      <c r="W101" s="31">
        <v>3.9575727959987352E-3</v>
      </c>
      <c r="X101" s="31">
        <v>2.2869999999999999</v>
      </c>
      <c r="Y101" s="31">
        <v>0</v>
      </c>
      <c r="Z101" s="31">
        <v>40.391615945239074</v>
      </c>
      <c r="AA101" s="31">
        <v>5.0999999999999997E-2</v>
      </c>
      <c r="AB101" s="31">
        <v>0</v>
      </c>
      <c r="AC101" s="31">
        <v>1.3042941376223258E-2</v>
      </c>
      <c r="AD101" s="31">
        <v>0.11351494099733538</v>
      </c>
      <c r="AE101" s="31">
        <v>98.723131400408633</v>
      </c>
    </row>
    <row r="102" spans="2:31" ht="14.25" customHeight="1" x14ac:dyDescent="0.3">
      <c r="B102" s="28" t="s">
        <v>676</v>
      </c>
      <c r="C102" s="29">
        <v>0.36149757017894918</v>
      </c>
      <c r="D102" s="29">
        <v>3.8451424001968384</v>
      </c>
      <c r="E102" s="29">
        <v>0.14516827517941103</v>
      </c>
      <c r="F102" s="29">
        <v>0</v>
      </c>
      <c r="G102" s="29">
        <v>0.11375443241454306</v>
      </c>
      <c r="H102" s="29">
        <v>27.556070615734761</v>
      </c>
      <c r="I102" s="29">
        <v>54.508576183644195</v>
      </c>
      <c r="J102" s="29">
        <v>13.465626762617912</v>
      </c>
      <c r="K102" s="29">
        <v>0.23387432117920867</v>
      </c>
      <c r="L102" s="29">
        <v>0</v>
      </c>
      <c r="M102" s="29">
        <v>0.29866562798961321</v>
      </c>
      <c r="N102" s="29">
        <v>0</v>
      </c>
      <c r="O102" s="29">
        <v>100.52837618913544</v>
      </c>
      <c r="R102" s="30" t="s">
        <v>679</v>
      </c>
      <c r="S102" s="31">
        <v>37.249000000000002</v>
      </c>
      <c r="T102" s="31">
        <v>0.10100000000000001</v>
      </c>
      <c r="U102" s="31">
        <v>21.425999999999998</v>
      </c>
      <c r="V102" s="31">
        <v>0</v>
      </c>
      <c r="W102" s="31">
        <v>4.2000000000000003E-2</v>
      </c>
      <c r="X102" s="31">
        <v>2.024</v>
      </c>
      <c r="Y102" s="31">
        <v>1.9E-2</v>
      </c>
      <c r="Z102" s="31">
        <v>43.390999999999998</v>
      </c>
      <c r="AA102" s="31">
        <v>5.2999999999999999E-2</v>
      </c>
      <c r="AB102" s="31">
        <v>0</v>
      </c>
      <c r="AC102" s="31">
        <v>0</v>
      </c>
      <c r="AD102" s="31">
        <v>5.5E-2</v>
      </c>
      <c r="AE102" s="31">
        <v>104.36</v>
      </c>
    </row>
    <row r="103" spans="2:31" ht="14.25" customHeight="1" x14ac:dyDescent="0.3">
      <c r="B103" s="28" t="s">
        <v>678</v>
      </c>
      <c r="C103" s="29">
        <v>0.52443713910010858</v>
      </c>
      <c r="D103" s="29">
        <v>3.9992864612167067</v>
      </c>
      <c r="E103" s="29">
        <v>9.9526726057906426E-2</v>
      </c>
      <c r="F103" s="29">
        <v>0</v>
      </c>
      <c r="G103" s="29">
        <v>0.24100515342064205</v>
      </c>
      <c r="H103" s="29">
        <v>27.69235652334379</v>
      </c>
      <c r="I103" s="29">
        <v>54.657407665505232</v>
      </c>
      <c r="J103" s="29">
        <v>13.482430378191905</v>
      </c>
      <c r="K103" s="29">
        <v>0.22499301784328937</v>
      </c>
      <c r="L103" s="29">
        <v>0</v>
      </c>
      <c r="M103" s="29">
        <v>0.59869413694136941</v>
      </c>
      <c r="N103" s="29">
        <v>0</v>
      </c>
      <c r="O103" s="29">
        <v>101.52013720162095</v>
      </c>
      <c r="R103" s="30" t="s">
        <v>681</v>
      </c>
      <c r="S103" s="31">
        <v>37.201000000000001</v>
      </c>
      <c r="T103" s="31">
        <v>4.7E-2</v>
      </c>
      <c r="U103" s="31">
        <v>21.556000000000001</v>
      </c>
      <c r="V103" s="31">
        <v>0</v>
      </c>
      <c r="W103" s="31">
        <v>0</v>
      </c>
      <c r="X103" s="31">
        <v>2.0499999999999998</v>
      </c>
      <c r="Y103" s="31">
        <v>0</v>
      </c>
      <c r="Z103" s="31">
        <v>43.142000000000003</v>
      </c>
      <c r="AA103" s="31">
        <v>5.0999999999999997E-2</v>
      </c>
      <c r="AB103" s="31">
        <v>2.1999999999999999E-2</v>
      </c>
      <c r="AC103" s="31">
        <v>0</v>
      </c>
      <c r="AD103" s="31">
        <v>0</v>
      </c>
      <c r="AE103" s="31">
        <v>104.06900000000002</v>
      </c>
    </row>
    <row r="104" spans="2:31" ht="14.25" customHeight="1" x14ac:dyDescent="0.3">
      <c r="B104" s="28" t="s">
        <v>680</v>
      </c>
      <c r="C104" s="29">
        <v>0.67576627980104054</v>
      </c>
      <c r="D104" s="29">
        <v>3.9428922925509013</v>
      </c>
      <c r="E104" s="29">
        <v>5.1070279633754018E-2</v>
      </c>
      <c r="F104" s="29">
        <v>0</v>
      </c>
      <c r="G104" s="29">
        <v>0.33644319417521629</v>
      </c>
      <c r="H104" s="29">
        <v>27.69235652334379</v>
      </c>
      <c r="I104" s="29">
        <v>54.077240500102484</v>
      </c>
      <c r="J104" s="29">
        <v>13.523945193139417</v>
      </c>
      <c r="K104" s="29">
        <v>0.1134833204034135</v>
      </c>
      <c r="L104" s="29">
        <v>0</v>
      </c>
      <c r="M104" s="29">
        <v>0.78716110427770947</v>
      </c>
      <c r="N104" s="29">
        <v>4.9768057955530357E-3</v>
      </c>
      <c r="O104" s="29">
        <v>101.20533549322327</v>
      </c>
      <c r="R104" s="30" t="s">
        <v>682</v>
      </c>
      <c r="S104" s="31">
        <v>37.457999999999998</v>
      </c>
      <c r="T104" s="31">
        <v>0.124</v>
      </c>
      <c r="U104" s="31">
        <v>21.521000000000001</v>
      </c>
      <c r="V104" s="31">
        <v>0</v>
      </c>
      <c r="W104" s="31">
        <v>0</v>
      </c>
      <c r="X104" s="31">
        <v>2.1680000000000001</v>
      </c>
      <c r="Y104" s="31">
        <v>0</v>
      </c>
      <c r="Z104" s="31">
        <v>43.344999999999999</v>
      </c>
      <c r="AA104" s="31">
        <v>8.8999999999999996E-2</v>
      </c>
      <c r="AB104" s="31">
        <v>0</v>
      </c>
      <c r="AC104" s="31">
        <v>0</v>
      </c>
      <c r="AD104" s="31">
        <v>0.124</v>
      </c>
      <c r="AE104" s="31">
        <v>104.82899999999999</v>
      </c>
    </row>
    <row r="105" spans="2:31" ht="14.25" customHeight="1" x14ac:dyDescent="0.3">
      <c r="B105" s="28" t="s">
        <v>590</v>
      </c>
      <c r="C105" s="29">
        <v>0.42929066376993885</v>
      </c>
      <c r="D105" s="29">
        <v>3.9102306698652889</v>
      </c>
      <c r="E105" s="29">
        <v>0.10862487626825043</v>
      </c>
      <c r="F105" s="29">
        <v>2.5487086542818308E-3</v>
      </c>
      <c r="G105" s="29">
        <v>0.18629698359415631</v>
      </c>
      <c r="H105" s="29">
        <v>27.597426339423016</v>
      </c>
      <c r="I105" s="29">
        <v>54.318270116827222</v>
      </c>
      <c r="J105" s="29">
        <v>13.495280201866136</v>
      </c>
      <c r="K105" s="29">
        <v>0.23165399534522885</v>
      </c>
      <c r="L105" s="29">
        <v>4.194013945132905E-3</v>
      </c>
      <c r="M105" s="29">
        <v>0.4274578789121225</v>
      </c>
      <c r="N105" s="29">
        <v>5.7233266648859908E-3</v>
      </c>
      <c r="O105" s="29">
        <v>100.71699777513567</v>
      </c>
      <c r="R105" s="30" t="s">
        <v>683</v>
      </c>
      <c r="S105" s="31">
        <v>37.518000000000001</v>
      </c>
      <c r="T105" s="31">
        <v>7.6999999999999999E-2</v>
      </c>
      <c r="U105" s="31">
        <v>21.495000000000001</v>
      </c>
      <c r="V105" s="31">
        <v>6.0000000000000001E-3</v>
      </c>
      <c r="W105" s="31">
        <v>0</v>
      </c>
      <c r="X105" s="31">
        <v>1.9750000000000001</v>
      </c>
      <c r="Y105" s="31">
        <v>0</v>
      </c>
      <c r="Z105" s="31">
        <v>44.034999999999997</v>
      </c>
      <c r="AA105" s="31">
        <v>0.11600000000000001</v>
      </c>
      <c r="AB105" s="31">
        <v>5.2999999999999999E-2</v>
      </c>
      <c r="AC105" s="31">
        <v>0</v>
      </c>
      <c r="AD105" s="31">
        <v>7.8E-2</v>
      </c>
      <c r="AE105" s="31">
        <v>105.35299999999999</v>
      </c>
    </row>
    <row r="106" spans="2:31" ht="14.25" customHeight="1" x14ac:dyDescent="0.3">
      <c r="B106" s="28" t="s">
        <v>591</v>
      </c>
      <c r="C106" s="29">
        <v>0.17081104568063576</v>
      </c>
      <c r="D106" s="29">
        <v>6.0858707018515257E-2</v>
      </c>
      <c r="E106" s="29">
        <v>3.3326373422420202E-2</v>
      </c>
      <c r="F106" s="29">
        <v>3.8230629814227459E-3</v>
      </c>
      <c r="G106" s="29">
        <v>0.10242719020377287</v>
      </c>
      <c r="H106" s="29">
        <v>9.4930183920771682E-2</v>
      </c>
      <c r="I106" s="29">
        <v>0.26472180774748999</v>
      </c>
      <c r="J106" s="29">
        <v>2.1251631461226328E-2</v>
      </c>
      <c r="K106" s="29">
        <v>6.241582622187742E-2</v>
      </c>
      <c r="L106" s="29">
        <v>6.2910209176993579E-3</v>
      </c>
      <c r="M106" s="29">
        <v>0.26546974169741699</v>
      </c>
      <c r="N106" s="29">
        <v>6.0965870995524675E-3</v>
      </c>
      <c r="O106" s="29">
        <v>0.64573857228645437</v>
      </c>
      <c r="R106" s="30" t="s">
        <v>684</v>
      </c>
      <c r="S106" s="31">
        <v>37.15</v>
      </c>
      <c r="T106" s="31">
        <v>7.0999999999999994E-2</v>
      </c>
      <c r="U106" s="31">
        <v>21.323</v>
      </c>
      <c r="V106" s="31">
        <v>0</v>
      </c>
      <c r="W106" s="31">
        <v>2.1000000000000001E-2</v>
      </c>
      <c r="X106" s="31">
        <v>2.1659999999999999</v>
      </c>
      <c r="Y106" s="31">
        <v>0</v>
      </c>
      <c r="Z106" s="31">
        <v>43.777999999999999</v>
      </c>
      <c r="AA106" s="31">
        <v>6.5000000000000002E-2</v>
      </c>
      <c r="AB106" s="31">
        <v>0</v>
      </c>
      <c r="AC106" s="31">
        <v>0</v>
      </c>
      <c r="AD106" s="31">
        <v>2.3E-2</v>
      </c>
      <c r="AE106" s="31">
        <v>104.59699999999998</v>
      </c>
    </row>
    <row r="107" spans="2:31" ht="14.25" customHeight="1" x14ac:dyDescent="0.3">
      <c r="B107" s="28" t="s">
        <v>592</v>
      </c>
      <c r="C107" s="29">
        <v>39.78913591565437</v>
      </c>
      <c r="D107" s="29">
        <v>1.556396851150776</v>
      </c>
      <c r="E107" s="29">
        <v>30.680240629338279</v>
      </c>
      <c r="F107" s="29">
        <v>150</v>
      </c>
      <c r="G107" s="29">
        <v>54.980595084087966</v>
      </c>
      <c r="H107" s="29">
        <v>0.34398201757373148</v>
      </c>
      <c r="I107" s="29">
        <v>0.48735316345334417</v>
      </c>
      <c r="J107" s="29">
        <v>0.15747454771845079</v>
      </c>
      <c r="K107" s="29">
        <v>26.943556975505857</v>
      </c>
      <c r="L107" s="29">
        <v>150</v>
      </c>
      <c r="M107" s="29">
        <v>62.104304258710997</v>
      </c>
      <c r="N107" s="29">
        <v>106.52173913043477</v>
      </c>
      <c r="O107" s="29"/>
      <c r="R107" s="30" t="s">
        <v>685</v>
      </c>
      <c r="S107" s="31">
        <v>37.097000000000001</v>
      </c>
      <c r="T107" s="31">
        <v>4.8000000000000001E-2</v>
      </c>
      <c r="U107" s="31">
        <v>21.692</v>
      </c>
      <c r="V107" s="31">
        <v>0</v>
      </c>
      <c r="W107" s="31">
        <v>0</v>
      </c>
      <c r="X107" s="31">
        <v>2.0430000000000001</v>
      </c>
      <c r="Y107" s="31">
        <v>4.5999999999999999E-2</v>
      </c>
      <c r="Z107" s="31">
        <v>43.546999999999997</v>
      </c>
      <c r="AA107" s="31">
        <v>7.2999999999999995E-2</v>
      </c>
      <c r="AB107" s="31">
        <v>3.9E-2</v>
      </c>
      <c r="AC107" s="31">
        <v>0</v>
      </c>
      <c r="AD107" s="31">
        <v>8.5999999999999993E-2</v>
      </c>
      <c r="AE107" s="31">
        <v>104.67099999999999</v>
      </c>
    </row>
    <row r="108" spans="2:31" ht="14.25" customHeight="1" x14ac:dyDescent="0.3">
      <c r="B108" s="32" t="s">
        <v>131</v>
      </c>
      <c r="C108" s="29"/>
      <c r="D108" s="29">
        <v>15.687297925008551</v>
      </c>
      <c r="E108" s="29"/>
      <c r="F108" s="29"/>
      <c r="G108" s="29"/>
      <c r="H108" s="29">
        <v>11.119399873033766</v>
      </c>
      <c r="I108" s="29">
        <v>6.3396047706092862</v>
      </c>
      <c r="J108" s="29">
        <v>2.5611537771398134</v>
      </c>
      <c r="K108" s="29">
        <v>54.308876657745785</v>
      </c>
      <c r="L108" s="29">
        <v>91.611972109734182</v>
      </c>
      <c r="M108" s="29"/>
      <c r="N108" s="29"/>
      <c r="O108" s="29"/>
      <c r="R108" s="30" t="s">
        <v>686</v>
      </c>
      <c r="S108" s="31">
        <v>37.079000000000001</v>
      </c>
      <c r="T108" s="31">
        <v>4.2000000000000003E-2</v>
      </c>
      <c r="U108" s="31">
        <v>21.271000000000001</v>
      </c>
      <c r="V108" s="31">
        <v>0</v>
      </c>
      <c r="W108" s="31">
        <v>3.9E-2</v>
      </c>
      <c r="X108" s="31">
        <v>2.0270000000000001</v>
      </c>
      <c r="Y108" s="31">
        <v>6.9000000000000006E-2</v>
      </c>
      <c r="Z108" s="31">
        <v>42.790999999999997</v>
      </c>
      <c r="AA108" s="31">
        <v>5.6000000000000001E-2</v>
      </c>
      <c r="AB108" s="31">
        <v>4.2999999999999997E-2</v>
      </c>
      <c r="AC108" s="31">
        <v>0</v>
      </c>
      <c r="AD108" s="31">
        <v>0</v>
      </c>
      <c r="AE108" s="31">
        <v>103.41700000000002</v>
      </c>
    </row>
    <row r="109" spans="2:31" ht="14.25" customHeight="1" x14ac:dyDescent="0.3">
      <c r="B109" s="28" t="s">
        <v>687</v>
      </c>
      <c r="C109" s="29">
        <v>0.215</v>
      </c>
      <c r="D109" s="29">
        <v>3.8130000000000002</v>
      </c>
      <c r="E109" s="29">
        <v>0.13200000000000001</v>
      </c>
      <c r="F109" s="29">
        <v>0</v>
      </c>
      <c r="G109" s="29">
        <v>0</v>
      </c>
      <c r="H109" s="29">
        <v>30.54</v>
      </c>
      <c r="I109" s="29">
        <v>52.698999999999998</v>
      </c>
      <c r="J109" s="29">
        <v>13.541</v>
      </c>
      <c r="K109" s="29">
        <v>0.36199999999999999</v>
      </c>
      <c r="L109" s="29">
        <v>8.9999999999999993E-3</v>
      </c>
      <c r="M109" s="29">
        <v>0</v>
      </c>
      <c r="N109" s="29">
        <v>0</v>
      </c>
      <c r="O109" s="29">
        <v>101.31100000000001</v>
      </c>
      <c r="R109" s="30" t="s">
        <v>688</v>
      </c>
      <c r="S109" s="31">
        <v>37.219000000000001</v>
      </c>
      <c r="T109" s="31">
        <v>4.2999999999999997E-2</v>
      </c>
      <c r="U109" s="31">
        <v>21.297999999999998</v>
      </c>
      <c r="V109" s="31">
        <v>0</v>
      </c>
      <c r="W109" s="31">
        <v>6.0000000000000001E-3</v>
      </c>
      <c r="X109" s="31">
        <v>2.1589999999999998</v>
      </c>
      <c r="Y109" s="31">
        <v>0</v>
      </c>
      <c r="Z109" s="31">
        <v>43.317</v>
      </c>
      <c r="AA109" s="31">
        <v>7.0999999999999994E-2</v>
      </c>
      <c r="AB109" s="31">
        <v>7.0999999999999994E-2</v>
      </c>
      <c r="AC109" s="31">
        <v>0</v>
      </c>
      <c r="AD109" s="31">
        <v>0</v>
      </c>
      <c r="AE109" s="31">
        <v>104.184</v>
      </c>
    </row>
    <row r="110" spans="2:31" ht="14.25" customHeight="1" x14ac:dyDescent="0.3">
      <c r="B110" s="28" t="s">
        <v>678</v>
      </c>
      <c r="C110" s="29">
        <v>0.18</v>
      </c>
      <c r="D110" s="29">
        <v>3.8660000000000001</v>
      </c>
      <c r="E110" s="29">
        <v>0.128</v>
      </c>
      <c r="F110" s="29">
        <v>0</v>
      </c>
      <c r="G110" s="29">
        <v>4.1000000000000002E-2</v>
      </c>
      <c r="H110" s="29">
        <v>31.015000000000001</v>
      </c>
      <c r="I110" s="29">
        <v>52.707000000000001</v>
      </c>
      <c r="J110" s="29">
        <v>13.647</v>
      </c>
      <c r="K110" s="29">
        <v>0.46899999999999997</v>
      </c>
      <c r="L110" s="29">
        <v>5.2999999999999999E-2</v>
      </c>
      <c r="M110" s="29">
        <v>0</v>
      </c>
      <c r="N110" s="29">
        <v>0</v>
      </c>
      <c r="O110" s="29">
        <v>102.10599999999999</v>
      </c>
      <c r="R110" s="30" t="s">
        <v>689</v>
      </c>
      <c r="S110" s="31">
        <v>37.116</v>
      </c>
      <c r="T110" s="31">
        <v>7.3999999999999996E-2</v>
      </c>
      <c r="U110" s="31">
        <v>21.396999999999998</v>
      </c>
      <c r="V110" s="31">
        <v>0</v>
      </c>
      <c r="W110" s="31">
        <v>1.7999999999999999E-2</v>
      </c>
      <c r="X110" s="31">
        <v>2.177</v>
      </c>
      <c r="Y110" s="31">
        <v>0</v>
      </c>
      <c r="Z110" s="31">
        <v>43.802</v>
      </c>
      <c r="AA110" s="31">
        <v>8.6999999999999994E-2</v>
      </c>
      <c r="AB110" s="31">
        <v>0</v>
      </c>
      <c r="AC110" s="31">
        <v>0</v>
      </c>
      <c r="AD110" s="31">
        <v>0</v>
      </c>
      <c r="AE110" s="31">
        <v>104.67100000000001</v>
      </c>
    </row>
    <row r="111" spans="2:31" ht="14.25" customHeight="1" x14ac:dyDescent="0.3">
      <c r="B111" s="28" t="s">
        <v>690</v>
      </c>
      <c r="C111" s="29">
        <v>0.16700000000000001</v>
      </c>
      <c r="D111" s="29">
        <v>3.8180000000000001</v>
      </c>
      <c r="E111" s="29">
        <v>0.125</v>
      </c>
      <c r="F111" s="29">
        <v>4.2999999999999997E-2</v>
      </c>
      <c r="G111" s="29">
        <v>8.0000000000000002E-3</v>
      </c>
      <c r="H111" s="29">
        <v>30.526</v>
      </c>
      <c r="I111" s="29">
        <v>52.851999999999997</v>
      </c>
      <c r="J111" s="29">
        <v>13.611000000000001</v>
      </c>
      <c r="K111" s="29">
        <v>0.46600000000000003</v>
      </c>
      <c r="L111" s="29">
        <v>1.0999999999999999E-2</v>
      </c>
      <c r="M111" s="29">
        <v>4.2999999999999997E-2</v>
      </c>
      <c r="N111" s="29">
        <v>5.8000000000000003E-2</v>
      </c>
      <c r="O111" s="29">
        <v>101.72799999999999</v>
      </c>
      <c r="R111" s="26" t="s">
        <v>691</v>
      </c>
      <c r="S111" s="27">
        <v>0.34</v>
      </c>
      <c r="T111" s="27"/>
      <c r="U111" s="27">
        <v>7.0000000000000007E-2</v>
      </c>
      <c r="V111" s="27"/>
      <c r="W111" s="27">
        <v>0.01</v>
      </c>
      <c r="X111" s="27"/>
      <c r="Y111" s="27"/>
      <c r="Z111" s="27">
        <v>0.01</v>
      </c>
      <c r="AA111" s="27">
        <v>54.02</v>
      </c>
      <c r="AB111" s="27">
        <v>0.23</v>
      </c>
      <c r="AC111" s="27">
        <v>0.01</v>
      </c>
      <c r="AD111" s="27">
        <v>40.78</v>
      </c>
      <c r="AE111" s="27">
        <f>SUM(S111:AD111)</f>
        <v>95.47</v>
      </c>
    </row>
    <row r="112" spans="2:31" ht="14.25" customHeight="1" x14ac:dyDescent="0.3">
      <c r="B112" s="28" t="s">
        <v>692</v>
      </c>
      <c r="C112" s="29">
        <v>0.11899999999999999</v>
      </c>
      <c r="D112" s="29">
        <v>3.8479999999999999</v>
      </c>
      <c r="E112" s="29">
        <v>0.13700000000000001</v>
      </c>
      <c r="F112" s="29">
        <v>2.7E-2</v>
      </c>
      <c r="G112" s="29">
        <v>4.1000000000000002E-2</v>
      </c>
      <c r="H112" s="29">
        <v>30.905000000000001</v>
      </c>
      <c r="I112" s="29">
        <v>52.591000000000001</v>
      </c>
      <c r="J112" s="29">
        <v>13.587999999999999</v>
      </c>
      <c r="K112" s="29">
        <v>0.312</v>
      </c>
      <c r="L112" s="29">
        <v>2.5000000000000001E-2</v>
      </c>
      <c r="M112" s="29">
        <v>0</v>
      </c>
      <c r="N112" s="29">
        <v>0</v>
      </c>
      <c r="O112" s="29">
        <v>101.593</v>
      </c>
      <c r="R112" s="30" t="s">
        <v>693</v>
      </c>
      <c r="S112" s="31">
        <v>0.64500000000000002</v>
      </c>
      <c r="T112" s="31">
        <v>0</v>
      </c>
      <c r="U112" s="31">
        <v>1.3241061536912076E-2</v>
      </c>
      <c r="V112" s="31">
        <v>0</v>
      </c>
      <c r="W112" s="31">
        <v>7.0000000000000001E-3</v>
      </c>
      <c r="X112" s="31">
        <v>1.2999999999999999E-2</v>
      </c>
      <c r="Y112" s="31">
        <v>2.7493779422813152E-2</v>
      </c>
      <c r="Z112" s="31">
        <v>4.164447953581462E-2</v>
      </c>
      <c r="AA112" s="31">
        <v>55.749000000000002</v>
      </c>
      <c r="AB112" s="31">
        <v>0</v>
      </c>
      <c r="AC112" s="31">
        <v>1.7999999999999999E-2</v>
      </c>
      <c r="AD112" s="31">
        <v>40.922952515937872</v>
      </c>
      <c r="AE112" s="31">
        <v>97.437331836433415</v>
      </c>
    </row>
    <row r="113" spans="2:31" ht="14.25" customHeight="1" x14ac:dyDescent="0.3">
      <c r="B113" s="28" t="s">
        <v>694</v>
      </c>
      <c r="C113" s="29">
        <v>0.104</v>
      </c>
      <c r="D113" s="29">
        <v>3.911</v>
      </c>
      <c r="E113" s="29">
        <v>0.124</v>
      </c>
      <c r="F113" s="29">
        <v>5.0000000000000001E-3</v>
      </c>
      <c r="G113" s="29">
        <v>0</v>
      </c>
      <c r="H113" s="29">
        <v>30.425999999999998</v>
      </c>
      <c r="I113" s="29">
        <v>52.387</v>
      </c>
      <c r="J113" s="29">
        <v>13.46</v>
      </c>
      <c r="K113" s="29">
        <v>0.38900000000000001</v>
      </c>
      <c r="L113" s="29">
        <v>4.9000000000000002E-2</v>
      </c>
      <c r="M113" s="29">
        <v>2.3E-2</v>
      </c>
      <c r="N113" s="29">
        <v>1.6E-2</v>
      </c>
      <c r="O113" s="29">
        <v>100.89400000000001</v>
      </c>
      <c r="R113" s="30" t="s">
        <v>695</v>
      </c>
      <c r="S113" s="31">
        <v>0.71499999999999997</v>
      </c>
      <c r="T113" s="31">
        <v>0</v>
      </c>
      <c r="U113" s="31">
        <v>0.19871547990734212</v>
      </c>
      <c r="V113" s="31">
        <v>0</v>
      </c>
      <c r="W113" s="31">
        <v>0</v>
      </c>
      <c r="X113" s="31">
        <v>0</v>
      </c>
      <c r="Y113" s="31">
        <v>0</v>
      </c>
      <c r="Z113" s="31">
        <v>9.3204311342061294E-2</v>
      </c>
      <c r="AA113" s="31">
        <v>56.073</v>
      </c>
      <c r="AB113" s="31">
        <v>1.8450587861455356E-2</v>
      </c>
      <c r="AC113" s="31">
        <v>0</v>
      </c>
      <c r="AD113" s="31">
        <v>40.919146791719889</v>
      </c>
      <c r="AE113" s="31">
        <v>98.017517170830757</v>
      </c>
    </row>
    <row r="114" spans="2:31" ht="14.25" customHeight="1" x14ac:dyDescent="0.3">
      <c r="B114" s="28" t="s">
        <v>696</v>
      </c>
      <c r="C114" s="29">
        <v>0.108</v>
      </c>
      <c r="D114" s="29">
        <v>3.7589999999999999</v>
      </c>
      <c r="E114" s="29">
        <v>0.111</v>
      </c>
      <c r="F114" s="29">
        <v>0</v>
      </c>
      <c r="G114" s="29">
        <v>2.4E-2</v>
      </c>
      <c r="H114" s="29">
        <v>30.922000000000001</v>
      </c>
      <c r="I114" s="29">
        <v>52.640999999999998</v>
      </c>
      <c r="J114" s="29">
        <v>13.622</v>
      </c>
      <c r="K114" s="29">
        <v>0.46300000000000002</v>
      </c>
      <c r="L114" s="29">
        <v>1.4E-2</v>
      </c>
      <c r="M114" s="29">
        <v>0</v>
      </c>
      <c r="N114" s="29">
        <v>0</v>
      </c>
      <c r="O114" s="29">
        <v>101.664</v>
      </c>
      <c r="R114" s="30" t="s">
        <v>697</v>
      </c>
      <c r="S114" s="31">
        <v>0.77500000000000002</v>
      </c>
      <c r="T114" s="31">
        <v>0</v>
      </c>
      <c r="U114" s="31">
        <v>0.4653287340114815</v>
      </c>
      <c r="V114" s="31">
        <v>0</v>
      </c>
      <c r="W114" s="31">
        <v>0</v>
      </c>
      <c r="X114" s="31">
        <v>0</v>
      </c>
      <c r="Y114" s="31">
        <v>2.3566096648125558E-2</v>
      </c>
      <c r="Z114" s="31">
        <v>5.7509043168505906E-2</v>
      </c>
      <c r="AA114" s="31">
        <v>55.883000000000003</v>
      </c>
      <c r="AB114" s="31">
        <v>1.2624086431522085E-2</v>
      </c>
      <c r="AC114" s="31">
        <v>0</v>
      </c>
      <c r="AD114" s="31">
        <v>40.758354943510234</v>
      </c>
      <c r="AE114" s="31">
        <v>97.975382903769869</v>
      </c>
    </row>
    <row r="115" spans="2:31" ht="14.25" customHeight="1" x14ac:dyDescent="0.3">
      <c r="B115" s="28" t="s">
        <v>698</v>
      </c>
      <c r="C115" s="29">
        <v>0.14299999999999999</v>
      </c>
      <c r="D115" s="29">
        <v>3.024</v>
      </c>
      <c r="E115" s="29">
        <v>0.121</v>
      </c>
      <c r="F115" s="29">
        <v>0</v>
      </c>
      <c r="G115" s="29">
        <v>4.1000000000000002E-2</v>
      </c>
      <c r="H115" s="29">
        <v>31.08</v>
      </c>
      <c r="I115" s="29">
        <v>51.66</v>
      </c>
      <c r="J115" s="29">
        <v>14.012</v>
      </c>
      <c r="K115" s="29">
        <v>0.433</v>
      </c>
      <c r="L115" s="29">
        <v>0</v>
      </c>
      <c r="M115" s="29">
        <v>2.8000000000000001E-2</v>
      </c>
      <c r="N115" s="29">
        <v>0</v>
      </c>
      <c r="O115" s="29">
        <v>100.542</v>
      </c>
      <c r="R115" s="30" t="s">
        <v>699</v>
      </c>
      <c r="S115" s="31">
        <v>0.625</v>
      </c>
      <c r="T115" s="31">
        <v>0</v>
      </c>
      <c r="U115" s="31">
        <v>0.54099194279383622</v>
      </c>
      <c r="V115" s="31">
        <v>0</v>
      </c>
      <c r="W115" s="31">
        <v>2.5999999999999999E-2</v>
      </c>
      <c r="X115" s="31">
        <v>0.05</v>
      </c>
      <c r="Y115" s="31">
        <v>0</v>
      </c>
      <c r="Z115" s="31">
        <v>0</v>
      </c>
      <c r="AA115" s="31">
        <v>55.390999999999998</v>
      </c>
      <c r="AB115" s="31">
        <v>8.7397521448999052E-2</v>
      </c>
      <c r="AC115" s="31">
        <v>0</v>
      </c>
      <c r="AD115" s="31">
        <v>40.519545748832002</v>
      </c>
      <c r="AE115" s="31">
        <v>97.23993521307483</v>
      </c>
    </row>
    <row r="116" spans="2:31" ht="14.25" customHeight="1" x14ac:dyDescent="0.3">
      <c r="B116" s="28" t="s">
        <v>700</v>
      </c>
      <c r="C116" s="29">
        <v>9.5000000000000001E-2</v>
      </c>
      <c r="D116" s="29">
        <v>3.9929999999999999</v>
      </c>
      <c r="E116" s="29">
        <v>0.13100000000000001</v>
      </c>
      <c r="F116" s="29">
        <v>1.6E-2</v>
      </c>
      <c r="G116" s="29">
        <v>8.8999999999999996E-2</v>
      </c>
      <c r="H116" s="29">
        <v>30.372</v>
      </c>
      <c r="I116" s="29">
        <v>52.402999999999999</v>
      </c>
      <c r="J116" s="29">
        <v>13.4</v>
      </c>
      <c r="K116" s="29">
        <v>0.432</v>
      </c>
      <c r="L116" s="29">
        <v>2.8000000000000001E-2</v>
      </c>
      <c r="M116" s="29">
        <v>0</v>
      </c>
      <c r="N116" s="29">
        <v>0</v>
      </c>
      <c r="O116" s="29">
        <v>100.959</v>
      </c>
      <c r="R116" s="30" t="s">
        <v>693</v>
      </c>
      <c r="S116" s="31">
        <v>0.69699999999999995</v>
      </c>
      <c r="T116" s="31">
        <v>0</v>
      </c>
      <c r="U116" s="31">
        <v>0</v>
      </c>
      <c r="V116" s="31">
        <v>0</v>
      </c>
      <c r="W116" s="31">
        <v>2.2756043576992728E-2</v>
      </c>
      <c r="X116" s="31">
        <v>0</v>
      </c>
      <c r="Y116" s="31">
        <v>0</v>
      </c>
      <c r="Z116" s="31">
        <v>0</v>
      </c>
      <c r="AA116" s="31">
        <v>54.93</v>
      </c>
      <c r="AB116" s="31">
        <v>9.587008673186935E-2</v>
      </c>
      <c r="AC116" s="31">
        <v>8.0264254622912368E-3</v>
      </c>
      <c r="AD116" s="31">
        <v>41.105991625428253</v>
      </c>
      <c r="AE116" s="31">
        <v>96.8596441811994</v>
      </c>
    </row>
    <row r="117" spans="2:31" ht="14.25" customHeight="1" x14ac:dyDescent="0.3">
      <c r="B117" s="28" t="s">
        <v>701</v>
      </c>
      <c r="C117" s="29">
        <v>0.126</v>
      </c>
      <c r="D117" s="29">
        <v>3.7719999999999998</v>
      </c>
      <c r="E117" s="29">
        <v>0.106</v>
      </c>
      <c r="F117" s="29">
        <v>1.6E-2</v>
      </c>
      <c r="G117" s="29">
        <v>0</v>
      </c>
      <c r="H117" s="29">
        <v>30.9</v>
      </c>
      <c r="I117" s="29">
        <v>52.555</v>
      </c>
      <c r="J117" s="29">
        <v>13.47</v>
      </c>
      <c r="K117" s="29">
        <v>0.44800000000000001</v>
      </c>
      <c r="L117" s="29">
        <v>3.4000000000000002E-2</v>
      </c>
      <c r="M117" s="29">
        <v>1.2E-2</v>
      </c>
      <c r="N117" s="29">
        <v>0</v>
      </c>
      <c r="O117" s="29">
        <v>101.43899999999999</v>
      </c>
      <c r="R117" s="30" t="s">
        <v>695</v>
      </c>
      <c r="S117" s="31">
        <v>0.69099999999999995</v>
      </c>
      <c r="T117" s="31">
        <v>0</v>
      </c>
      <c r="U117" s="31">
        <v>0</v>
      </c>
      <c r="V117" s="31">
        <v>0</v>
      </c>
      <c r="W117" s="31">
        <v>3.6607548362988296E-2</v>
      </c>
      <c r="X117" s="31">
        <v>4.1000000000000002E-2</v>
      </c>
      <c r="Y117" s="31">
        <v>0</v>
      </c>
      <c r="Z117" s="31">
        <v>3.047533512552416E-2</v>
      </c>
      <c r="AA117" s="31">
        <v>55.554000000000002</v>
      </c>
      <c r="AB117" s="31">
        <v>7.8011933321030943E-2</v>
      </c>
      <c r="AC117" s="31">
        <v>7.0231222795048313E-3</v>
      </c>
      <c r="AD117" s="31">
        <v>40.387063665778463</v>
      </c>
      <c r="AE117" s="31">
        <v>96.82518160486751</v>
      </c>
    </row>
    <row r="118" spans="2:31" ht="14.25" customHeight="1" x14ac:dyDescent="0.3">
      <c r="B118" s="28" t="s">
        <v>590</v>
      </c>
      <c r="C118" s="29">
        <v>0.13966666666666669</v>
      </c>
      <c r="D118" s="29">
        <v>3.7560000000000002</v>
      </c>
      <c r="E118" s="29">
        <v>0.12388888888888888</v>
      </c>
      <c r="F118" s="29">
        <v>1.1888888888888888E-2</v>
      </c>
      <c r="G118" s="29">
        <v>2.711111111111111E-2</v>
      </c>
      <c r="H118" s="29">
        <v>30.742888888888885</v>
      </c>
      <c r="I118" s="29">
        <v>52.49944444444445</v>
      </c>
      <c r="J118" s="29">
        <v>13.594555555555557</v>
      </c>
      <c r="K118" s="29">
        <v>0.41933333333333328</v>
      </c>
      <c r="L118" s="29">
        <v>2.4777777777777781E-2</v>
      </c>
      <c r="M118" s="29">
        <v>1.1777777777777778E-2</v>
      </c>
      <c r="N118" s="29">
        <v>8.2222222222222228E-3</v>
      </c>
      <c r="O118" s="29">
        <v>101.35955555555556</v>
      </c>
      <c r="R118" s="30" t="s">
        <v>697</v>
      </c>
      <c r="S118" s="31">
        <v>0.78400000000000003</v>
      </c>
      <c r="T118" s="31">
        <v>0</v>
      </c>
      <c r="U118" s="31">
        <v>0</v>
      </c>
      <c r="V118" s="31">
        <v>1.990722318221214E-3</v>
      </c>
      <c r="W118" s="31">
        <v>0</v>
      </c>
      <c r="X118" s="31">
        <v>3.2000000000000001E-2</v>
      </c>
      <c r="Y118" s="31">
        <v>3.9163049940036223E-3</v>
      </c>
      <c r="Z118" s="31">
        <v>0</v>
      </c>
      <c r="AA118" s="31">
        <v>55.506</v>
      </c>
      <c r="AB118" s="31">
        <v>2.9136987143999506E-2</v>
      </c>
      <c r="AC118" s="31">
        <v>0</v>
      </c>
      <c r="AD118" s="31">
        <v>41.43877474305291</v>
      </c>
      <c r="AE118" s="31">
        <v>97.795818757509139</v>
      </c>
    </row>
    <row r="119" spans="2:31" ht="14.25" customHeight="1" x14ac:dyDescent="0.3">
      <c r="B119" s="28" t="s">
        <v>591</v>
      </c>
      <c r="C119" s="29">
        <v>3.2518518518518516E-2</v>
      </c>
      <c r="D119" s="29">
        <v>0.16266666666666646</v>
      </c>
      <c r="E119" s="29">
        <v>7.4814814814814874E-3</v>
      </c>
      <c r="F119" s="29">
        <v>1.2098765432098766E-2</v>
      </c>
      <c r="G119" s="29">
        <v>2.3012345679012346E-2</v>
      </c>
      <c r="H119" s="29">
        <v>0.24612345679012412</v>
      </c>
      <c r="I119" s="29">
        <v>0.2329629629629611</v>
      </c>
      <c r="J119" s="29">
        <v>0.11417283950617296</v>
      </c>
      <c r="K119" s="29">
        <v>4.3333333333333356E-2</v>
      </c>
      <c r="L119" s="29">
        <v>1.4469135802469137E-2</v>
      </c>
      <c r="M119" s="29">
        <v>1.3086419753086418E-2</v>
      </c>
      <c r="N119" s="29">
        <v>1.2790123456790127E-2</v>
      </c>
      <c r="O119" s="29">
        <v>0.38493827160493449</v>
      </c>
      <c r="R119" s="30" t="s">
        <v>699</v>
      </c>
      <c r="S119" s="31">
        <v>0.746</v>
      </c>
      <c r="T119" s="31">
        <v>0</v>
      </c>
      <c r="U119" s="31">
        <v>7.0000000000000001E-3</v>
      </c>
      <c r="V119" s="31">
        <v>1.7916500863990926E-2</v>
      </c>
      <c r="W119" s="31">
        <v>3.9575727959987352E-3</v>
      </c>
      <c r="X119" s="31">
        <v>5.0000000000000001E-3</v>
      </c>
      <c r="Y119" s="31">
        <v>2.3497829964021732E-2</v>
      </c>
      <c r="Z119" s="31">
        <v>0</v>
      </c>
      <c r="AA119" s="31">
        <v>55.805</v>
      </c>
      <c r="AB119" s="31">
        <v>8.5531155809805012E-2</v>
      </c>
      <c r="AC119" s="31">
        <v>0</v>
      </c>
      <c r="AD119" s="31">
        <v>40.188169965740386</v>
      </c>
      <c r="AE119" s="31">
        <v>96.882073025174194</v>
      </c>
    </row>
    <row r="120" spans="2:31" ht="14.25" customHeight="1" x14ac:dyDescent="0.3">
      <c r="B120" s="28" t="s">
        <v>592</v>
      </c>
      <c r="C120" s="29">
        <v>23.282948819941655</v>
      </c>
      <c r="D120" s="29">
        <v>4.3308484203052835</v>
      </c>
      <c r="E120" s="29">
        <v>6.0388639760837126</v>
      </c>
      <c r="F120" s="29">
        <v>101.76531671858775</v>
      </c>
      <c r="G120" s="29">
        <v>84.881602914389802</v>
      </c>
      <c r="H120" s="29">
        <v>0.80058662567354966</v>
      </c>
      <c r="I120" s="29">
        <v>0.44374367277254773</v>
      </c>
      <c r="J120" s="29">
        <v>0.83984238425150304</v>
      </c>
      <c r="K120" s="29">
        <v>10.333863275039752</v>
      </c>
      <c r="L120" s="29">
        <v>58.39561534628799</v>
      </c>
      <c r="M120" s="29">
        <v>111.1111111111111</v>
      </c>
      <c r="N120" s="29">
        <v>155.55555555555557</v>
      </c>
      <c r="O120" s="29"/>
      <c r="R120" s="30" t="s">
        <v>695</v>
      </c>
      <c r="S120" s="31">
        <v>0.64700000000000002</v>
      </c>
      <c r="T120" s="31">
        <v>0</v>
      </c>
      <c r="U120" s="31">
        <v>0</v>
      </c>
      <c r="V120" s="31">
        <v>0</v>
      </c>
      <c r="W120" s="31">
        <v>0</v>
      </c>
      <c r="X120" s="31">
        <v>1.7999999999999999E-2</v>
      </c>
      <c r="Y120" s="31">
        <v>0</v>
      </c>
      <c r="Z120" s="31">
        <v>1.6E-2</v>
      </c>
      <c r="AA120" s="31">
        <v>53.652000000000001</v>
      </c>
      <c r="AB120" s="31">
        <v>0</v>
      </c>
      <c r="AC120" s="31">
        <v>0</v>
      </c>
      <c r="AD120" s="31">
        <v>41.06</v>
      </c>
      <c r="AE120" s="31">
        <v>95.393000000000001</v>
      </c>
    </row>
    <row r="121" spans="2:31" ht="14.25" customHeight="1" x14ac:dyDescent="0.3">
      <c r="B121" s="32" t="s">
        <v>131</v>
      </c>
      <c r="C121" s="29"/>
      <c r="D121" s="29">
        <v>11.124260355029596</v>
      </c>
      <c r="E121" s="29"/>
      <c r="F121" s="29"/>
      <c r="G121" s="29"/>
      <c r="H121" s="29">
        <v>0.98908570406156437</v>
      </c>
      <c r="I121" s="29">
        <v>2.7788653963282135</v>
      </c>
      <c r="J121" s="29">
        <v>1.8443642198154715</v>
      </c>
      <c r="K121" s="29">
        <v>17.291255752794228</v>
      </c>
      <c r="L121" s="29">
        <v>50.444444444444436</v>
      </c>
      <c r="M121" s="29"/>
      <c r="N121" s="29"/>
      <c r="O121" s="29"/>
      <c r="R121" s="30" t="s">
        <v>697</v>
      </c>
      <c r="S121" s="31">
        <v>0.79600000000000004</v>
      </c>
      <c r="T121" s="31">
        <v>0</v>
      </c>
      <c r="U121" s="31">
        <v>2.7E-2</v>
      </c>
      <c r="V121" s="31">
        <v>0</v>
      </c>
      <c r="W121" s="31">
        <v>8.9999999999999993E-3</v>
      </c>
      <c r="X121" s="31">
        <v>0</v>
      </c>
      <c r="Y121" s="31">
        <v>6.7000000000000004E-2</v>
      </c>
      <c r="Z121" s="31">
        <v>0</v>
      </c>
      <c r="AA121" s="31">
        <v>53.472000000000001</v>
      </c>
      <c r="AB121" s="31">
        <v>0</v>
      </c>
      <c r="AC121" s="31">
        <v>0</v>
      </c>
      <c r="AD121" s="31">
        <v>40.43</v>
      </c>
      <c r="AE121" s="31">
        <v>94.801000000000002</v>
      </c>
    </row>
    <row r="122" spans="2:31" ht="14.25" customHeight="1" x14ac:dyDescent="0.3">
      <c r="B122" s="24" t="s">
        <v>702</v>
      </c>
      <c r="C122" s="25">
        <v>12.8</v>
      </c>
      <c r="D122" s="25">
        <v>2.6</v>
      </c>
      <c r="E122" s="25">
        <v>2.0499999999999998</v>
      </c>
      <c r="F122" s="25">
        <v>0.09</v>
      </c>
      <c r="G122" s="25"/>
      <c r="H122" s="25">
        <v>14.9</v>
      </c>
      <c r="I122" s="25">
        <v>40.369999999999997</v>
      </c>
      <c r="J122" s="25">
        <v>10.3</v>
      </c>
      <c r="K122" s="25">
        <v>11.25</v>
      </c>
      <c r="L122" s="25">
        <v>4.38</v>
      </c>
      <c r="M122" s="25"/>
      <c r="N122" s="25"/>
      <c r="O122" s="25">
        <f>SUM(C122:N122)</f>
        <v>98.74</v>
      </c>
      <c r="R122" s="30" t="s">
        <v>699</v>
      </c>
      <c r="S122" s="31">
        <v>0.755</v>
      </c>
      <c r="T122" s="31">
        <v>0</v>
      </c>
      <c r="U122" s="31">
        <v>3.7999999999999999E-2</v>
      </c>
      <c r="V122" s="31">
        <v>0</v>
      </c>
      <c r="W122" s="31">
        <v>3.3000000000000002E-2</v>
      </c>
      <c r="X122" s="31">
        <v>0</v>
      </c>
      <c r="Y122" s="31">
        <v>0</v>
      </c>
      <c r="Z122" s="31">
        <v>0</v>
      </c>
      <c r="AA122" s="31">
        <v>53.863999999999997</v>
      </c>
      <c r="AB122" s="31">
        <v>0</v>
      </c>
      <c r="AC122" s="31">
        <v>0</v>
      </c>
      <c r="AD122" s="31">
        <v>41.832000000000001</v>
      </c>
      <c r="AE122" s="31">
        <v>96.521999999999991</v>
      </c>
    </row>
    <row r="123" spans="2:31" ht="14.25" customHeight="1" x14ac:dyDescent="0.3">
      <c r="B123" s="28" t="s">
        <v>703</v>
      </c>
      <c r="C123" s="29">
        <v>12.8537633220408</v>
      </c>
      <c r="D123" s="29">
        <v>2.8268484464172481</v>
      </c>
      <c r="E123" s="29">
        <v>2.0882769885050387</v>
      </c>
      <c r="F123" s="29">
        <v>4.4991229779770027E-2</v>
      </c>
      <c r="G123" s="29">
        <v>4.3358807688736185E-2</v>
      </c>
      <c r="H123" s="29">
        <v>14.238422096887904</v>
      </c>
      <c r="I123" s="29">
        <v>40.053794635213073</v>
      </c>
      <c r="J123" s="29">
        <v>10.429741765494326</v>
      </c>
      <c r="K123" s="29">
        <v>10.222094740882918</v>
      </c>
      <c r="L123" s="29">
        <v>4.6449441639895968</v>
      </c>
      <c r="M123" s="29">
        <v>6.0566227762413834E-2</v>
      </c>
      <c r="N123" s="29">
        <v>0</v>
      </c>
      <c r="O123" s="29">
        <v>97.506802424661814</v>
      </c>
      <c r="R123" s="30" t="s">
        <v>704</v>
      </c>
      <c r="S123" s="31">
        <v>0.89600000000000002</v>
      </c>
      <c r="T123" s="31">
        <v>0</v>
      </c>
      <c r="U123" s="31">
        <v>3.6999999999999998E-2</v>
      </c>
      <c r="V123" s="31">
        <v>0</v>
      </c>
      <c r="W123" s="31">
        <v>0</v>
      </c>
      <c r="X123" s="31">
        <v>1.7999999999999999E-2</v>
      </c>
      <c r="Y123" s="31">
        <v>7.0999999999999994E-2</v>
      </c>
      <c r="Z123" s="31">
        <v>8.6999999999999994E-2</v>
      </c>
      <c r="AA123" s="31">
        <v>53.228000000000002</v>
      </c>
      <c r="AB123" s="31">
        <v>0</v>
      </c>
      <c r="AC123" s="31">
        <v>0</v>
      </c>
      <c r="AD123" s="31">
        <v>39.841000000000001</v>
      </c>
      <c r="AE123" s="31">
        <v>94.177999999999997</v>
      </c>
    </row>
    <row r="124" spans="2:31" ht="14.25" customHeight="1" x14ac:dyDescent="0.3">
      <c r="B124" s="28" t="s">
        <v>705</v>
      </c>
      <c r="C124" s="29">
        <v>13.28415720371636</v>
      </c>
      <c r="D124" s="29">
        <v>2.4250892290968387</v>
      </c>
      <c r="E124" s="29">
        <v>2.0962895620820365</v>
      </c>
      <c r="F124" s="29">
        <v>0.25623294679399727</v>
      </c>
      <c r="G124" s="29">
        <v>0.20126817717522519</v>
      </c>
      <c r="H124" s="29">
        <v>14.137172776714674</v>
      </c>
      <c r="I124" s="29">
        <v>40.58514630125191</v>
      </c>
      <c r="J124" s="29">
        <v>10.02621301925929</v>
      </c>
      <c r="K124" s="29">
        <v>10.840467408829175</v>
      </c>
      <c r="L124" s="29">
        <v>4.5874254245066535</v>
      </c>
      <c r="M124" s="29">
        <v>8.7321211871052962E-2</v>
      </c>
      <c r="N124" s="29">
        <v>0</v>
      </c>
      <c r="O124" s="29">
        <v>98.526783261297211</v>
      </c>
      <c r="R124" s="30" t="s">
        <v>706</v>
      </c>
      <c r="S124" s="31">
        <v>0.73</v>
      </c>
      <c r="T124" s="31">
        <v>0</v>
      </c>
      <c r="U124" s="31">
        <v>2.8000000000000001E-2</v>
      </c>
      <c r="V124" s="31">
        <v>0</v>
      </c>
      <c r="W124" s="31">
        <v>8.9999999999999993E-3</v>
      </c>
      <c r="X124" s="31">
        <v>0</v>
      </c>
      <c r="Y124" s="31">
        <v>6.6000000000000003E-2</v>
      </c>
      <c r="Z124" s="31">
        <v>0</v>
      </c>
      <c r="AA124" s="31">
        <v>53.862000000000002</v>
      </c>
      <c r="AB124" s="31">
        <v>0</v>
      </c>
      <c r="AC124" s="31">
        <v>0.02</v>
      </c>
      <c r="AD124" s="31">
        <v>41.058999999999997</v>
      </c>
      <c r="AE124" s="31">
        <v>95.774000000000001</v>
      </c>
    </row>
    <row r="125" spans="2:31" ht="14.25" customHeight="1" x14ac:dyDescent="0.3">
      <c r="B125" s="28" t="s">
        <v>707</v>
      </c>
      <c r="C125" s="29">
        <v>12.925829274321359</v>
      </c>
      <c r="D125" s="29">
        <v>1.8665712473955975</v>
      </c>
      <c r="E125" s="29">
        <v>2.2325033128909983</v>
      </c>
      <c r="F125" s="29">
        <v>0.41666220035080881</v>
      </c>
      <c r="G125" s="29">
        <v>0.38852521125452688</v>
      </c>
      <c r="H125" s="29">
        <v>14.315180431060529</v>
      </c>
      <c r="I125" s="29">
        <v>40.602351974247448</v>
      </c>
      <c r="J125" s="29">
        <v>10.05869216224894</v>
      </c>
      <c r="K125" s="29">
        <v>10.632650441458734</v>
      </c>
      <c r="L125" s="29">
        <v>4.4748355514762119</v>
      </c>
      <c r="M125" s="29">
        <v>0.26353169328985565</v>
      </c>
      <c r="N125" s="29">
        <v>0</v>
      </c>
      <c r="O125" s="29">
        <v>98.177333499995029</v>
      </c>
      <c r="R125" s="30" t="s">
        <v>708</v>
      </c>
      <c r="S125" s="31">
        <v>0.497</v>
      </c>
      <c r="T125" s="31">
        <v>1.6E-2</v>
      </c>
      <c r="U125" s="31">
        <v>1.2999999999999999E-2</v>
      </c>
      <c r="V125" s="31">
        <v>0</v>
      </c>
      <c r="W125" s="31">
        <v>0</v>
      </c>
      <c r="X125" s="31">
        <v>5.8999999999999997E-2</v>
      </c>
      <c r="Y125" s="31">
        <v>0</v>
      </c>
      <c r="Z125" s="31">
        <v>0</v>
      </c>
      <c r="AA125" s="31">
        <v>53.164999999999999</v>
      </c>
      <c r="AB125" s="31">
        <v>0</v>
      </c>
      <c r="AC125" s="31">
        <v>0</v>
      </c>
      <c r="AD125" s="31">
        <v>40.944000000000003</v>
      </c>
      <c r="AE125" s="31">
        <v>94.694000000000003</v>
      </c>
    </row>
    <row r="126" spans="2:31" ht="14.25" customHeight="1" x14ac:dyDescent="0.3">
      <c r="B126" s="28" t="s">
        <v>709</v>
      </c>
      <c r="C126" s="29">
        <v>12.997895226601917</v>
      </c>
      <c r="D126" s="29">
        <v>1.7586049461001905</v>
      </c>
      <c r="E126" s="29">
        <v>2.1413602884526486</v>
      </c>
      <c r="F126" s="29">
        <v>0.45810149093743902</v>
      </c>
      <c r="G126" s="29">
        <v>0.38568511468102884</v>
      </c>
      <c r="H126" s="29">
        <v>14.413741716184912</v>
      </c>
      <c r="I126" s="29">
        <v>40.875618545353134</v>
      </c>
      <c r="J126" s="29">
        <v>10.243724855644517</v>
      </c>
      <c r="K126" s="29">
        <v>10.636556775431863</v>
      </c>
      <c r="L126" s="29">
        <v>4.5472438937331088</v>
      </c>
      <c r="M126" s="29">
        <v>0.25667144095430716</v>
      </c>
      <c r="N126" s="29">
        <v>0</v>
      </c>
      <c r="O126" s="29">
        <v>98.71520429407505</v>
      </c>
      <c r="R126" s="30" t="s">
        <v>710</v>
      </c>
      <c r="S126" s="31">
        <v>0.318</v>
      </c>
      <c r="T126" s="31">
        <v>3.4000000000000002E-2</v>
      </c>
      <c r="U126" s="31">
        <v>2.5999999999999999E-2</v>
      </c>
      <c r="V126" s="31">
        <v>3.5999999999999997E-2</v>
      </c>
      <c r="W126" s="31">
        <v>5.0000000000000001E-3</v>
      </c>
      <c r="X126" s="31">
        <v>0</v>
      </c>
      <c r="Y126" s="31">
        <v>8.0000000000000002E-3</v>
      </c>
      <c r="Z126" s="31">
        <v>2.1999999999999999E-2</v>
      </c>
      <c r="AA126" s="31">
        <v>53.381999999999998</v>
      </c>
      <c r="AB126" s="31">
        <v>0</v>
      </c>
      <c r="AC126" s="31">
        <v>1.4E-2</v>
      </c>
      <c r="AD126" s="31">
        <v>42.091000000000001</v>
      </c>
      <c r="AE126" s="31">
        <v>95.936000000000007</v>
      </c>
    </row>
    <row r="127" spans="2:31" ht="14.25" customHeight="1" x14ac:dyDescent="0.3">
      <c r="B127" s="28" t="s">
        <v>590</v>
      </c>
      <c r="C127" s="29">
        <f t="shared" ref="C127:O127" si="18">AVERAGE(C123:C126)</f>
        <v>13.015411256670109</v>
      </c>
      <c r="D127" s="29">
        <f t="shared" si="18"/>
        <v>2.2192784672524688</v>
      </c>
      <c r="E127" s="29">
        <f t="shared" si="18"/>
        <v>2.1396075379826804</v>
      </c>
      <c r="F127" s="29">
        <f t="shared" si="18"/>
        <v>0.29399696696550381</v>
      </c>
      <c r="G127" s="29">
        <f t="shared" si="18"/>
        <v>0.25470932769987931</v>
      </c>
      <c r="H127" s="29">
        <f t="shared" si="18"/>
        <v>14.276129255212005</v>
      </c>
      <c r="I127" s="29">
        <f t="shared" si="18"/>
        <v>40.529227864016391</v>
      </c>
      <c r="J127" s="29">
        <f t="shared" si="18"/>
        <v>10.189592950661767</v>
      </c>
      <c r="K127" s="29">
        <f t="shared" si="18"/>
        <v>10.582942341650673</v>
      </c>
      <c r="L127" s="29">
        <f t="shared" si="18"/>
        <v>4.5636122584263923</v>
      </c>
      <c r="M127" s="29">
        <f t="shared" si="18"/>
        <v>0.1670226434694074</v>
      </c>
      <c r="N127" s="29">
        <f t="shared" si="18"/>
        <v>0</v>
      </c>
      <c r="O127" s="29">
        <f t="shared" si="18"/>
        <v>98.231530870007276</v>
      </c>
      <c r="R127" s="30" t="s">
        <v>711</v>
      </c>
      <c r="S127" s="31">
        <v>0.47399999999999998</v>
      </c>
      <c r="T127" s="31">
        <v>0</v>
      </c>
      <c r="U127" s="31">
        <v>1.9E-2</v>
      </c>
      <c r="V127" s="31">
        <v>2.7E-2</v>
      </c>
      <c r="W127" s="31">
        <v>1.2999999999999999E-2</v>
      </c>
      <c r="X127" s="31">
        <v>7.1999999999999995E-2</v>
      </c>
      <c r="Y127" s="31">
        <v>0</v>
      </c>
      <c r="Z127" s="31">
        <v>4.9000000000000002E-2</v>
      </c>
      <c r="AA127" s="31">
        <v>53.542000000000002</v>
      </c>
      <c r="AB127" s="31">
        <v>0</v>
      </c>
      <c r="AC127" s="31">
        <v>0</v>
      </c>
      <c r="AD127" s="31">
        <v>40.869</v>
      </c>
      <c r="AE127" s="31">
        <v>95.064999999999998</v>
      </c>
    </row>
    <row r="128" spans="2:31" ht="14.25" customHeight="1" x14ac:dyDescent="0.3">
      <c r="B128" s="28" t="s">
        <v>591</v>
      </c>
      <c r="C128" s="29">
        <f t="shared" ref="C128:O128" si="19">AVEDEV(C123:C126)</f>
        <v>0.13437297352312561</v>
      </c>
      <c r="D128" s="29">
        <f t="shared" si="19"/>
        <v>0.40669037050457468</v>
      </c>
      <c r="E128" s="29">
        <f t="shared" si="19"/>
        <v>4.7324262689142915E-2</v>
      </c>
      <c r="F128" s="29">
        <f t="shared" si="19"/>
        <v>0.14338487867862013</v>
      </c>
      <c r="G128" s="29">
        <f t="shared" si="19"/>
        <v>0.13239583526789858</v>
      </c>
      <c r="H128" s="29">
        <f t="shared" si="19"/>
        <v>8.8331818410715801E-2</v>
      </c>
      <c r="I128" s="29">
        <f t="shared" si="19"/>
        <v>0.23771661440165914</v>
      </c>
      <c r="J128" s="29">
        <f t="shared" si="19"/>
        <v>0.14714035990765328</v>
      </c>
      <c r="K128" s="29">
        <f t="shared" si="19"/>
        <v>0.18042380038387718</v>
      </c>
      <c r="L128" s="29">
        <f t="shared" si="19"/>
        <v>5.257253582173238E-2</v>
      </c>
      <c r="M128" s="29">
        <f t="shared" si="19"/>
        <v>9.3078923652674006E-2</v>
      </c>
      <c r="N128" s="29">
        <f t="shared" si="19"/>
        <v>0</v>
      </c>
      <c r="O128" s="29">
        <f t="shared" si="19"/>
        <v>0.38946290767885472</v>
      </c>
      <c r="R128" s="30" t="s">
        <v>712</v>
      </c>
      <c r="S128" s="31">
        <v>0.69899999999999995</v>
      </c>
      <c r="T128" s="31">
        <v>0</v>
      </c>
      <c r="U128" s="31">
        <v>0</v>
      </c>
      <c r="V128" s="31">
        <v>3.9E-2</v>
      </c>
      <c r="W128" s="31">
        <v>2.5000000000000001E-2</v>
      </c>
      <c r="X128" s="31">
        <v>8.9999999999999993E-3</v>
      </c>
      <c r="Y128" s="31">
        <v>0</v>
      </c>
      <c r="Z128" s="31">
        <v>7.0999999999999994E-2</v>
      </c>
      <c r="AA128" s="31">
        <v>53.619</v>
      </c>
      <c r="AB128" s="31">
        <v>0</v>
      </c>
      <c r="AC128" s="31">
        <v>0</v>
      </c>
      <c r="AD128" s="31">
        <v>41.631999999999998</v>
      </c>
      <c r="AE128" s="31">
        <v>96.093999999999994</v>
      </c>
    </row>
    <row r="129" spans="2:31" ht="14.25" customHeight="1" x14ac:dyDescent="0.3">
      <c r="B129" s="28" t="s">
        <v>592</v>
      </c>
      <c r="C129" s="29">
        <f t="shared" ref="C129:M129" si="20">C128/C127*100</f>
        <v>1.0324143499826979</v>
      </c>
      <c r="D129" s="29">
        <f t="shared" si="20"/>
        <v>18.325342065255523</v>
      </c>
      <c r="E129" s="29">
        <f t="shared" si="20"/>
        <v>2.2118197776477451</v>
      </c>
      <c r="F129" s="29">
        <f t="shared" si="20"/>
        <v>48.770870039432829</v>
      </c>
      <c r="G129" s="29">
        <f t="shared" si="20"/>
        <v>51.979186024902425</v>
      </c>
      <c r="H129" s="29">
        <f t="shared" si="20"/>
        <v>0.61873787237158251</v>
      </c>
      <c r="I129" s="29">
        <f t="shared" si="20"/>
        <v>0.5865313180878885</v>
      </c>
      <c r="J129" s="29">
        <f t="shared" si="20"/>
        <v>1.4440258862165558</v>
      </c>
      <c r="K129" s="29">
        <f t="shared" si="20"/>
        <v>1.7048547989701661</v>
      </c>
      <c r="L129" s="29">
        <f t="shared" si="20"/>
        <v>1.151993921583957</v>
      </c>
      <c r="M129" s="29">
        <f t="shared" si="20"/>
        <v>55.728326243215484</v>
      </c>
      <c r="N129" s="29"/>
      <c r="O129" s="29"/>
      <c r="R129" s="26" t="s">
        <v>713</v>
      </c>
      <c r="S129" s="27">
        <v>28.69</v>
      </c>
      <c r="T129" s="27"/>
      <c r="U129" s="27"/>
      <c r="V129" s="27"/>
      <c r="W129" s="27"/>
      <c r="X129" s="27"/>
      <c r="Y129" s="27">
        <v>71.23</v>
      </c>
      <c r="Z129" s="27"/>
      <c r="AA129" s="27"/>
      <c r="AB129" s="27"/>
      <c r="AC129" s="27"/>
      <c r="AD129" s="27"/>
      <c r="AE129" s="27">
        <f>SUM(S129:AD129)</f>
        <v>99.92</v>
      </c>
    </row>
    <row r="130" spans="2:31" ht="14.25" customHeight="1" x14ac:dyDescent="0.3">
      <c r="B130" s="32" t="s">
        <v>131</v>
      </c>
      <c r="C130" s="29">
        <f t="shared" ref="C130:F130" si="21">(ABS(C122-C127)/C122)*100</f>
        <v>1.6829004427352245</v>
      </c>
      <c r="D130" s="29">
        <f t="shared" si="21"/>
        <v>14.643135874905051</v>
      </c>
      <c r="E130" s="29">
        <f t="shared" si="21"/>
        <v>4.3710994137892989</v>
      </c>
      <c r="F130" s="29">
        <f t="shared" si="21"/>
        <v>226.6632966283376</v>
      </c>
      <c r="G130" s="29"/>
      <c r="H130" s="29">
        <f t="shared" ref="H130:L130" si="22">(ABS(H122-H127)/H122)*100</f>
        <v>4.187051978442919</v>
      </c>
      <c r="I130" s="29">
        <f t="shared" si="22"/>
        <v>0.39442126335495176</v>
      </c>
      <c r="J130" s="29">
        <f t="shared" si="22"/>
        <v>1.0719131003711981</v>
      </c>
      <c r="K130" s="29">
        <f t="shared" si="22"/>
        <v>5.9294014075495722</v>
      </c>
      <c r="L130" s="29">
        <f t="shared" si="22"/>
        <v>4.1920606946664929</v>
      </c>
      <c r="M130" s="29"/>
      <c r="N130" s="29"/>
      <c r="O130" s="29"/>
      <c r="R130" s="30" t="s">
        <v>714</v>
      </c>
      <c r="S130" s="31">
        <v>28.731999999999999</v>
      </c>
      <c r="T130" s="31">
        <v>1.1196185154367402E-2</v>
      </c>
      <c r="U130" s="31">
        <v>1.5132641756470944E-2</v>
      </c>
      <c r="V130" s="31">
        <v>0</v>
      </c>
      <c r="W130" s="31">
        <v>0</v>
      </c>
      <c r="X130" s="31">
        <v>2.4E-2</v>
      </c>
      <c r="Y130" s="31">
        <v>71.031161059531442</v>
      </c>
      <c r="Z130" s="31">
        <v>0</v>
      </c>
      <c r="AA130" s="31">
        <v>6.2E-2</v>
      </c>
      <c r="AB130" s="31">
        <v>4.8554178582777253E-2</v>
      </c>
      <c r="AC130" s="31">
        <v>0.03</v>
      </c>
      <c r="AD130" s="31">
        <v>0</v>
      </c>
      <c r="AE130" s="31">
        <v>99.954044065025059</v>
      </c>
    </row>
    <row r="131" spans="2:31" ht="14.25" customHeight="1" x14ac:dyDescent="0.3">
      <c r="B131" s="28" t="s">
        <v>703</v>
      </c>
      <c r="C131" s="29">
        <v>12.939330284146132</v>
      </c>
      <c r="D131" s="29">
        <v>2.6580451497816324</v>
      </c>
      <c r="E131" s="29">
        <v>2.3309360306854736</v>
      </c>
      <c r="F131" s="29">
        <v>1.6107838695061164E-2</v>
      </c>
      <c r="G131" s="29">
        <v>1.1568247364190818E-2</v>
      </c>
      <c r="H131" s="29">
        <v>13.15769945254352</v>
      </c>
      <c r="I131" s="29">
        <v>42.72481180569789</v>
      </c>
      <c r="J131" s="29">
        <v>10.095019168069935</v>
      </c>
      <c r="K131" s="29">
        <v>10.341784328937161</v>
      </c>
      <c r="L131" s="29">
        <v>4.590731266936638</v>
      </c>
      <c r="M131" s="29">
        <v>3.0372775727757276E-2</v>
      </c>
      <c r="N131" s="29">
        <v>1.2939695068437892E-2</v>
      </c>
      <c r="O131" s="29">
        <v>98.909346043653841</v>
      </c>
      <c r="R131" s="30" t="s">
        <v>715</v>
      </c>
      <c r="S131" s="31">
        <v>29.052</v>
      </c>
      <c r="T131" s="31">
        <v>0</v>
      </c>
      <c r="U131" s="31">
        <v>0.17970012085809245</v>
      </c>
      <c r="V131" s="31">
        <v>1.9853868568694817E-2</v>
      </c>
      <c r="W131" s="31">
        <v>6.0999999999999999E-2</v>
      </c>
      <c r="X131" s="31">
        <v>3.6999999999999998E-2</v>
      </c>
      <c r="Y131" s="31">
        <v>71.769565421172715</v>
      </c>
      <c r="Z131" s="31">
        <v>0</v>
      </c>
      <c r="AA131" s="31">
        <v>5.7000000000000002E-2</v>
      </c>
      <c r="AB131" s="31">
        <v>3.0103590721321898E-2</v>
      </c>
      <c r="AC131" s="31">
        <v>8.9999999999999993E-3</v>
      </c>
      <c r="AD131" s="31">
        <v>7.6114484359598011E-3</v>
      </c>
      <c r="AE131" s="31">
        <v>101.22283444975679</v>
      </c>
    </row>
    <row r="132" spans="2:31" ht="14.25" customHeight="1" x14ac:dyDescent="0.3">
      <c r="B132" s="28" t="s">
        <v>705</v>
      </c>
      <c r="C132" s="29">
        <v>12.948776056257504</v>
      </c>
      <c r="D132" s="29">
        <v>2.6354874823153103</v>
      </c>
      <c r="E132" s="29">
        <v>2.0389909675822815</v>
      </c>
      <c r="F132" s="29">
        <v>0</v>
      </c>
      <c r="G132" s="29">
        <v>0.21401257623753014</v>
      </c>
      <c r="H132" s="29">
        <v>13.258269053330872</v>
      </c>
      <c r="I132" s="29">
        <v>43.271693297806934</v>
      </c>
      <c r="J132" s="29">
        <v>10.078215552495942</v>
      </c>
      <c r="K132" s="29">
        <v>10.138501163692787</v>
      </c>
      <c r="L132" s="29">
        <v>4.5998350637883263</v>
      </c>
      <c r="M132" s="29">
        <v>0.301196692633593</v>
      </c>
      <c r="N132" s="29">
        <v>0</v>
      </c>
      <c r="O132" s="29">
        <v>99.484977906141097</v>
      </c>
      <c r="R132" s="30" t="s">
        <v>716</v>
      </c>
      <c r="S132" s="31">
        <v>29.097000000000001</v>
      </c>
      <c r="T132" s="31">
        <v>2.6463710364868404E-2</v>
      </c>
      <c r="U132" s="31">
        <v>0.5030607815489978</v>
      </c>
      <c r="V132" s="31">
        <v>0</v>
      </c>
      <c r="W132" s="31">
        <v>3.6999999999999998E-2</v>
      </c>
      <c r="X132" s="31">
        <v>7.0000000000000001E-3</v>
      </c>
      <c r="Y132" s="31">
        <v>71.123461604736619</v>
      </c>
      <c r="Z132" s="31">
        <v>0</v>
      </c>
      <c r="AA132" s="31">
        <v>4.2999999999999997E-2</v>
      </c>
      <c r="AB132" s="31">
        <v>0</v>
      </c>
      <c r="AC132" s="31">
        <v>1.6E-2</v>
      </c>
      <c r="AD132" s="31">
        <v>4.3765828506768856E-2</v>
      </c>
      <c r="AE132" s="31">
        <v>100.89675192515726</v>
      </c>
    </row>
    <row r="133" spans="2:31" ht="14.25" customHeight="1" x14ac:dyDescent="0.3">
      <c r="B133" s="28" t="s">
        <v>707</v>
      </c>
      <c r="C133" s="29">
        <v>12.723061460179521</v>
      </c>
      <c r="D133" s="29">
        <v>2.6195091345266652</v>
      </c>
      <c r="E133" s="29">
        <v>2.3432009403612963</v>
      </c>
      <c r="F133" s="29">
        <v>0</v>
      </c>
      <c r="G133" s="29">
        <v>0.21304855562384759</v>
      </c>
      <c r="H133" s="29">
        <v>13.308083902319002</v>
      </c>
      <c r="I133" s="29">
        <v>43.088728100020496</v>
      </c>
      <c r="J133" s="29">
        <v>10.242297916336108</v>
      </c>
      <c r="K133" s="29">
        <v>10.666445306439099</v>
      </c>
      <c r="L133" s="29">
        <v>4.1805508327497494</v>
      </c>
      <c r="M133" s="29">
        <v>0.55936528631952986</v>
      </c>
      <c r="N133" s="29">
        <v>8.9582504319954629E-3</v>
      </c>
      <c r="O133" s="29">
        <v>99.953249685307327</v>
      </c>
      <c r="R133" s="30" t="s">
        <v>717</v>
      </c>
      <c r="S133" s="31">
        <v>29.588000000000001</v>
      </c>
      <c r="T133" s="31">
        <v>1.9338865266634604E-2</v>
      </c>
      <c r="U133" s="31">
        <v>0.54288352301339515</v>
      </c>
      <c r="V133" s="31">
        <v>0</v>
      </c>
      <c r="W133" s="31">
        <v>0.02</v>
      </c>
      <c r="X133" s="31">
        <v>9.5000000000000001E-2</v>
      </c>
      <c r="Y133" s="31">
        <v>70.995811914559255</v>
      </c>
      <c r="Z133" s="31">
        <v>2.5779915903123334E-2</v>
      </c>
      <c r="AA133" s="31">
        <v>0</v>
      </c>
      <c r="AB133" s="31">
        <v>0</v>
      </c>
      <c r="AC133" s="31">
        <v>6.0000000000000001E-3</v>
      </c>
      <c r="AD133" s="31">
        <v>0</v>
      </c>
      <c r="AE133" s="31">
        <v>101.29281421874241</v>
      </c>
    </row>
    <row r="134" spans="2:31" ht="14.25" customHeight="1" x14ac:dyDescent="0.3">
      <c r="B134" s="28" t="s">
        <v>709</v>
      </c>
      <c r="C134" s="29">
        <v>13.449992338917159</v>
      </c>
      <c r="D134" s="29">
        <v>2.5687543827274406</v>
      </c>
      <c r="E134" s="29">
        <v>2.0987070032170254</v>
      </c>
      <c r="F134" s="29">
        <v>0</v>
      </c>
      <c r="G134" s="29">
        <v>0.31523474067419982</v>
      </c>
      <c r="H134" s="29">
        <v>13.039271698345328</v>
      </c>
      <c r="I134" s="29">
        <v>42.697250420168068</v>
      </c>
      <c r="J134" s="29">
        <v>10.064377280846774</v>
      </c>
      <c r="K134" s="29">
        <v>10.031925523661753</v>
      </c>
      <c r="L134" s="29">
        <v>4.1670129403525866</v>
      </c>
      <c r="M134" s="29">
        <v>0.78969216892168914</v>
      </c>
      <c r="N134" s="29">
        <v>0</v>
      </c>
      <c r="O134" s="29">
        <v>99.222218497832031</v>
      </c>
      <c r="R134" s="30" t="s">
        <v>714</v>
      </c>
      <c r="S134" s="31">
        <v>29.504999999999999</v>
      </c>
      <c r="T134" s="31">
        <v>0</v>
      </c>
      <c r="U134" s="31">
        <v>0</v>
      </c>
      <c r="V134" s="31">
        <v>9.9536115911060714E-3</v>
      </c>
      <c r="W134" s="31">
        <v>0</v>
      </c>
      <c r="X134" s="31">
        <v>1.7000000000000001E-2</v>
      </c>
      <c r="Y134" s="31">
        <v>71.308081330817942</v>
      </c>
      <c r="Z134" s="31">
        <v>1.6712280552706796E-2</v>
      </c>
      <c r="AA134" s="31">
        <v>0.03</v>
      </c>
      <c r="AB134" s="31">
        <v>0.13440610198683642</v>
      </c>
      <c r="AC134" s="31">
        <v>0</v>
      </c>
      <c r="AD134" s="31">
        <v>0</v>
      </c>
      <c r="AE134" s="31">
        <v>101.02115332494859</v>
      </c>
    </row>
    <row r="135" spans="2:31" ht="14.25" customHeight="1" x14ac:dyDescent="0.3">
      <c r="B135" s="28" t="s">
        <v>590</v>
      </c>
      <c r="C135" s="29">
        <v>13.015290034875079</v>
      </c>
      <c r="D135" s="29">
        <v>2.620449037337762</v>
      </c>
      <c r="E135" s="29">
        <v>2.2029587354615194</v>
      </c>
      <c r="F135" s="29">
        <v>4.026959673765291E-3</v>
      </c>
      <c r="G135" s="29">
        <v>0.18846602997494211</v>
      </c>
      <c r="H135" s="29">
        <v>13.19083102663468</v>
      </c>
      <c r="I135" s="29">
        <v>42.945620905923349</v>
      </c>
      <c r="J135" s="29">
        <v>10.119977479437189</v>
      </c>
      <c r="K135" s="29">
        <v>10.294664080682701</v>
      </c>
      <c r="L135" s="29">
        <v>4.3845325259568249</v>
      </c>
      <c r="M135" s="29">
        <v>0.42015673090064232</v>
      </c>
      <c r="N135" s="29">
        <v>5.4744863751083391E-3</v>
      </c>
      <c r="O135" s="29">
        <v>99.392448033233578</v>
      </c>
      <c r="R135" s="30" t="s">
        <v>718</v>
      </c>
      <c r="S135" s="31">
        <v>30.012</v>
      </c>
      <c r="T135" s="31">
        <v>0</v>
      </c>
      <c r="U135" s="31">
        <v>0</v>
      </c>
      <c r="V135" s="31">
        <v>0</v>
      </c>
      <c r="W135" s="31">
        <v>3.6607548362988296E-2</v>
      </c>
      <c r="X135" s="31">
        <v>0</v>
      </c>
      <c r="Y135" s="31">
        <v>71.819159132535418</v>
      </c>
      <c r="Z135" s="31">
        <v>0</v>
      </c>
      <c r="AA135" s="31">
        <v>0</v>
      </c>
      <c r="AB135" s="31">
        <v>0</v>
      </c>
      <c r="AC135" s="31">
        <v>5.016515913932023E-3</v>
      </c>
      <c r="AD135" s="31">
        <v>5.2391511229539403E-2</v>
      </c>
      <c r="AE135" s="31">
        <v>101.92517470804188</v>
      </c>
    </row>
    <row r="136" spans="2:31" ht="14.25" customHeight="1" x14ac:dyDescent="0.3">
      <c r="B136" s="28" t="s">
        <v>591</v>
      </c>
      <c r="C136" s="29">
        <v>0.21735115202104005</v>
      </c>
      <c r="D136" s="29">
        <v>2.6317278710709213E-2</v>
      </c>
      <c r="E136" s="29">
        <v>0.13410975006186576</v>
      </c>
      <c r="F136" s="29">
        <v>6.0404395106479361E-3</v>
      </c>
      <c r="G136" s="29">
        <v>8.8448891305375629E-2</v>
      </c>
      <c r="H136" s="29">
        <v>9.2345451190256611E-2</v>
      </c>
      <c r="I136" s="29">
        <v>0.2345897929903682</v>
      </c>
      <c r="J136" s="29">
        <v>6.1160218449458625E-2</v>
      </c>
      <c r="K136" s="29">
        <v>0.20945073700542993</v>
      </c>
      <c r="L136" s="29">
        <v>0.21075063940565708</v>
      </c>
      <c r="M136" s="29">
        <v>0.25437199671996719</v>
      </c>
      <c r="N136" s="29">
        <v>5.4744863751083391E-3</v>
      </c>
      <c r="O136" s="29">
        <v>0.32666576249063795</v>
      </c>
      <c r="R136" s="30" t="s">
        <v>716</v>
      </c>
      <c r="S136" s="31">
        <v>30.009</v>
      </c>
      <c r="T136" s="31">
        <v>0</v>
      </c>
      <c r="U136" s="31">
        <v>6.0000000000000001E-3</v>
      </c>
      <c r="V136" s="31">
        <v>0</v>
      </c>
      <c r="W136" s="31">
        <v>1.1872718387996205E-2</v>
      </c>
      <c r="X136" s="31">
        <v>6.5000000000000002E-2</v>
      </c>
      <c r="Y136" s="31">
        <v>71.119119614857269</v>
      </c>
      <c r="Z136" s="31">
        <v>3.3424561105413593E-2</v>
      </c>
      <c r="AA136" s="31">
        <v>2.4E-2</v>
      </c>
      <c r="AB136" s="31">
        <v>0</v>
      </c>
      <c r="AC136" s="31">
        <v>2.0066063655728092E-3</v>
      </c>
      <c r="AD136" s="31">
        <v>0</v>
      </c>
      <c r="AE136" s="31">
        <v>101.27042350071625</v>
      </c>
    </row>
    <row r="137" spans="2:31" ht="14.25" customHeight="1" x14ac:dyDescent="0.3">
      <c r="B137" s="28" t="s">
        <v>592</v>
      </c>
      <c r="C137" s="29">
        <v>1.6699677950982075</v>
      </c>
      <c r="D137" s="29">
        <v>1.0043041606886649</v>
      </c>
      <c r="E137" s="29">
        <v>6.087710491489065</v>
      </c>
      <c r="F137" s="29">
        <v>150</v>
      </c>
      <c r="G137" s="29">
        <v>46.93094629156009</v>
      </c>
      <c r="H137" s="29">
        <v>0.70007303560931378</v>
      </c>
      <c r="I137" s="29">
        <v>0.54624846035934715</v>
      </c>
      <c r="J137" s="29">
        <v>0.60435132957291893</v>
      </c>
      <c r="K137" s="29">
        <v>2.0345563037695547</v>
      </c>
      <c r="L137" s="29">
        <v>4.8066843650490547</v>
      </c>
      <c r="M137" s="29">
        <v>60.542168674698793</v>
      </c>
      <c r="N137" s="29">
        <v>100</v>
      </c>
      <c r="O137" s="29"/>
      <c r="R137" s="30" t="s">
        <v>717</v>
      </c>
      <c r="S137" s="31">
        <v>29.713999999999999</v>
      </c>
      <c r="T137" s="31">
        <v>0</v>
      </c>
      <c r="U137" s="31">
        <v>0</v>
      </c>
      <c r="V137" s="31">
        <v>8.9582504319954629E-3</v>
      </c>
      <c r="W137" s="31">
        <v>0</v>
      </c>
      <c r="X137" s="31">
        <v>0</v>
      </c>
      <c r="Y137" s="31">
        <v>70.673639921789359</v>
      </c>
      <c r="Z137" s="31">
        <v>3.9323013065192466E-3</v>
      </c>
      <c r="AA137" s="31">
        <v>1.7000000000000001E-2</v>
      </c>
      <c r="AB137" s="31">
        <v>0</v>
      </c>
      <c r="AC137" s="31">
        <v>0</v>
      </c>
      <c r="AD137" s="31">
        <v>0</v>
      </c>
      <c r="AE137" s="31">
        <v>100.41753047352788</v>
      </c>
    </row>
    <row r="138" spans="2:31" ht="14.25" customHeight="1" x14ac:dyDescent="0.3">
      <c r="B138" s="32" t="s">
        <v>131</v>
      </c>
      <c r="C138" s="29">
        <v>1.6819533974615497</v>
      </c>
      <c r="D138" s="29">
        <v>0.78650143606776668</v>
      </c>
      <c r="E138" s="29">
        <v>7.461401729830226</v>
      </c>
      <c r="F138" s="29">
        <v>95.525600362483004</v>
      </c>
      <c r="G138" s="29"/>
      <c r="H138" s="29">
        <v>11.470932707149805</v>
      </c>
      <c r="I138" s="29">
        <v>6.3800369232681478</v>
      </c>
      <c r="J138" s="29">
        <v>1.7477914617748704</v>
      </c>
      <c r="K138" s="29">
        <v>8.4918748383759954</v>
      </c>
      <c r="L138" s="29">
        <v>0.10348232778139184</v>
      </c>
      <c r="M138" s="29"/>
      <c r="N138" s="29"/>
      <c r="O138" s="29"/>
      <c r="R138" s="30" t="s">
        <v>718</v>
      </c>
      <c r="S138" s="31">
        <v>30.050999999999998</v>
      </c>
      <c r="T138" s="31">
        <v>2.5999999999999999E-2</v>
      </c>
      <c r="U138" s="31">
        <v>1.4999999999999999E-2</v>
      </c>
      <c r="V138" s="31">
        <v>1E-3</v>
      </c>
      <c r="W138" s="31">
        <v>6.2E-2</v>
      </c>
      <c r="X138" s="31">
        <v>0</v>
      </c>
      <c r="Y138" s="31">
        <v>72.903000000000006</v>
      </c>
      <c r="Z138" s="31">
        <v>0</v>
      </c>
      <c r="AA138" s="31">
        <v>2.5999999999999999E-2</v>
      </c>
      <c r="AB138" s="31">
        <v>0</v>
      </c>
      <c r="AC138" s="31">
        <v>0.02</v>
      </c>
      <c r="AD138" s="31">
        <v>8.0000000000000002E-3</v>
      </c>
      <c r="AE138" s="31">
        <v>103.11199999999999</v>
      </c>
    </row>
    <row r="139" spans="2:31" ht="14.25" customHeight="1" x14ac:dyDescent="0.3">
      <c r="B139" s="28" t="s">
        <v>705</v>
      </c>
      <c r="C139" s="29">
        <v>12.518000000000001</v>
      </c>
      <c r="D139" s="29">
        <v>2.629</v>
      </c>
      <c r="E139" s="29">
        <v>2.3279999999999998</v>
      </c>
      <c r="F139" s="29">
        <v>3.2000000000000001E-2</v>
      </c>
      <c r="G139" s="29">
        <v>1.6E-2</v>
      </c>
      <c r="H139" s="29">
        <v>14.615</v>
      </c>
      <c r="I139" s="29">
        <v>40.863999999999997</v>
      </c>
      <c r="J139" s="29">
        <v>10.042</v>
      </c>
      <c r="K139" s="29">
        <v>10.763999999999999</v>
      </c>
      <c r="L139" s="29">
        <v>4.7590000000000003</v>
      </c>
      <c r="M139" s="29">
        <v>0</v>
      </c>
      <c r="N139" s="29">
        <v>0.02</v>
      </c>
      <c r="O139" s="29">
        <v>98.587000000000003</v>
      </c>
      <c r="R139" s="30" t="s">
        <v>716</v>
      </c>
      <c r="S139" s="31">
        <v>30.206</v>
      </c>
      <c r="T139" s="31">
        <v>0</v>
      </c>
      <c r="U139" s="31">
        <v>0</v>
      </c>
      <c r="V139" s="31">
        <v>0</v>
      </c>
      <c r="W139" s="31">
        <v>0</v>
      </c>
      <c r="X139" s="31">
        <v>3.7999999999999999E-2</v>
      </c>
      <c r="Y139" s="31">
        <v>73.233999999999995</v>
      </c>
      <c r="Z139" s="31">
        <v>6.8000000000000005E-2</v>
      </c>
      <c r="AA139" s="31">
        <v>0</v>
      </c>
      <c r="AB139" s="31">
        <v>0</v>
      </c>
      <c r="AC139" s="31">
        <v>0</v>
      </c>
      <c r="AD139" s="31">
        <v>0</v>
      </c>
      <c r="AE139" s="31">
        <v>103.54599999999999</v>
      </c>
    </row>
    <row r="140" spans="2:31" ht="14.25" customHeight="1" x14ac:dyDescent="0.3">
      <c r="B140" s="28" t="s">
        <v>707</v>
      </c>
      <c r="C140" s="29">
        <v>12.98</v>
      </c>
      <c r="D140" s="29">
        <v>2.677</v>
      </c>
      <c r="E140" s="29">
        <v>2.2789999999999999</v>
      </c>
      <c r="F140" s="29">
        <v>6.9000000000000006E-2</v>
      </c>
      <c r="G140" s="29">
        <v>0.04</v>
      </c>
      <c r="H140" s="29">
        <v>14.347</v>
      </c>
      <c r="I140" s="29">
        <v>40.909999999999997</v>
      </c>
      <c r="J140" s="29">
        <v>10.099</v>
      </c>
      <c r="K140" s="29">
        <v>10.263999999999999</v>
      </c>
      <c r="L140" s="29">
        <v>4.6509999999999998</v>
      </c>
      <c r="M140" s="29">
        <v>2.4E-2</v>
      </c>
      <c r="N140" s="29">
        <v>2.9000000000000001E-2</v>
      </c>
      <c r="O140" s="29">
        <v>98.369</v>
      </c>
      <c r="R140" s="30" t="s">
        <v>717</v>
      </c>
      <c r="S140" s="31">
        <v>30.326000000000001</v>
      </c>
      <c r="T140" s="31">
        <v>0</v>
      </c>
      <c r="U140" s="31">
        <v>1.4E-2</v>
      </c>
      <c r="V140" s="31">
        <v>1E-3</v>
      </c>
      <c r="W140" s="31">
        <v>0.125</v>
      </c>
      <c r="X140" s="31">
        <v>3.1E-2</v>
      </c>
      <c r="Y140" s="31">
        <v>73.113</v>
      </c>
      <c r="Z140" s="31">
        <v>6.7000000000000004E-2</v>
      </c>
      <c r="AA140" s="31">
        <v>2.5999999999999999E-2</v>
      </c>
      <c r="AB140" s="31">
        <v>0</v>
      </c>
      <c r="AC140" s="31">
        <v>1.4999999999999999E-2</v>
      </c>
      <c r="AD140" s="31">
        <v>0</v>
      </c>
      <c r="AE140" s="31">
        <v>103.71799999999999</v>
      </c>
    </row>
    <row r="141" spans="2:31" ht="14.25" customHeight="1" x14ac:dyDescent="0.3">
      <c r="B141" s="28" t="s">
        <v>709</v>
      </c>
      <c r="C141" s="29">
        <v>12.826000000000001</v>
      </c>
      <c r="D141" s="29">
        <v>2.6120000000000001</v>
      </c>
      <c r="E141" s="29">
        <v>2.226</v>
      </c>
      <c r="F141" s="29">
        <v>5.8000000000000003E-2</v>
      </c>
      <c r="G141" s="29">
        <v>3.9E-2</v>
      </c>
      <c r="H141" s="29">
        <v>14.792</v>
      </c>
      <c r="I141" s="29">
        <v>41.378999999999998</v>
      </c>
      <c r="J141" s="29">
        <v>9.8089999999999993</v>
      </c>
      <c r="K141" s="29">
        <v>10.847</v>
      </c>
      <c r="L141" s="29">
        <v>4.6580000000000004</v>
      </c>
      <c r="M141" s="29">
        <v>0</v>
      </c>
      <c r="N141" s="29">
        <v>3.1E-2</v>
      </c>
      <c r="O141" s="29">
        <v>99.277000000000001</v>
      </c>
      <c r="R141" s="30" t="s">
        <v>719</v>
      </c>
      <c r="S141" s="31">
        <v>30.510999999999999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73.634</v>
      </c>
      <c r="Z141" s="31">
        <v>4.4999999999999998E-2</v>
      </c>
      <c r="AA141" s="31">
        <v>1.4E-2</v>
      </c>
      <c r="AB141" s="31">
        <v>0</v>
      </c>
      <c r="AC141" s="31">
        <v>0</v>
      </c>
      <c r="AD141" s="31">
        <v>0</v>
      </c>
      <c r="AE141" s="31">
        <v>104.20399999999999</v>
      </c>
    </row>
    <row r="142" spans="2:31" ht="14.25" customHeight="1" x14ac:dyDescent="0.3">
      <c r="B142" s="28" t="s">
        <v>720</v>
      </c>
      <c r="C142" s="29">
        <v>12.842000000000001</v>
      </c>
      <c r="D142" s="29">
        <v>2.7130000000000001</v>
      </c>
      <c r="E142" s="29">
        <v>2.3039999999999998</v>
      </c>
      <c r="F142" s="29">
        <v>0.14899999999999999</v>
      </c>
      <c r="G142" s="29">
        <v>3.9E-2</v>
      </c>
      <c r="H142" s="29">
        <v>14.638999999999999</v>
      </c>
      <c r="I142" s="29">
        <v>41.188000000000002</v>
      </c>
      <c r="J142" s="29">
        <v>10.202999999999999</v>
      </c>
      <c r="K142" s="29">
        <v>10.552</v>
      </c>
      <c r="L142" s="29">
        <v>4.76</v>
      </c>
      <c r="M142" s="29">
        <v>2.7E-2</v>
      </c>
      <c r="N142" s="29">
        <v>2.5999999999999999E-2</v>
      </c>
      <c r="O142" s="29">
        <v>99.441999999999993</v>
      </c>
      <c r="R142" s="30" t="s">
        <v>721</v>
      </c>
      <c r="S142" s="31">
        <v>30.29</v>
      </c>
      <c r="T142" s="31">
        <v>0</v>
      </c>
      <c r="U142" s="31">
        <v>2.1999999999999999E-2</v>
      </c>
      <c r="V142" s="31">
        <v>1.4E-2</v>
      </c>
      <c r="W142" s="31">
        <v>8.5999999999999993E-2</v>
      </c>
      <c r="X142" s="31">
        <v>5.0999999999999997E-2</v>
      </c>
      <c r="Y142" s="31">
        <v>73.400000000000006</v>
      </c>
      <c r="Z142" s="31">
        <v>3.1E-2</v>
      </c>
      <c r="AA142" s="31">
        <v>3.9E-2</v>
      </c>
      <c r="AB142" s="31">
        <v>0</v>
      </c>
      <c r="AC142" s="31">
        <v>3.7999999999999999E-2</v>
      </c>
      <c r="AD142" s="31">
        <v>8.0000000000000002E-3</v>
      </c>
      <c r="AE142" s="31">
        <v>103.979</v>
      </c>
    </row>
    <row r="143" spans="2:31" ht="14.25" customHeight="1" x14ac:dyDescent="0.3">
      <c r="B143" s="28" t="s">
        <v>722</v>
      </c>
      <c r="C143" s="29">
        <v>12.896000000000001</v>
      </c>
      <c r="D143" s="29">
        <v>2.746</v>
      </c>
      <c r="E143" s="29">
        <v>2.2240000000000002</v>
      </c>
      <c r="F143" s="29">
        <v>4.7E-2</v>
      </c>
      <c r="G143" s="29">
        <v>8.0000000000000002E-3</v>
      </c>
      <c r="H143" s="29">
        <v>14.714</v>
      </c>
      <c r="I143" s="29">
        <v>41.137999999999998</v>
      </c>
      <c r="J143" s="29">
        <v>10.113</v>
      </c>
      <c r="K143" s="29">
        <v>10.949</v>
      </c>
      <c r="L143" s="29">
        <v>4.758</v>
      </c>
      <c r="M143" s="29">
        <v>3.1E-2</v>
      </c>
      <c r="N143" s="29">
        <v>8.9999999999999993E-3</v>
      </c>
      <c r="O143" s="29">
        <v>99.632999999999996</v>
      </c>
      <c r="R143" s="30" t="s">
        <v>723</v>
      </c>
      <c r="S143" s="31">
        <v>30.350999999999999</v>
      </c>
      <c r="T143" s="31">
        <v>1.7000000000000001E-2</v>
      </c>
      <c r="U143" s="31">
        <v>0.01</v>
      </c>
      <c r="V143" s="31">
        <v>9.9000000000000005E-2</v>
      </c>
      <c r="W143" s="31">
        <v>1.0999999999999999E-2</v>
      </c>
      <c r="X143" s="31">
        <v>4.4999999999999998E-2</v>
      </c>
      <c r="Y143" s="31">
        <v>73.962999999999994</v>
      </c>
      <c r="Z143" s="31">
        <v>5.0000000000000001E-3</v>
      </c>
      <c r="AA143" s="31">
        <v>1.0999999999999999E-2</v>
      </c>
      <c r="AB143" s="31">
        <v>0</v>
      </c>
      <c r="AC143" s="31">
        <v>3.9E-2</v>
      </c>
      <c r="AD143" s="31">
        <v>0</v>
      </c>
      <c r="AE143" s="31">
        <v>104.55099999999999</v>
      </c>
    </row>
    <row r="144" spans="2:31" ht="14.25" customHeight="1" x14ac:dyDescent="0.3">
      <c r="B144" s="28" t="s">
        <v>724</v>
      </c>
      <c r="C144" s="29">
        <v>12.871</v>
      </c>
      <c r="D144" s="29">
        <v>2.7850000000000001</v>
      </c>
      <c r="E144" s="29">
        <v>2.262</v>
      </c>
      <c r="F144" s="29">
        <v>0.122</v>
      </c>
      <c r="G144" s="29">
        <v>3.9E-2</v>
      </c>
      <c r="H144" s="29">
        <v>14.462</v>
      </c>
      <c r="I144" s="29">
        <v>41.415999999999997</v>
      </c>
      <c r="J144" s="29">
        <v>10.226000000000001</v>
      </c>
      <c r="K144" s="29">
        <v>10.621</v>
      </c>
      <c r="L144" s="29">
        <v>4.774</v>
      </c>
      <c r="M144" s="29">
        <v>0</v>
      </c>
      <c r="N144" s="29">
        <v>0.02</v>
      </c>
      <c r="O144" s="29">
        <v>99.597999999999999</v>
      </c>
      <c r="R144" s="30" t="s">
        <v>725</v>
      </c>
      <c r="S144" s="31">
        <v>30.280999999999999</v>
      </c>
      <c r="T144" s="31">
        <v>0</v>
      </c>
      <c r="U144" s="31">
        <v>0</v>
      </c>
      <c r="V144" s="31">
        <v>3.4000000000000002E-2</v>
      </c>
      <c r="W144" s="31">
        <v>4.9000000000000002E-2</v>
      </c>
      <c r="X144" s="31">
        <v>0</v>
      </c>
      <c r="Y144" s="31">
        <v>73.049000000000007</v>
      </c>
      <c r="Z144" s="31">
        <v>2.7E-2</v>
      </c>
      <c r="AA144" s="31">
        <v>5.0000000000000001E-3</v>
      </c>
      <c r="AB144" s="31">
        <v>0</v>
      </c>
      <c r="AC144" s="31">
        <v>2.3E-2</v>
      </c>
      <c r="AD144" s="31">
        <v>5.7000000000000002E-2</v>
      </c>
      <c r="AE144" s="31">
        <v>103.52500000000001</v>
      </c>
    </row>
    <row r="145" spans="2:31" ht="14.25" customHeight="1" x14ac:dyDescent="0.3">
      <c r="B145" s="28" t="s">
        <v>726</v>
      </c>
      <c r="C145" s="29">
        <v>13.114000000000001</v>
      </c>
      <c r="D145" s="29">
        <v>2.673</v>
      </c>
      <c r="E145" s="29">
        <v>2.2480000000000002</v>
      </c>
      <c r="F145" s="29">
        <v>7.4999999999999997E-2</v>
      </c>
      <c r="G145" s="29">
        <v>3.9E-2</v>
      </c>
      <c r="H145" s="29">
        <v>14.571999999999999</v>
      </c>
      <c r="I145" s="29">
        <v>41.235999999999997</v>
      </c>
      <c r="J145" s="29">
        <v>9.9440000000000008</v>
      </c>
      <c r="K145" s="29">
        <v>10.821999999999999</v>
      </c>
      <c r="L145" s="29">
        <v>4.7050000000000001</v>
      </c>
      <c r="M145" s="29">
        <v>7.3999999999999996E-2</v>
      </c>
      <c r="N145" s="29">
        <v>0</v>
      </c>
      <c r="O145" s="29">
        <v>99.501999999999995</v>
      </c>
      <c r="R145" s="30" t="s">
        <v>727</v>
      </c>
      <c r="S145" s="31">
        <v>30.254999999999999</v>
      </c>
      <c r="T145" s="31">
        <v>0</v>
      </c>
      <c r="U145" s="31">
        <v>0</v>
      </c>
      <c r="V145" s="31">
        <v>2.9000000000000001E-2</v>
      </c>
      <c r="W145" s="31">
        <v>1.7000000000000001E-2</v>
      </c>
      <c r="X145" s="31">
        <v>7.0000000000000001E-3</v>
      </c>
      <c r="Y145" s="31">
        <v>73.616</v>
      </c>
      <c r="Z145" s="31">
        <v>0</v>
      </c>
      <c r="AA145" s="31">
        <v>1.2999999999999999E-2</v>
      </c>
      <c r="AB145" s="31">
        <v>0</v>
      </c>
      <c r="AC145" s="31">
        <v>0</v>
      </c>
      <c r="AD145" s="31">
        <v>0</v>
      </c>
      <c r="AE145" s="31">
        <v>103.93700000000001</v>
      </c>
    </row>
    <row r="146" spans="2:31" ht="14.25" customHeight="1" x14ac:dyDescent="0.3">
      <c r="B146" s="28" t="s">
        <v>728</v>
      </c>
      <c r="C146" s="29">
        <v>13.074</v>
      </c>
      <c r="D146" s="29">
        <v>2.7050000000000001</v>
      </c>
      <c r="E146" s="29">
        <v>2.331</v>
      </c>
      <c r="F146" s="29">
        <v>9.6000000000000002E-2</v>
      </c>
      <c r="G146" s="29">
        <v>6.3E-2</v>
      </c>
      <c r="H146" s="29">
        <v>14.406000000000001</v>
      </c>
      <c r="I146" s="29">
        <v>41.357999999999997</v>
      </c>
      <c r="J146" s="29">
        <v>9.9440000000000008</v>
      </c>
      <c r="K146" s="29">
        <v>10.53</v>
      </c>
      <c r="L146" s="29">
        <v>4.641</v>
      </c>
      <c r="M146" s="29">
        <v>0</v>
      </c>
      <c r="N146" s="29">
        <v>2.5000000000000001E-2</v>
      </c>
      <c r="O146" s="29">
        <v>99.173000000000002</v>
      </c>
      <c r="R146" s="30" t="s">
        <v>729</v>
      </c>
      <c r="S146" s="31">
        <v>30.167999999999999</v>
      </c>
      <c r="T146" s="31">
        <v>0</v>
      </c>
      <c r="U146" s="31">
        <v>0</v>
      </c>
      <c r="V146" s="31">
        <v>5.5E-2</v>
      </c>
      <c r="W146" s="31">
        <v>0</v>
      </c>
      <c r="X146" s="31">
        <v>0.02</v>
      </c>
      <c r="Y146" s="31">
        <v>72.254999999999995</v>
      </c>
      <c r="Z146" s="31">
        <v>8.9999999999999993E-3</v>
      </c>
      <c r="AA146" s="31">
        <v>0</v>
      </c>
      <c r="AB146" s="31">
        <v>8.8999999999999996E-2</v>
      </c>
      <c r="AC146" s="31">
        <v>1.2E-2</v>
      </c>
      <c r="AD146" s="31">
        <v>0</v>
      </c>
      <c r="AE146" s="31">
        <v>102.60799999999999</v>
      </c>
    </row>
    <row r="147" spans="2:31" ht="14.25" customHeight="1" x14ac:dyDescent="0.3">
      <c r="B147" s="28" t="s">
        <v>730</v>
      </c>
      <c r="C147" s="29">
        <v>12.877000000000001</v>
      </c>
      <c r="D147" s="29">
        <v>2.7040000000000002</v>
      </c>
      <c r="E147" s="29">
        <v>2.1030000000000002</v>
      </c>
      <c r="F147" s="29">
        <v>0.14299999999999999</v>
      </c>
      <c r="G147" s="29">
        <v>8.0000000000000002E-3</v>
      </c>
      <c r="H147" s="29">
        <v>14.686999999999999</v>
      </c>
      <c r="I147" s="29">
        <v>41.171999999999997</v>
      </c>
      <c r="J147" s="29">
        <v>9.9960000000000004</v>
      </c>
      <c r="K147" s="29">
        <v>10.37</v>
      </c>
      <c r="L147" s="29">
        <v>4.7089999999999996</v>
      </c>
      <c r="M147" s="29">
        <v>8.0000000000000002E-3</v>
      </c>
      <c r="N147" s="29">
        <v>0</v>
      </c>
      <c r="O147" s="29">
        <v>98.777000000000001</v>
      </c>
      <c r="R147" s="26" t="s">
        <v>731</v>
      </c>
      <c r="S147" s="27">
        <v>40.85</v>
      </c>
      <c r="T147" s="27"/>
      <c r="U147" s="27">
        <v>0.13</v>
      </c>
      <c r="V147" s="27"/>
      <c r="W147" s="27">
        <v>51.63</v>
      </c>
      <c r="X147" s="27">
        <v>7.17</v>
      </c>
      <c r="Y147" s="27"/>
      <c r="Z147" s="27"/>
      <c r="AA147" s="27"/>
      <c r="AB147" s="27"/>
      <c r="AC147" s="27"/>
      <c r="AD147" s="27"/>
      <c r="AE147" s="27">
        <f>SUM(S147:AD147)</f>
        <v>99.780000000000015</v>
      </c>
    </row>
    <row r="148" spans="2:31" ht="14.25" customHeight="1" x14ac:dyDescent="0.3">
      <c r="B148" s="28" t="s">
        <v>590</v>
      </c>
      <c r="C148" s="29">
        <v>12.888666666666666</v>
      </c>
      <c r="D148" s="29">
        <v>2.6937777777777776</v>
      </c>
      <c r="E148" s="29">
        <v>2.2561111111111112</v>
      </c>
      <c r="F148" s="29">
        <v>8.7888888888888878E-2</v>
      </c>
      <c r="G148" s="29">
        <v>3.2333333333333339E-2</v>
      </c>
      <c r="H148" s="29">
        <v>14.581555555555557</v>
      </c>
      <c r="I148" s="29">
        <v>41.184555555555562</v>
      </c>
      <c r="J148" s="29">
        <v>10.041777777777776</v>
      </c>
      <c r="K148" s="29">
        <v>10.635444444444445</v>
      </c>
      <c r="L148" s="29">
        <v>4.7127777777777782</v>
      </c>
      <c r="M148" s="29">
        <v>1.8222222222222223E-2</v>
      </c>
      <c r="N148" s="29">
        <v>1.7777777777777774E-2</v>
      </c>
      <c r="O148" s="29">
        <v>99.150888888888886</v>
      </c>
      <c r="R148" s="30" t="s">
        <v>732</v>
      </c>
      <c r="S148" s="31">
        <v>39.863</v>
      </c>
      <c r="T148" s="31">
        <v>0</v>
      </c>
      <c r="U148" s="31">
        <v>1.7024221976029812E-2</v>
      </c>
      <c r="V148" s="31">
        <v>0</v>
      </c>
      <c r="W148" s="31">
        <v>51.750999999999998</v>
      </c>
      <c r="X148" s="31">
        <v>7.4509999999999996</v>
      </c>
      <c r="Y148" s="31">
        <v>0.30439541503828849</v>
      </c>
      <c r="Z148" s="31">
        <v>0.18045941132186333</v>
      </c>
      <c r="AA148" s="31">
        <v>0</v>
      </c>
      <c r="AB148" s="31">
        <v>0</v>
      </c>
      <c r="AC148" s="31">
        <v>0</v>
      </c>
      <c r="AD148" s="31">
        <v>0</v>
      </c>
      <c r="AE148" s="31">
        <v>99.566879048336162</v>
      </c>
    </row>
    <row r="149" spans="2:31" ht="14.25" customHeight="1" x14ac:dyDescent="0.3">
      <c r="B149" s="28" t="s">
        <v>591</v>
      </c>
      <c r="C149" s="29">
        <v>0.11318518518518496</v>
      </c>
      <c r="D149" s="29">
        <v>4.0913580246913633E-2</v>
      </c>
      <c r="E149" s="29">
        <v>4.9654320987654196E-2</v>
      </c>
      <c r="F149" s="29">
        <v>3.5209876543209867E-2</v>
      </c>
      <c r="G149" s="29">
        <v>1.4444444444444442E-2</v>
      </c>
      <c r="H149" s="29">
        <v>0.11982716049382702</v>
      </c>
      <c r="I149" s="29">
        <v>0.14538271604938224</v>
      </c>
      <c r="J149" s="29">
        <v>0.10535802469135803</v>
      </c>
      <c r="K149" s="29">
        <v>0.18671604938271613</v>
      </c>
      <c r="L149" s="29">
        <v>4.4419753086419829E-2</v>
      </c>
      <c r="M149" s="29">
        <v>1.8469135802469134E-2</v>
      </c>
      <c r="N149" s="29">
        <v>9.851851851851853E-3</v>
      </c>
      <c r="O149" s="29">
        <v>0.38214814814814702</v>
      </c>
      <c r="R149" s="30" t="s">
        <v>733</v>
      </c>
      <c r="S149" s="31">
        <v>41.023000000000003</v>
      </c>
      <c r="T149" s="31">
        <v>0</v>
      </c>
      <c r="U149" s="31">
        <v>0.18159170107765132</v>
      </c>
      <c r="V149" s="31">
        <v>0</v>
      </c>
      <c r="W149" s="31">
        <v>51.396999999999998</v>
      </c>
      <c r="X149" s="31">
        <v>7.0949999999999998</v>
      </c>
      <c r="Y149" s="31">
        <v>0.41633437411688484</v>
      </c>
      <c r="Z149" s="31">
        <v>1.9830704540864105E-2</v>
      </c>
      <c r="AA149" s="31">
        <v>3.0000000000000001E-3</v>
      </c>
      <c r="AB149" s="31">
        <v>0</v>
      </c>
      <c r="AC149" s="31">
        <v>1.0999999999999999E-2</v>
      </c>
      <c r="AD149" s="31">
        <v>2.1882914253384428E-2</v>
      </c>
      <c r="AE149" s="31">
        <v>100.16863969398878</v>
      </c>
    </row>
    <row r="150" spans="2:31" ht="14.25" customHeight="1" x14ac:dyDescent="0.3">
      <c r="B150" s="28" t="s">
        <v>592</v>
      </c>
      <c r="C150" s="29">
        <v>0.87817606050678865</v>
      </c>
      <c r="D150" s="29">
        <v>1.5188179435003411</v>
      </c>
      <c r="E150" s="29">
        <v>2.2008810090563298</v>
      </c>
      <c r="F150" s="29">
        <v>40.061806433487845</v>
      </c>
      <c r="G150" s="29">
        <v>44.673539518900327</v>
      </c>
      <c r="H150" s="29">
        <v>0.82177213560848794</v>
      </c>
      <c r="I150" s="29">
        <v>0.35300299854703893</v>
      </c>
      <c r="J150" s="29">
        <v>1.0491969352728849</v>
      </c>
      <c r="K150" s="29">
        <v>1.7556017556017562</v>
      </c>
      <c r="L150" s="29">
        <v>0.94253867211547426</v>
      </c>
      <c r="M150" s="29">
        <v>101.3550135501355</v>
      </c>
      <c r="N150" s="29">
        <v>55.416666666666679</v>
      </c>
      <c r="O150" s="29"/>
      <c r="R150" s="30" t="s">
        <v>734</v>
      </c>
      <c r="S150" s="31">
        <v>40.527000000000001</v>
      </c>
      <c r="T150" s="31">
        <v>0</v>
      </c>
      <c r="U150" s="31">
        <v>0.46911189445059925</v>
      </c>
      <c r="V150" s="31">
        <v>0</v>
      </c>
      <c r="W150" s="31">
        <v>51.582000000000001</v>
      </c>
      <c r="X150" s="31">
        <v>6.9720000000000004</v>
      </c>
      <c r="Y150" s="31">
        <v>0.27395587353445966</v>
      </c>
      <c r="Z150" s="31">
        <v>7.5356677255283597E-2</v>
      </c>
      <c r="AA150" s="31">
        <v>1.2999999999999999E-2</v>
      </c>
      <c r="AB150" s="31">
        <v>0</v>
      </c>
      <c r="AC150" s="31">
        <v>3.0000000000000001E-3</v>
      </c>
      <c r="AD150" s="31">
        <v>7.6114484359598011E-3</v>
      </c>
      <c r="AE150" s="31">
        <v>99.923035893676314</v>
      </c>
    </row>
    <row r="151" spans="2:31" ht="14.25" customHeight="1" x14ac:dyDescent="0.3">
      <c r="B151" s="32" t="s">
        <v>131</v>
      </c>
      <c r="C151" s="29">
        <v>0.69270833333331949</v>
      </c>
      <c r="D151" s="29">
        <v>3.6068376068375962</v>
      </c>
      <c r="E151" s="29">
        <v>10.054200542005432</v>
      </c>
      <c r="F151" s="29">
        <v>2.3456790123456881</v>
      </c>
      <c r="G151" s="29"/>
      <c r="H151" s="29">
        <v>2.1372110365398886</v>
      </c>
      <c r="I151" s="29">
        <v>2.0177249332562908</v>
      </c>
      <c r="J151" s="29">
        <v>2.5070118662351897</v>
      </c>
      <c r="K151" s="29">
        <v>5.4627160493827081</v>
      </c>
      <c r="L151" s="29">
        <v>7.5976661593100072</v>
      </c>
      <c r="M151" s="29"/>
      <c r="N151" s="29"/>
      <c r="O151" s="29"/>
      <c r="R151" s="30" t="s">
        <v>735</v>
      </c>
      <c r="S151" s="31">
        <v>40.911999999999999</v>
      </c>
      <c r="T151" s="31">
        <v>0</v>
      </c>
      <c r="U151" s="31">
        <v>0.54477510323295397</v>
      </c>
      <c r="V151" s="31">
        <v>0</v>
      </c>
      <c r="W151" s="31">
        <v>51.600999999999999</v>
      </c>
      <c r="X151" s="31">
        <v>7.4470000000000001</v>
      </c>
      <c r="Y151" s="31">
        <v>0.37116602220797756</v>
      </c>
      <c r="Z151" s="31">
        <v>0.14575567837535117</v>
      </c>
      <c r="AA151" s="31">
        <v>0</v>
      </c>
      <c r="AB151" s="31">
        <v>0</v>
      </c>
      <c r="AC151" s="31">
        <v>0</v>
      </c>
      <c r="AD151" s="31">
        <v>0</v>
      </c>
      <c r="AE151" s="31">
        <v>101.02169680381628</v>
      </c>
    </row>
    <row r="152" spans="2:31" ht="14.25" customHeight="1" x14ac:dyDescent="0.3">
      <c r="B152" s="24" t="s">
        <v>736</v>
      </c>
      <c r="C152" s="25">
        <v>9.84</v>
      </c>
      <c r="D152" s="25">
        <v>3.11</v>
      </c>
      <c r="E152" s="25">
        <v>1.1399999999999999</v>
      </c>
      <c r="F152" s="25">
        <v>0.28000000000000003</v>
      </c>
      <c r="G152" s="25"/>
      <c r="H152" s="25">
        <v>13.7</v>
      </c>
      <c r="I152" s="25">
        <v>40.6</v>
      </c>
      <c r="J152" s="25">
        <v>10.1</v>
      </c>
      <c r="K152" s="25">
        <v>15.71</v>
      </c>
      <c r="L152" s="25">
        <v>4.7</v>
      </c>
      <c r="M152" s="25"/>
      <c r="N152" s="25"/>
      <c r="O152" s="25">
        <v>99.65</v>
      </c>
      <c r="R152" s="30" t="s">
        <v>732</v>
      </c>
      <c r="S152" s="31">
        <v>40.536000000000001</v>
      </c>
      <c r="T152" s="31">
        <v>0</v>
      </c>
      <c r="U152" s="31">
        <v>4.4999999999999998E-2</v>
      </c>
      <c r="V152" s="31">
        <v>6.9675281137742493E-3</v>
      </c>
      <c r="W152" s="31">
        <v>51.995580787030377</v>
      </c>
      <c r="X152" s="31">
        <v>7.3019999999999996</v>
      </c>
      <c r="Y152" s="31">
        <v>0.41610740561288484</v>
      </c>
      <c r="Z152" s="31">
        <v>9.5358306683091726E-2</v>
      </c>
      <c r="AA152" s="31">
        <v>0</v>
      </c>
      <c r="AB152" s="31">
        <v>4.5115334932644399E-2</v>
      </c>
      <c r="AC152" s="31">
        <v>4.2138733677028993E-2</v>
      </c>
      <c r="AD152" s="31">
        <v>0</v>
      </c>
      <c r="AE152" s="31">
        <v>100.48426809604982</v>
      </c>
    </row>
    <row r="153" spans="2:31" ht="14.25" customHeight="1" x14ac:dyDescent="0.3">
      <c r="B153" s="28" t="s">
        <v>737</v>
      </c>
      <c r="C153" s="29">
        <v>10.015000000000001</v>
      </c>
      <c r="D153" s="29">
        <v>3.1120000000000001</v>
      </c>
      <c r="E153" s="29">
        <v>1.165</v>
      </c>
      <c r="F153" s="29">
        <v>0.34399999999999997</v>
      </c>
      <c r="G153" s="29">
        <v>0.14899999999999999</v>
      </c>
      <c r="H153" s="29">
        <v>13.430999999999999</v>
      </c>
      <c r="I153" s="29">
        <v>40.045999999999999</v>
      </c>
      <c r="J153" s="29">
        <v>10.154</v>
      </c>
      <c r="K153" s="29">
        <v>15.914999999999999</v>
      </c>
      <c r="L153" s="29">
        <v>5.2759999999999998</v>
      </c>
      <c r="M153" s="29">
        <v>0.02</v>
      </c>
      <c r="N153" s="29">
        <v>3.2000000000000001E-2</v>
      </c>
      <c r="O153" s="29">
        <v>99.659000000000006</v>
      </c>
      <c r="R153" s="30" t="s">
        <v>733</v>
      </c>
      <c r="S153" s="31">
        <v>41.250999999999998</v>
      </c>
      <c r="T153" s="31">
        <v>0</v>
      </c>
      <c r="U153" s="31">
        <v>0</v>
      </c>
      <c r="V153" s="31">
        <v>3.6828362887092458E-2</v>
      </c>
      <c r="W153" s="31">
        <v>51.537491735893532</v>
      </c>
      <c r="X153" s="31">
        <v>7.1319999999999997</v>
      </c>
      <c r="Y153" s="31">
        <v>0.36617451693933867</v>
      </c>
      <c r="Z153" s="31">
        <v>0.10027368331624077</v>
      </c>
      <c r="AA153" s="31">
        <v>0</v>
      </c>
      <c r="AB153" s="31">
        <v>0</v>
      </c>
      <c r="AC153" s="31">
        <v>0</v>
      </c>
      <c r="AD153" s="31">
        <v>6.015321659687857E-2</v>
      </c>
      <c r="AE153" s="31">
        <v>100.48392151563309</v>
      </c>
    </row>
    <row r="154" spans="2:31" ht="14.25" customHeight="1" x14ac:dyDescent="0.3">
      <c r="B154" s="28" t="s">
        <v>738</v>
      </c>
      <c r="C154" s="29">
        <v>9.8559999999999999</v>
      </c>
      <c r="D154" s="29">
        <v>2.9750000000000001</v>
      </c>
      <c r="E154" s="29">
        <v>1.2330000000000001</v>
      </c>
      <c r="F154" s="29">
        <v>0.32100000000000001</v>
      </c>
      <c r="G154" s="29">
        <v>0.10199999999999999</v>
      </c>
      <c r="H154" s="29">
        <v>13.587999999999999</v>
      </c>
      <c r="I154" s="29">
        <v>40.371000000000002</v>
      </c>
      <c r="J154" s="29">
        <v>10.210000000000001</v>
      </c>
      <c r="K154" s="29">
        <v>15.754</v>
      </c>
      <c r="L154" s="29">
        <v>5.2370000000000001</v>
      </c>
      <c r="M154" s="29">
        <v>0</v>
      </c>
      <c r="N154" s="29">
        <v>0</v>
      </c>
      <c r="O154" s="29">
        <v>99.647000000000006</v>
      </c>
      <c r="R154" s="30" t="s">
        <v>734</v>
      </c>
      <c r="S154" s="31">
        <v>40.962000000000003</v>
      </c>
      <c r="T154" s="31">
        <v>0</v>
      </c>
      <c r="U154" s="31">
        <v>2E-3</v>
      </c>
      <c r="V154" s="31">
        <v>5.9721669546636425E-3</v>
      </c>
      <c r="W154" s="31">
        <v>51.583993216246512</v>
      </c>
      <c r="X154" s="31">
        <v>7.4390000000000001</v>
      </c>
      <c r="Y154" s="31">
        <v>0.51205687796597354</v>
      </c>
      <c r="Z154" s="31">
        <v>0.13468131974828421</v>
      </c>
      <c r="AA154" s="31">
        <v>0</v>
      </c>
      <c r="AB154" s="31">
        <v>0</v>
      </c>
      <c r="AC154" s="31">
        <v>0</v>
      </c>
      <c r="AD154" s="31">
        <v>7.4706414160639514E-2</v>
      </c>
      <c r="AE154" s="31">
        <v>100.71440999507607</v>
      </c>
    </row>
    <row r="155" spans="2:31" ht="14.25" customHeight="1" x14ac:dyDescent="0.3">
      <c r="B155" s="28" t="s">
        <v>739</v>
      </c>
      <c r="C155" s="29">
        <v>10.227</v>
      </c>
      <c r="D155" s="29">
        <v>2.9420000000000002</v>
      </c>
      <c r="E155" s="29">
        <v>1.22</v>
      </c>
      <c r="F155" s="29">
        <v>0.25900000000000001</v>
      </c>
      <c r="G155" s="29">
        <v>1.6E-2</v>
      </c>
      <c r="H155" s="29">
        <v>13.512</v>
      </c>
      <c r="I155" s="29">
        <v>40.323999999999998</v>
      </c>
      <c r="J155" s="29">
        <v>10.098000000000001</v>
      </c>
      <c r="K155" s="29">
        <v>15.28</v>
      </c>
      <c r="L155" s="29">
        <v>5.3280000000000003</v>
      </c>
      <c r="M155" s="29">
        <v>5.3999999999999999E-2</v>
      </c>
      <c r="N155" s="29">
        <v>0</v>
      </c>
      <c r="O155" s="29">
        <v>99.26</v>
      </c>
      <c r="R155" s="30" t="s">
        <v>735</v>
      </c>
      <c r="S155" s="31">
        <v>40.966999999999999</v>
      </c>
      <c r="T155" s="31">
        <v>0</v>
      </c>
      <c r="U155" s="31">
        <v>2.4E-2</v>
      </c>
      <c r="V155" s="31">
        <v>1.5925778545769712E-2</v>
      </c>
      <c r="W155" s="31">
        <v>51.402934260829575</v>
      </c>
      <c r="X155" s="31">
        <v>7.125</v>
      </c>
      <c r="Y155" s="31">
        <v>0.28099488331975986</v>
      </c>
      <c r="Z155" s="31">
        <v>7.4713724823865679E-2</v>
      </c>
      <c r="AA155" s="31">
        <v>2.4E-2</v>
      </c>
      <c r="AB155" s="31">
        <v>0</v>
      </c>
      <c r="AC155" s="31">
        <v>0</v>
      </c>
      <c r="AD155" s="31">
        <v>0</v>
      </c>
      <c r="AE155" s="31">
        <v>99.914568647518962</v>
      </c>
    </row>
    <row r="156" spans="2:31" ht="14.25" customHeight="1" x14ac:dyDescent="0.3">
      <c r="B156" s="28" t="s">
        <v>740</v>
      </c>
      <c r="C156" s="29">
        <v>10.015000000000001</v>
      </c>
      <c r="D156" s="29">
        <v>3.1379999999999999</v>
      </c>
      <c r="E156" s="29">
        <v>1.284</v>
      </c>
      <c r="F156" s="29">
        <v>0.30499999999999999</v>
      </c>
      <c r="G156" s="29">
        <v>7.0000000000000007E-2</v>
      </c>
      <c r="H156" s="29">
        <v>13.47</v>
      </c>
      <c r="I156" s="29">
        <v>40.161000000000001</v>
      </c>
      <c r="J156" s="29">
        <v>10.31</v>
      </c>
      <c r="K156" s="29">
        <v>15.785</v>
      </c>
      <c r="L156" s="29">
        <v>5.2450000000000001</v>
      </c>
      <c r="M156" s="29">
        <v>2.7E-2</v>
      </c>
      <c r="N156" s="29">
        <v>0</v>
      </c>
      <c r="O156" s="29">
        <v>99.81</v>
      </c>
      <c r="R156" s="30" t="s">
        <v>733</v>
      </c>
      <c r="S156" s="31">
        <v>41.6</v>
      </c>
      <c r="T156" s="31">
        <v>0</v>
      </c>
      <c r="U156" s="31">
        <v>0</v>
      </c>
      <c r="V156" s="31">
        <v>0</v>
      </c>
      <c r="W156" s="31">
        <v>52.579000000000001</v>
      </c>
      <c r="X156" s="31">
        <v>7.2590000000000003</v>
      </c>
      <c r="Y156" s="31">
        <v>0.34399999999999997</v>
      </c>
      <c r="Z156" s="31">
        <v>9.6000000000000002E-2</v>
      </c>
      <c r="AA156" s="31">
        <v>1.2999999999999999E-2</v>
      </c>
      <c r="AB156" s="31">
        <v>0</v>
      </c>
      <c r="AC156" s="31">
        <v>0</v>
      </c>
      <c r="AD156" s="31">
        <v>8.0000000000000002E-3</v>
      </c>
      <c r="AE156" s="31">
        <v>101.899</v>
      </c>
    </row>
    <row r="157" spans="2:31" ht="14.25" customHeight="1" x14ac:dyDescent="0.3">
      <c r="B157" s="28" t="s">
        <v>741</v>
      </c>
      <c r="C157" s="29">
        <v>10.082000000000001</v>
      </c>
      <c r="D157" s="29">
        <v>2.9089999999999998</v>
      </c>
      <c r="E157" s="29">
        <v>1.2569999999999999</v>
      </c>
      <c r="F157" s="29">
        <v>0.33300000000000002</v>
      </c>
      <c r="G157" s="29">
        <v>0.17199999999999999</v>
      </c>
      <c r="H157" s="29">
        <v>13.564</v>
      </c>
      <c r="I157" s="29">
        <v>39.920999999999999</v>
      </c>
      <c r="J157" s="29">
        <v>10.292999999999999</v>
      </c>
      <c r="K157" s="29">
        <v>15.657999999999999</v>
      </c>
      <c r="L157" s="29">
        <v>5.2130000000000001</v>
      </c>
      <c r="M157" s="29">
        <v>0</v>
      </c>
      <c r="N157" s="29">
        <v>8.0000000000000002E-3</v>
      </c>
      <c r="O157" s="29">
        <v>99.41</v>
      </c>
      <c r="R157" s="30" t="s">
        <v>734</v>
      </c>
      <c r="S157" s="31">
        <v>41.844000000000001</v>
      </c>
      <c r="T157" s="31">
        <v>3.5000000000000003E-2</v>
      </c>
      <c r="U157" s="31">
        <v>5.0000000000000001E-3</v>
      </c>
      <c r="V157" s="31">
        <v>7.0000000000000001E-3</v>
      </c>
      <c r="W157" s="31">
        <v>52.079000000000001</v>
      </c>
      <c r="X157" s="31">
        <v>7.1589999999999998</v>
      </c>
      <c r="Y157" s="31">
        <v>0.504</v>
      </c>
      <c r="Z157" s="31">
        <v>0.13300000000000001</v>
      </c>
      <c r="AA157" s="31">
        <v>3.0000000000000001E-3</v>
      </c>
      <c r="AB157" s="31">
        <v>0</v>
      </c>
      <c r="AC157" s="31">
        <v>1.7000000000000001E-2</v>
      </c>
      <c r="AD157" s="31">
        <v>5.7000000000000002E-2</v>
      </c>
      <c r="AE157" s="31">
        <v>101.843</v>
      </c>
    </row>
    <row r="158" spans="2:31" ht="14.25" customHeight="1" x14ac:dyDescent="0.3">
      <c r="B158" s="28" t="s">
        <v>742</v>
      </c>
      <c r="C158" s="29">
        <v>10.388999999999999</v>
      </c>
      <c r="D158" s="29">
        <v>3.0310000000000001</v>
      </c>
      <c r="E158" s="29">
        <v>1.339</v>
      </c>
      <c r="F158" s="29">
        <v>0.25</v>
      </c>
      <c r="G158" s="29">
        <v>0.10199999999999999</v>
      </c>
      <c r="H158" s="29">
        <v>13.827</v>
      </c>
      <c r="I158" s="29">
        <v>40.912999999999997</v>
      </c>
      <c r="J158" s="29">
        <v>10.193</v>
      </c>
      <c r="K158" s="29">
        <v>15.565</v>
      </c>
      <c r="L158" s="29">
        <v>5.1109999999999998</v>
      </c>
      <c r="M158" s="29">
        <v>0</v>
      </c>
      <c r="N158" s="29">
        <v>2.8000000000000001E-2</v>
      </c>
      <c r="O158" s="29">
        <v>100.748</v>
      </c>
      <c r="R158" s="30" t="s">
        <v>735</v>
      </c>
      <c r="S158" s="31">
        <v>42.048000000000002</v>
      </c>
      <c r="T158" s="31">
        <v>1.4E-2</v>
      </c>
      <c r="U158" s="31">
        <v>0</v>
      </c>
      <c r="V158" s="31">
        <v>0.05</v>
      </c>
      <c r="W158" s="31">
        <v>51.923000000000002</v>
      </c>
      <c r="X158" s="31">
        <v>7.4420000000000002</v>
      </c>
      <c r="Y158" s="31">
        <v>0.33700000000000002</v>
      </c>
      <c r="Z158" s="31">
        <v>0.111</v>
      </c>
      <c r="AA158" s="31">
        <v>1.4E-2</v>
      </c>
      <c r="AB158" s="31">
        <v>2.3E-2</v>
      </c>
      <c r="AC158" s="31">
        <v>0</v>
      </c>
      <c r="AD158" s="31">
        <v>1.6E-2</v>
      </c>
      <c r="AE158" s="31">
        <v>101.97800000000001</v>
      </c>
    </row>
    <row r="159" spans="2:31" ht="14.25" customHeight="1" x14ac:dyDescent="0.3">
      <c r="B159" s="28" t="s">
        <v>743</v>
      </c>
      <c r="C159" s="29">
        <v>9.9220000000000006</v>
      </c>
      <c r="D159" s="29">
        <v>2.91</v>
      </c>
      <c r="E159" s="29">
        <v>1.242</v>
      </c>
      <c r="F159" s="29">
        <v>0.249</v>
      </c>
      <c r="G159" s="29">
        <v>7.8E-2</v>
      </c>
      <c r="H159" s="29">
        <v>13.536</v>
      </c>
      <c r="I159" s="29">
        <v>40.024000000000001</v>
      </c>
      <c r="J159" s="29">
        <v>10.11</v>
      </c>
      <c r="K159" s="29">
        <v>15.343999999999999</v>
      </c>
      <c r="L159" s="29">
        <v>5.2380000000000004</v>
      </c>
      <c r="M159" s="29">
        <v>0</v>
      </c>
      <c r="N159" s="29">
        <v>0</v>
      </c>
      <c r="O159" s="29">
        <v>98.653000000000006</v>
      </c>
      <c r="R159" s="30" t="s">
        <v>744</v>
      </c>
      <c r="S159" s="31">
        <v>41.853000000000002</v>
      </c>
      <c r="T159" s="31">
        <v>0</v>
      </c>
      <c r="U159" s="31">
        <v>2.4E-2</v>
      </c>
      <c r="V159" s="31">
        <v>8.0000000000000002E-3</v>
      </c>
      <c r="W159" s="31">
        <v>52.188000000000002</v>
      </c>
      <c r="X159" s="31">
        <v>7.3949999999999996</v>
      </c>
      <c r="Y159" s="31">
        <v>0.38100000000000001</v>
      </c>
      <c r="Z159" s="31">
        <v>0.13300000000000001</v>
      </c>
      <c r="AA159" s="31">
        <v>0.01</v>
      </c>
      <c r="AB159" s="31">
        <v>6.0000000000000001E-3</v>
      </c>
      <c r="AC159" s="31">
        <v>5.5E-2</v>
      </c>
      <c r="AD159" s="31">
        <v>0</v>
      </c>
      <c r="AE159" s="31">
        <v>102.05300000000001</v>
      </c>
    </row>
    <row r="160" spans="2:31" ht="14.25" customHeight="1" x14ac:dyDescent="0.3">
      <c r="B160" s="28" t="s">
        <v>745</v>
      </c>
      <c r="C160" s="29">
        <v>9.984</v>
      </c>
      <c r="D160" s="29">
        <v>2.95</v>
      </c>
      <c r="E160" s="29">
        <v>1.1990000000000001</v>
      </c>
      <c r="F160" s="29">
        <v>0.19500000000000001</v>
      </c>
      <c r="G160" s="29">
        <v>3.1E-2</v>
      </c>
      <c r="H160" s="29">
        <v>13.531000000000001</v>
      </c>
      <c r="I160" s="29">
        <v>40.249000000000002</v>
      </c>
      <c r="J160" s="29">
        <v>10.135999999999999</v>
      </c>
      <c r="K160" s="29">
        <v>15.086</v>
      </c>
      <c r="L160" s="29">
        <v>5.1449999999999996</v>
      </c>
      <c r="M160" s="29">
        <v>4.5999999999999999E-2</v>
      </c>
      <c r="N160" s="29">
        <v>0</v>
      </c>
      <c r="O160" s="29">
        <v>98.552000000000007</v>
      </c>
      <c r="R160" s="30" t="s">
        <v>746</v>
      </c>
      <c r="S160" s="31">
        <v>41.706000000000003</v>
      </c>
      <c r="T160" s="31">
        <v>1.4999999999999999E-2</v>
      </c>
      <c r="U160" s="31">
        <v>0</v>
      </c>
      <c r="V160" s="31">
        <v>0</v>
      </c>
      <c r="W160" s="31">
        <v>52.238</v>
      </c>
      <c r="X160" s="31">
        <v>7.4020000000000001</v>
      </c>
      <c r="Y160" s="31">
        <v>0.29299999999999998</v>
      </c>
      <c r="Z160" s="31">
        <v>0.11700000000000001</v>
      </c>
      <c r="AA160" s="31">
        <v>0</v>
      </c>
      <c r="AB160" s="31">
        <v>0</v>
      </c>
      <c r="AC160" s="31">
        <v>0.03</v>
      </c>
      <c r="AD160" s="31">
        <v>0</v>
      </c>
      <c r="AE160" s="31">
        <v>101.80100000000002</v>
      </c>
    </row>
    <row r="161" spans="2:31" ht="14.25" customHeight="1" x14ac:dyDescent="0.3">
      <c r="B161" s="28" t="s">
        <v>590</v>
      </c>
      <c r="C161" s="29">
        <v>10.061249999999999</v>
      </c>
      <c r="D161" s="29">
        <v>2.9958749999999998</v>
      </c>
      <c r="E161" s="29">
        <v>1.2423749999999998</v>
      </c>
      <c r="F161" s="29">
        <v>0.28199999999999997</v>
      </c>
      <c r="G161" s="29">
        <v>0.09</v>
      </c>
      <c r="H161" s="29">
        <v>13.557375</v>
      </c>
      <c r="I161" s="29">
        <v>40.251125000000002</v>
      </c>
      <c r="J161" s="29">
        <v>10.187999999999999</v>
      </c>
      <c r="K161" s="29">
        <v>15.548374999999998</v>
      </c>
      <c r="L161" s="29">
        <v>5.2241250000000008</v>
      </c>
      <c r="M161" s="29">
        <v>1.8374999999999999E-2</v>
      </c>
      <c r="N161" s="29">
        <v>8.5000000000000006E-3</v>
      </c>
      <c r="O161" s="29">
        <v>99.467375000000018</v>
      </c>
      <c r="R161" s="30" t="s">
        <v>747</v>
      </c>
      <c r="S161" s="31">
        <v>41.575000000000003</v>
      </c>
      <c r="T161" s="31">
        <v>0</v>
      </c>
      <c r="U161" s="31">
        <v>2.5000000000000001E-2</v>
      </c>
      <c r="V161" s="31">
        <v>0</v>
      </c>
      <c r="W161" s="31">
        <v>51.576999999999998</v>
      </c>
      <c r="X161" s="31">
        <v>7.01</v>
      </c>
      <c r="Y161" s="31">
        <v>0.441</v>
      </c>
      <c r="Z161" s="31">
        <v>0.17599999999999999</v>
      </c>
      <c r="AA161" s="31">
        <v>3.1E-2</v>
      </c>
      <c r="AB161" s="31">
        <v>1.9E-2</v>
      </c>
      <c r="AC161" s="31">
        <v>1E-3</v>
      </c>
      <c r="AD161" s="31">
        <v>1.6E-2</v>
      </c>
      <c r="AE161" s="31">
        <v>100.87100000000002</v>
      </c>
    </row>
    <row r="162" spans="2:31" ht="14.25" customHeight="1" x14ac:dyDescent="0.3">
      <c r="B162" s="28" t="s">
        <v>591</v>
      </c>
      <c r="C162" s="29">
        <v>0.12856249999999969</v>
      </c>
      <c r="D162" s="29">
        <v>7.334374999999993E-2</v>
      </c>
      <c r="E162" s="29">
        <v>3.8218749999999913E-2</v>
      </c>
      <c r="F162" s="29">
        <v>4.3749999999999997E-2</v>
      </c>
      <c r="G162" s="29">
        <v>4.1249999999999995E-2</v>
      </c>
      <c r="H162" s="29">
        <v>7.6718749999999947E-2</v>
      </c>
      <c r="I162" s="29">
        <v>0.21365624999999966</v>
      </c>
      <c r="J162" s="29">
        <v>6.3500000000000112E-2</v>
      </c>
      <c r="K162" s="29">
        <v>0.23378125000000027</v>
      </c>
      <c r="L162" s="29">
        <v>5.0843749999999965E-2</v>
      </c>
      <c r="M162" s="29">
        <v>1.8375000000000002E-2</v>
      </c>
      <c r="N162" s="29">
        <v>1.0750000000000003E-2</v>
      </c>
      <c r="O162" s="29">
        <v>0.49862500000000054</v>
      </c>
      <c r="R162" s="30" t="s">
        <v>748</v>
      </c>
      <c r="S162" s="31">
        <v>41.445999999999998</v>
      </c>
      <c r="T162" s="31">
        <v>0</v>
      </c>
      <c r="U162" s="31">
        <v>0</v>
      </c>
      <c r="V162" s="31">
        <v>0</v>
      </c>
      <c r="W162" s="31">
        <v>51.576000000000001</v>
      </c>
      <c r="X162" s="31">
        <v>7.3819999999999997</v>
      </c>
      <c r="Y162" s="31">
        <v>0.442</v>
      </c>
      <c r="Z162" s="31">
        <v>0.15</v>
      </c>
      <c r="AA162" s="31">
        <v>2.3E-2</v>
      </c>
      <c r="AB162" s="31">
        <v>0.01</v>
      </c>
      <c r="AC162" s="31">
        <v>0</v>
      </c>
      <c r="AD162" s="31">
        <v>0</v>
      </c>
      <c r="AE162" s="31">
        <v>101.029</v>
      </c>
    </row>
    <row r="163" spans="2:31" ht="14.25" customHeight="1" x14ac:dyDescent="0.3">
      <c r="B163" s="28" t="s">
        <v>592</v>
      </c>
      <c r="C163" s="29">
        <v>1.2777984842837589</v>
      </c>
      <c r="D163" s="29">
        <v>2.4481578837568301</v>
      </c>
      <c r="E163" s="29">
        <v>3.0762652178287491</v>
      </c>
      <c r="F163" s="29">
        <v>15.514184397163122</v>
      </c>
      <c r="G163" s="29">
        <v>45.833333333333329</v>
      </c>
      <c r="H163" s="29">
        <v>0.56588203837394735</v>
      </c>
      <c r="I163" s="29">
        <v>0.53080814511395558</v>
      </c>
      <c r="J163" s="29">
        <v>0.62328229289360149</v>
      </c>
      <c r="K163" s="29">
        <v>1.5035735245644661</v>
      </c>
      <c r="L163" s="29">
        <v>0.97324910870241355</v>
      </c>
      <c r="M163" s="29">
        <v>100.00000000000003</v>
      </c>
      <c r="N163" s="29">
        <v>126.47058823529413</v>
      </c>
      <c r="O163" s="29"/>
      <c r="R163" s="30" t="s">
        <v>749</v>
      </c>
      <c r="S163" s="31">
        <v>41.539000000000001</v>
      </c>
      <c r="T163" s="31">
        <v>0</v>
      </c>
      <c r="U163" s="31">
        <v>0</v>
      </c>
      <c r="V163" s="31">
        <v>0</v>
      </c>
      <c r="W163" s="31">
        <v>51.890999999999998</v>
      </c>
      <c r="X163" s="31">
        <v>7.4740000000000002</v>
      </c>
      <c r="Y163" s="31">
        <v>0.28799999999999998</v>
      </c>
      <c r="Z163" s="31">
        <v>6.9000000000000006E-2</v>
      </c>
      <c r="AA163" s="31">
        <v>0</v>
      </c>
      <c r="AB163" s="31">
        <v>0</v>
      </c>
      <c r="AC163" s="31">
        <v>0</v>
      </c>
      <c r="AD163" s="31">
        <v>7.3999999999999996E-2</v>
      </c>
      <c r="AE163" s="31">
        <v>101.33500000000001</v>
      </c>
    </row>
    <row r="164" spans="2:31" ht="14.25" customHeight="1" x14ac:dyDescent="0.3">
      <c r="B164" s="32" t="s">
        <v>131</v>
      </c>
      <c r="C164" s="29">
        <v>2.2484756097560927</v>
      </c>
      <c r="D164" s="29">
        <v>3.6696141479099693</v>
      </c>
      <c r="E164" s="29">
        <v>8.9802631578947274</v>
      </c>
      <c r="F164" s="29">
        <v>0.71428571428569498</v>
      </c>
      <c r="G164" s="29"/>
      <c r="H164" s="29">
        <v>1.041058394160576</v>
      </c>
      <c r="I164" s="29">
        <v>0.85929802955664936</v>
      </c>
      <c r="J164" s="29">
        <v>0.87128712871286318</v>
      </c>
      <c r="K164" s="29">
        <v>1.0288033099936509</v>
      </c>
      <c r="L164" s="29">
        <v>11.151595744680865</v>
      </c>
      <c r="M164" s="29"/>
      <c r="N164" s="29"/>
      <c r="O164" s="29"/>
      <c r="R164" s="30" t="s">
        <v>750</v>
      </c>
      <c r="S164" s="31">
        <v>41.781999999999996</v>
      </c>
      <c r="T164" s="31">
        <v>3.0000000000000001E-3</v>
      </c>
      <c r="U164" s="31">
        <v>6.0000000000000001E-3</v>
      </c>
      <c r="V164" s="31">
        <v>0</v>
      </c>
      <c r="W164" s="31">
        <v>51.594000000000001</v>
      </c>
      <c r="X164" s="31">
        <v>7.0209999999999999</v>
      </c>
      <c r="Y164" s="31">
        <v>0.377</v>
      </c>
      <c r="Z164" s="31">
        <v>0.11700000000000001</v>
      </c>
      <c r="AA164" s="31">
        <v>2.7E-2</v>
      </c>
      <c r="AB164" s="31">
        <v>0</v>
      </c>
      <c r="AC164" s="31">
        <v>0</v>
      </c>
      <c r="AD164" s="31">
        <v>0</v>
      </c>
      <c r="AE164" s="31">
        <v>100.92699999999999</v>
      </c>
    </row>
    <row r="165" spans="2:31" ht="14.25" customHeight="1" x14ac:dyDescent="0.3">
      <c r="B165" s="24" t="s">
        <v>751</v>
      </c>
      <c r="C165" s="25">
        <v>11.36</v>
      </c>
      <c r="D165" s="25">
        <v>2.8</v>
      </c>
      <c r="E165" s="25">
        <v>1.59</v>
      </c>
      <c r="F165" s="25">
        <v>0.09</v>
      </c>
      <c r="G165" s="25"/>
      <c r="H165" s="25">
        <v>14.26</v>
      </c>
      <c r="I165" s="25">
        <v>39.51</v>
      </c>
      <c r="J165" s="25">
        <v>10.119999999999999</v>
      </c>
      <c r="K165" s="25">
        <v>12.5</v>
      </c>
      <c r="L165" s="25">
        <v>5.64</v>
      </c>
      <c r="M165" s="25"/>
      <c r="N165" s="25"/>
      <c r="O165" s="25">
        <v>97.87</v>
      </c>
    </row>
    <row r="166" spans="2:31" ht="14.25" customHeight="1" x14ac:dyDescent="0.3">
      <c r="B166" s="28" t="s">
        <v>752</v>
      </c>
      <c r="C166" s="29">
        <v>10.244</v>
      </c>
      <c r="D166" s="29">
        <v>3.109</v>
      </c>
      <c r="E166" s="29">
        <v>1.802</v>
      </c>
      <c r="F166" s="29">
        <v>0.13800000000000001</v>
      </c>
      <c r="G166" s="29">
        <v>0.10199999999999999</v>
      </c>
      <c r="H166" s="29">
        <v>14.291</v>
      </c>
      <c r="I166" s="29">
        <v>40.031999999999996</v>
      </c>
      <c r="J166" s="29">
        <v>9.5690000000000008</v>
      </c>
      <c r="K166" s="29">
        <v>14.170999999999999</v>
      </c>
      <c r="L166" s="29">
        <v>5.2880000000000003</v>
      </c>
      <c r="M166" s="29">
        <v>3.1E-2</v>
      </c>
      <c r="N166" s="29">
        <v>0</v>
      </c>
      <c r="O166" s="29">
        <v>98.777000000000001</v>
      </c>
    </row>
    <row r="167" spans="2:31" ht="14.25" customHeight="1" x14ac:dyDescent="0.3">
      <c r="B167" s="28" t="s">
        <v>753</v>
      </c>
      <c r="C167" s="29">
        <v>10.327</v>
      </c>
      <c r="D167" s="29">
        <v>3.0649999999999999</v>
      </c>
      <c r="E167" s="29">
        <v>1.736</v>
      </c>
      <c r="F167" s="29">
        <v>0.17899999999999999</v>
      </c>
      <c r="G167" s="29">
        <v>0.10199999999999999</v>
      </c>
      <c r="H167" s="29">
        <v>14.233000000000001</v>
      </c>
      <c r="I167" s="29">
        <v>40.381999999999998</v>
      </c>
      <c r="J167" s="29">
        <v>9.5960000000000001</v>
      </c>
      <c r="K167" s="29">
        <v>14.145</v>
      </c>
      <c r="L167" s="29">
        <v>5.4020000000000001</v>
      </c>
      <c r="M167" s="29">
        <v>0</v>
      </c>
      <c r="N167" s="29">
        <v>9.4E-2</v>
      </c>
      <c r="O167" s="29">
        <v>99.260999999999996</v>
      </c>
    </row>
    <row r="168" spans="2:31" ht="14.25" customHeight="1" x14ac:dyDescent="0.3">
      <c r="B168" s="28" t="s">
        <v>754</v>
      </c>
      <c r="C168" s="29">
        <v>10.412000000000001</v>
      </c>
      <c r="D168" s="29">
        <v>2.9660000000000002</v>
      </c>
      <c r="E168" s="29">
        <v>1.655</v>
      </c>
      <c r="F168" s="29">
        <v>0.13700000000000001</v>
      </c>
      <c r="G168" s="29">
        <v>4.7E-2</v>
      </c>
      <c r="H168" s="29">
        <v>14.178000000000001</v>
      </c>
      <c r="I168" s="29">
        <v>40.265999999999998</v>
      </c>
      <c r="J168" s="29">
        <v>9.7629999999999999</v>
      </c>
      <c r="K168" s="29">
        <v>14.454000000000001</v>
      </c>
      <c r="L168" s="29">
        <v>5.2389999999999999</v>
      </c>
      <c r="M168" s="29">
        <v>9.2999999999999999E-2</v>
      </c>
      <c r="N168" s="29">
        <v>0</v>
      </c>
      <c r="O168" s="29">
        <v>99.21</v>
      </c>
    </row>
    <row r="169" spans="2:31" ht="14.25" customHeight="1" x14ac:dyDescent="0.3">
      <c r="B169" s="28" t="s">
        <v>755</v>
      </c>
      <c r="C169" s="29">
        <v>10.465</v>
      </c>
      <c r="D169" s="29">
        <v>3.056</v>
      </c>
      <c r="E169" s="29">
        <v>1.7310000000000001</v>
      </c>
      <c r="F169" s="29">
        <v>0.27900000000000003</v>
      </c>
      <c r="G169" s="29">
        <v>0</v>
      </c>
      <c r="H169" s="29">
        <v>14.44</v>
      </c>
      <c r="I169" s="29">
        <v>40.176000000000002</v>
      </c>
      <c r="J169" s="29">
        <v>9.6869999999999994</v>
      </c>
      <c r="K169" s="29">
        <v>14.089</v>
      </c>
      <c r="L169" s="29">
        <v>5.306</v>
      </c>
      <c r="M169" s="29">
        <v>4.2999999999999997E-2</v>
      </c>
      <c r="N169" s="29">
        <v>7.0000000000000001E-3</v>
      </c>
      <c r="O169" s="29">
        <v>99.278999999999996</v>
      </c>
    </row>
    <row r="170" spans="2:31" ht="14.25" customHeight="1" x14ac:dyDescent="0.3">
      <c r="B170" s="28" t="s">
        <v>756</v>
      </c>
      <c r="C170" s="29">
        <v>10.645</v>
      </c>
      <c r="D170" s="29">
        <v>2.9910000000000001</v>
      </c>
      <c r="E170" s="29">
        <v>1.796</v>
      </c>
      <c r="F170" s="29">
        <v>0.20599999999999999</v>
      </c>
      <c r="G170" s="29">
        <v>5.5E-2</v>
      </c>
      <c r="H170" s="29">
        <v>14.39</v>
      </c>
      <c r="I170" s="29">
        <v>40.381</v>
      </c>
      <c r="J170" s="29">
        <v>9.5039999999999996</v>
      </c>
      <c r="K170" s="29">
        <v>14.414</v>
      </c>
      <c r="L170" s="29">
        <v>5.0330000000000004</v>
      </c>
      <c r="M170" s="29">
        <v>0</v>
      </c>
      <c r="N170" s="29">
        <v>0</v>
      </c>
      <c r="O170" s="29">
        <v>99.415000000000006</v>
      </c>
    </row>
    <row r="171" spans="2:31" ht="14.25" customHeight="1" x14ac:dyDescent="0.3">
      <c r="B171" s="28" t="s">
        <v>757</v>
      </c>
      <c r="C171" s="29">
        <v>10.468</v>
      </c>
      <c r="D171" s="29">
        <v>3.01</v>
      </c>
      <c r="E171" s="29">
        <v>1.7010000000000001</v>
      </c>
      <c r="F171" s="29">
        <v>5.8000000000000003E-2</v>
      </c>
      <c r="G171" s="29">
        <v>3.9E-2</v>
      </c>
      <c r="H171" s="29">
        <v>14.476000000000001</v>
      </c>
      <c r="I171" s="29">
        <v>40.323999999999998</v>
      </c>
      <c r="J171" s="29">
        <v>9.657</v>
      </c>
      <c r="K171" s="29">
        <v>14.263999999999999</v>
      </c>
      <c r="L171" s="29">
        <v>5.0220000000000002</v>
      </c>
      <c r="M171" s="29">
        <v>0</v>
      </c>
      <c r="N171" s="29">
        <v>0</v>
      </c>
      <c r="O171" s="29">
        <v>99.019000000000005</v>
      </c>
    </row>
    <row r="172" spans="2:31" ht="14.25" customHeight="1" x14ac:dyDescent="0.3">
      <c r="B172" s="28" t="s">
        <v>758</v>
      </c>
      <c r="C172" s="29">
        <v>10.545999999999999</v>
      </c>
      <c r="D172" s="29">
        <v>3.109</v>
      </c>
      <c r="E172" s="29">
        <v>1.899</v>
      </c>
      <c r="F172" s="29">
        <v>0.14299999999999999</v>
      </c>
      <c r="G172" s="29">
        <v>1.6E-2</v>
      </c>
      <c r="H172" s="29">
        <v>14.28</v>
      </c>
      <c r="I172" s="29">
        <v>40.35</v>
      </c>
      <c r="J172" s="29">
        <v>9.4559999999999995</v>
      </c>
      <c r="K172" s="29">
        <v>14.215</v>
      </c>
      <c r="L172" s="29">
        <v>5.2629999999999999</v>
      </c>
      <c r="M172" s="29">
        <v>0</v>
      </c>
      <c r="N172" s="29">
        <v>8.5000000000000006E-2</v>
      </c>
      <c r="O172" s="29">
        <v>99.361999999999995</v>
      </c>
    </row>
    <row r="173" spans="2:31" ht="14.25" customHeight="1" x14ac:dyDescent="0.3">
      <c r="B173" s="28" t="s">
        <v>759</v>
      </c>
      <c r="C173" s="29">
        <v>10.3</v>
      </c>
      <c r="D173" s="29">
        <v>3.0830000000000002</v>
      </c>
      <c r="E173" s="29">
        <v>1.76</v>
      </c>
      <c r="F173" s="29">
        <v>0.19500000000000001</v>
      </c>
      <c r="G173" s="29">
        <v>0.13300000000000001</v>
      </c>
      <c r="H173" s="29">
        <v>14.316000000000001</v>
      </c>
      <c r="I173" s="29">
        <v>40.698</v>
      </c>
      <c r="J173" s="29">
        <v>9.8089999999999993</v>
      </c>
      <c r="K173" s="29">
        <v>14.705</v>
      </c>
      <c r="L173" s="29">
        <v>5.0359999999999996</v>
      </c>
      <c r="M173" s="29">
        <v>3.1E-2</v>
      </c>
      <c r="N173" s="29">
        <v>5.0000000000000001E-3</v>
      </c>
      <c r="O173" s="29">
        <v>100.071</v>
      </c>
    </row>
    <row r="174" spans="2:31" ht="14.25" customHeight="1" x14ac:dyDescent="0.3">
      <c r="B174" s="28" t="s">
        <v>590</v>
      </c>
      <c r="C174" s="29">
        <v>10.425875</v>
      </c>
      <c r="D174" s="29">
        <v>3.0486250000000004</v>
      </c>
      <c r="E174" s="29">
        <v>1.76</v>
      </c>
      <c r="F174" s="29">
        <v>0.16687500000000002</v>
      </c>
      <c r="G174" s="29">
        <v>6.1749999999999999E-2</v>
      </c>
      <c r="H174" s="29">
        <v>14.3255</v>
      </c>
      <c r="I174" s="29">
        <v>40.326124999999998</v>
      </c>
      <c r="J174" s="29">
        <v>9.6301249999999996</v>
      </c>
      <c r="K174" s="29">
        <v>14.307124999999999</v>
      </c>
      <c r="L174" s="29">
        <v>5.1986250000000007</v>
      </c>
      <c r="M174" s="29">
        <v>2.4749999999999998E-2</v>
      </c>
      <c r="N174" s="29">
        <v>2.3875E-2</v>
      </c>
      <c r="O174" s="29">
        <v>99.299250000000001</v>
      </c>
    </row>
    <row r="175" spans="2:31" ht="14.25" customHeight="1" x14ac:dyDescent="0.3">
      <c r="B175" s="28" t="s">
        <v>591</v>
      </c>
      <c r="C175" s="29">
        <v>0.10512499999999969</v>
      </c>
      <c r="D175" s="29">
        <v>4.4718749999999918E-2</v>
      </c>
      <c r="E175" s="29">
        <v>5.4249999999999993E-2</v>
      </c>
      <c r="F175" s="29">
        <v>4.7875000000000001E-2</v>
      </c>
      <c r="G175" s="29">
        <v>3.7937499999999999E-2</v>
      </c>
      <c r="H175" s="29">
        <v>8.2374999999999865E-2</v>
      </c>
      <c r="I175" s="29">
        <v>0.12662500000000065</v>
      </c>
      <c r="J175" s="29">
        <v>9.8874999999999824E-2</v>
      </c>
      <c r="K175" s="29">
        <v>0.16290625000000003</v>
      </c>
      <c r="L175" s="29">
        <v>0.12621874999999982</v>
      </c>
      <c r="M175" s="29">
        <v>2.4750000000000001E-2</v>
      </c>
      <c r="N175" s="29">
        <v>3.2812500000000001E-2</v>
      </c>
      <c r="O175" s="29">
        <v>0.23756250000000101</v>
      </c>
    </row>
    <row r="176" spans="2:31" ht="14.25" customHeight="1" x14ac:dyDescent="0.3">
      <c r="B176" s="28" t="s">
        <v>592</v>
      </c>
      <c r="C176" s="29">
        <v>1.0083086551488456</v>
      </c>
      <c r="D176" s="29">
        <v>1.4668498093402735</v>
      </c>
      <c r="E176" s="29">
        <v>3.0823863636363633</v>
      </c>
      <c r="F176" s="29">
        <v>28.689138576779023</v>
      </c>
      <c r="G176" s="29">
        <v>61.43724696356275</v>
      </c>
      <c r="H176" s="29">
        <v>0.57502355938710592</v>
      </c>
      <c r="I176" s="29">
        <v>0.31400239918911294</v>
      </c>
      <c r="J176" s="29">
        <v>1.0267260289975451</v>
      </c>
      <c r="K176" s="29">
        <v>1.1386372174703165</v>
      </c>
      <c r="L176" s="29">
        <v>2.4279256534179674</v>
      </c>
      <c r="M176" s="29">
        <v>100.00000000000003</v>
      </c>
      <c r="N176" s="29">
        <v>137.434554973822</v>
      </c>
      <c r="O176" s="29"/>
    </row>
    <row r="177" spans="2:15" ht="14.25" customHeight="1" x14ac:dyDescent="0.3">
      <c r="B177" s="32" t="s">
        <v>131</v>
      </c>
      <c r="C177" s="29">
        <v>8.2229313380281681</v>
      </c>
      <c r="D177" s="29">
        <v>8.879464285714306</v>
      </c>
      <c r="E177" s="29">
        <v>10.691823899371064</v>
      </c>
      <c r="F177" s="29">
        <v>85.4166666666667</v>
      </c>
      <c r="G177" s="29"/>
      <c r="H177" s="29">
        <v>0.45932678821879469</v>
      </c>
      <c r="I177" s="29">
        <v>2.0656162996709684</v>
      </c>
      <c r="J177" s="29">
        <v>4.8406620553359652</v>
      </c>
      <c r="K177" s="29">
        <v>14.456999999999995</v>
      </c>
      <c r="L177" s="29">
        <v>7.8257978723404076</v>
      </c>
      <c r="M177" s="29"/>
      <c r="N177" s="29"/>
      <c r="O177" s="29"/>
    </row>
    <row r="178" spans="2:15" ht="14.25" customHeight="1" x14ac:dyDescent="0.3"/>
    <row r="179" spans="2:15" ht="14.25" customHeight="1" x14ac:dyDescent="0.3"/>
    <row r="180" spans="2:15" ht="14.25" customHeight="1" x14ac:dyDescent="0.3"/>
    <row r="181" spans="2:15" ht="14.25" customHeight="1" x14ac:dyDescent="0.3"/>
    <row r="182" spans="2:15" ht="14.25" customHeight="1" x14ac:dyDescent="0.3"/>
    <row r="183" spans="2:15" ht="14.25" customHeight="1" x14ac:dyDescent="0.3"/>
    <row r="184" spans="2:15" ht="14.25" customHeight="1" x14ac:dyDescent="0.3"/>
    <row r="185" spans="2:15" ht="14.25" customHeight="1" x14ac:dyDescent="0.3"/>
    <row r="186" spans="2:15" ht="14.25" customHeight="1" x14ac:dyDescent="0.3"/>
    <row r="187" spans="2:15" ht="14.25" customHeight="1" x14ac:dyDescent="0.3"/>
    <row r="188" spans="2:15" ht="14.25" customHeight="1" x14ac:dyDescent="0.3"/>
    <row r="189" spans="2:15" ht="14.25" customHeight="1" x14ac:dyDescent="0.3"/>
    <row r="190" spans="2:15" ht="14.25" customHeight="1" x14ac:dyDescent="0.3"/>
    <row r="191" spans="2:15" ht="14.25" customHeight="1" x14ac:dyDescent="0.3"/>
    <row r="192" spans="2:15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O1"/>
    <mergeCell ref="R1:AE1"/>
  </mergeCells>
  <conditionalFormatting sqref="C11:O11">
    <cfRule type="cellIs" dxfId="13" priority="1" operator="between">
      <formula>0.00001</formula>
      <formula>10</formula>
    </cfRule>
  </conditionalFormatting>
  <conditionalFormatting sqref="C11:O11">
    <cfRule type="cellIs" dxfId="12" priority="2" operator="between">
      <formula>0.0000001</formula>
      <formula>5</formula>
    </cfRule>
  </conditionalFormatting>
  <conditionalFormatting sqref="C19:O19">
    <cfRule type="cellIs" dxfId="11" priority="3" operator="between">
      <formula>0.0001</formula>
      <formula>10</formula>
    </cfRule>
  </conditionalFormatting>
  <conditionalFormatting sqref="C32:O32">
    <cfRule type="cellIs" dxfId="10" priority="4" operator="between">
      <formula>0.0001</formula>
      <formula>10</formula>
    </cfRule>
  </conditionalFormatting>
  <conditionalFormatting sqref="C41:O41 C49:O49 C62:O62">
    <cfRule type="cellIs" dxfId="9" priority="5" operator="between">
      <formula>0.0001</formula>
      <formula>10</formula>
    </cfRule>
  </conditionalFormatting>
  <conditionalFormatting sqref="C71:O71 C79:O79 C91:O91">
    <cfRule type="cellIs" dxfId="8" priority="6" operator="between">
      <formula>0.00001</formula>
      <formula>10</formula>
    </cfRule>
  </conditionalFormatting>
  <conditionalFormatting sqref="C100:O100 C108:O108 C121:O121">
    <cfRule type="cellIs" dxfId="7" priority="7" operator="between">
      <formula>0.00001</formula>
      <formula>10</formula>
    </cfRule>
  </conditionalFormatting>
  <conditionalFormatting sqref="C130:O130 C138:O138 C151:O151">
    <cfRule type="cellIs" dxfId="6" priority="8" operator="between">
      <formula>0.0001</formula>
      <formula>10</formula>
    </cfRule>
  </conditionalFormatting>
  <conditionalFormatting sqref="C164:O164 C177:O177">
    <cfRule type="cellIs" dxfId="5" priority="9" operator="between">
      <formula>0.0001</formula>
      <formula>10</formula>
    </cfRule>
  </conditionalFormatting>
  <conditionalFormatting sqref="C11:O11 C19:O19 C32:O32 C41:O41 C49:O49 C62:O62 C71:O71 C79:O79 C91:O91 C100:O100 C108:O108 C121:O121 C130:O130 C138:O138 C151:O151 C164:O164 C177:O177">
    <cfRule type="cellIs" dxfId="4" priority="10" operator="between">
      <formula>10</formula>
      <formula>20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V1000"/>
  <sheetViews>
    <sheetView topLeftCell="K1" zoomScale="244" zoomScaleNormal="244" workbookViewId="0"/>
  </sheetViews>
  <sheetFormatPr defaultColWidth="14.44140625" defaultRowHeight="15" customHeight="1" x14ac:dyDescent="0.3"/>
  <cols>
    <col min="1" max="1" width="8.6640625" customWidth="1"/>
    <col min="2" max="2" width="23.6640625" customWidth="1"/>
    <col min="3" max="21" width="8.6640625" customWidth="1"/>
    <col min="22" max="22" width="13" customWidth="1"/>
    <col min="23" max="26" width="8.6640625" customWidth="1"/>
  </cols>
  <sheetData>
    <row r="1" spans="2:22" ht="14.25" customHeight="1" x14ac:dyDescent="0.3"/>
    <row r="2" spans="2:22" ht="14.25" customHeight="1" x14ac:dyDescent="0.3">
      <c r="B2" s="26" t="s">
        <v>138</v>
      </c>
      <c r="C2" s="26" t="s">
        <v>760</v>
      </c>
      <c r="D2" s="26" t="s">
        <v>761</v>
      </c>
      <c r="E2" s="26" t="s">
        <v>762</v>
      </c>
      <c r="F2" s="26" t="s">
        <v>763</v>
      </c>
      <c r="G2" s="26" t="s">
        <v>764</v>
      </c>
      <c r="H2" s="26" t="s">
        <v>765</v>
      </c>
      <c r="I2" s="26" t="s">
        <v>766</v>
      </c>
      <c r="J2" s="26" t="s">
        <v>767</v>
      </c>
      <c r="K2" s="26" t="s">
        <v>768</v>
      </c>
      <c r="L2" s="26" t="s">
        <v>769</v>
      </c>
      <c r="M2" s="26" t="s">
        <v>770</v>
      </c>
      <c r="N2" s="26" t="s">
        <v>771</v>
      </c>
      <c r="O2" s="26" t="s">
        <v>772</v>
      </c>
      <c r="P2" s="26" t="s">
        <v>773</v>
      </c>
      <c r="Q2" s="26" t="s">
        <v>774</v>
      </c>
      <c r="R2" s="26" t="s">
        <v>775</v>
      </c>
      <c r="S2" s="26" t="s">
        <v>776</v>
      </c>
      <c r="T2" s="26" t="s">
        <v>777</v>
      </c>
      <c r="U2" s="26" t="s">
        <v>778</v>
      </c>
      <c r="V2" s="26" t="s">
        <v>779</v>
      </c>
    </row>
    <row r="3" spans="2:22" ht="14.25" customHeight="1" x14ac:dyDescent="0.3">
      <c r="B3" s="30" t="s">
        <v>780</v>
      </c>
      <c r="C3" s="30">
        <v>0.01</v>
      </c>
      <c r="D3" s="30">
        <v>5.0000000000000001E-3</v>
      </c>
      <c r="E3" s="30">
        <v>5.0000000000000001E-3</v>
      </c>
      <c r="F3" s="30">
        <v>5.0000000000000001E-3</v>
      </c>
      <c r="G3" s="30">
        <v>0.01</v>
      </c>
      <c r="H3" s="30">
        <v>5.0000000000000001E-3</v>
      </c>
      <c r="I3" s="30">
        <v>0.01</v>
      </c>
      <c r="J3" s="30">
        <v>1.4999999999999999E-2</v>
      </c>
      <c r="K3" s="30">
        <v>0.01</v>
      </c>
      <c r="L3" s="30">
        <v>0.01</v>
      </c>
      <c r="M3" s="30">
        <v>5.0000000000000001E-3</v>
      </c>
      <c r="N3" s="30">
        <v>0.01</v>
      </c>
      <c r="O3" s="30">
        <v>1.4999999999999999E-2</v>
      </c>
      <c r="P3" s="30">
        <v>0.01</v>
      </c>
      <c r="Q3" s="30">
        <v>0.01</v>
      </c>
      <c r="R3" s="30">
        <v>0.01</v>
      </c>
      <c r="S3" s="30">
        <v>0.01</v>
      </c>
      <c r="T3" s="30">
        <v>1.4999999999999999E-2</v>
      </c>
      <c r="U3" s="30">
        <v>1.4999999999999999E-2</v>
      </c>
      <c r="V3" s="33">
        <f>SUM(C3:U3)</f>
        <v>0.185</v>
      </c>
    </row>
    <row r="4" spans="2:22" ht="14.25" customHeight="1" x14ac:dyDescent="0.3">
      <c r="B4" s="30" t="s">
        <v>781</v>
      </c>
      <c r="C4" s="30">
        <v>0.2</v>
      </c>
      <c r="D4" s="30">
        <v>2</v>
      </c>
      <c r="E4" s="30">
        <v>0.5</v>
      </c>
      <c r="F4" s="30" t="s">
        <v>782</v>
      </c>
      <c r="G4" s="30">
        <v>0.05</v>
      </c>
      <c r="H4" s="30" t="s">
        <v>783</v>
      </c>
      <c r="I4" s="30">
        <v>7.0000000000000007E-2</v>
      </c>
      <c r="J4" s="30">
        <v>1</v>
      </c>
      <c r="K4" s="30">
        <v>0.1</v>
      </c>
      <c r="L4" s="30" t="s">
        <v>783</v>
      </c>
      <c r="M4" s="30" t="s">
        <v>783</v>
      </c>
      <c r="N4" s="30">
        <v>6.0000000000000001E-3</v>
      </c>
      <c r="O4" s="30" t="s">
        <v>783</v>
      </c>
      <c r="P4" s="30">
        <v>3.0000000000000001E-3</v>
      </c>
      <c r="Q4" s="30" t="s">
        <v>783</v>
      </c>
      <c r="R4" s="30">
        <v>6.0000000000000001E-3</v>
      </c>
      <c r="S4" s="30" t="s">
        <v>783</v>
      </c>
      <c r="T4" s="30" t="s">
        <v>783</v>
      </c>
      <c r="U4" s="30" t="s">
        <v>783</v>
      </c>
    </row>
    <row r="5" spans="2:22" ht="14.25" customHeight="1" x14ac:dyDescent="0.3"/>
    <row r="6" spans="2:22" ht="14.25" customHeight="1" x14ac:dyDescent="0.3"/>
    <row r="7" spans="2:22" ht="14.25" customHeight="1" x14ac:dyDescent="0.3"/>
    <row r="8" spans="2:22" ht="14.25" customHeight="1" x14ac:dyDescent="0.3"/>
    <row r="9" spans="2:22" ht="14.25" customHeight="1" x14ac:dyDescent="0.3"/>
    <row r="10" spans="2:22" ht="14.25" customHeight="1" x14ac:dyDescent="0.3"/>
    <row r="11" spans="2:22" ht="14.25" customHeight="1" x14ac:dyDescent="0.3"/>
    <row r="12" spans="2:22" ht="14.25" customHeight="1" x14ac:dyDescent="0.3"/>
    <row r="13" spans="2:22" ht="14.25" customHeight="1" x14ac:dyDescent="0.3"/>
    <row r="14" spans="2:22" ht="14.25" customHeight="1" x14ac:dyDescent="0.3"/>
    <row r="15" spans="2:22" ht="14.25" customHeight="1" x14ac:dyDescent="0.3"/>
    <row r="16" spans="2:2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1000"/>
  <sheetViews>
    <sheetView topLeftCell="A19" workbookViewId="0"/>
  </sheetViews>
  <sheetFormatPr defaultColWidth="14.44140625" defaultRowHeight="15" customHeight="1" x14ac:dyDescent="0.3"/>
  <cols>
    <col min="1" max="1" width="8.6640625" customWidth="1"/>
    <col min="2" max="2" width="19.6640625" customWidth="1"/>
    <col min="3" max="3" width="17.33203125" customWidth="1"/>
    <col min="4" max="6" width="8.6640625" customWidth="1"/>
    <col min="7" max="7" width="10.6640625" customWidth="1"/>
    <col min="8" max="8" width="10.109375" customWidth="1"/>
    <col min="9" max="9" width="11.33203125" customWidth="1"/>
    <col min="10" max="10" width="8.6640625" customWidth="1"/>
    <col min="11" max="11" width="10.33203125" customWidth="1"/>
    <col min="12" max="12" width="11.6640625" customWidth="1"/>
    <col min="13" max="26" width="8.6640625" customWidth="1"/>
  </cols>
  <sheetData>
    <row r="1" spans="2:13" ht="14.25" customHeight="1" x14ac:dyDescent="0.3">
      <c r="B1" s="34"/>
      <c r="C1" s="35" t="s">
        <v>784</v>
      </c>
      <c r="D1" s="34"/>
      <c r="E1" s="36" t="s">
        <v>785</v>
      </c>
      <c r="F1" s="34"/>
      <c r="G1" s="34"/>
      <c r="H1" s="34"/>
      <c r="I1" s="34"/>
      <c r="J1" s="34"/>
      <c r="K1" s="34"/>
      <c r="L1" s="34"/>
      <c r="M1" s="34"/>
    </row>
    <row r="2" spans="2:13" ht="14.25" customHeight="1" x14ac:dyDescent="0.3">
      <c r="B2" s="34"/>
      <c r="C2" s="34" t="s">
        <v>786</v>
      </c>
      <c r="D2" s="34"/>
      <c r="E2" s="37">
        <v>5.0429000000000002E-2</v>
      </c>
      <c r="F2" s="34" t="s">
        <v>787</v>
      </c>
      <c r="G2" s="34"/>
      <c r="H2" s="34"/>
      <c r="I2" s="34"/>
      <c r="J2" s="34" t="s">
        <v>788</v>
      </c>
      <c r="K2" s="34"/>
      <c r="L2" s="34"/>
      <c r="M2" s="34"/>
    </row>
    <row r="3" spans="2:13" ht="14.25" customHeight="1" x14ac:dyDescent="0.3">
      <c r="B3" s="34"/>
      <c r="C3" s="34"/>
      <c r="D3" s="34"/>
      <c r="E3" s="36"/>
      <c r="F3" s="34" t="s">
        <v>789</v>
      </c>
      <c r="G3" s="34" t="s">
        <v>790</v>
      </c>
      <c r="H3" s="34" t="s">
        <v>791</v>
      </c>
      <c r="I3" s="34" t="s">
        <v>792</v>
      </c>
      <c r="J3" s="34" t="s">
        <v>789</v>
      </c>
      <c r="K3" s="34" t="s">
        <v>790</v>
      </c>
      <c r="L3" s="34" t="s">
        <v>791</v>
      </c>
      <c r="M3" s="34"/>
    </row>
    <row r="4" spans="2:13" ht="14.25" customHeight="1" x14ac:dyDescent="0.3">
      <c r="B4" s="34"/>
      <c r="C4" s="34"/>
      <c r="D4" s="34"/>
      <c r="E4" s="37"/>
      <c r="F4" s="34"/>
      <c r="G4" s="34" t="s">
        <v>793</v>
      </c>
      <c r="H4" s="34" t="s">
        <v>793</v>
      </c>
      <c r="I4" s="34" t="s">
        <v>793</v>
      </c>
      <c r="J4" s="34"/>
      <c r="K4" s="34" t="s">
        <v>793</v>
      </c>
      <c r="L4" s="34" t="s">
        <v>793</v>
      </c>
      <c r="M4" s="34"/>
    </row>
    <row r="5" spans="2:13" ht="14.25" customHeight="1" x14ac:dyDescent="0.3">
      <c r="B5" s="34" t="s">
        <v>794</v>
      </c>
      <c r="C5" s="34"/>
      <c r="D5" s="34"/>
      <c r="E5" s="34"/>
      <c r="F5" s="34"/>
      <c r="G5" s="34" t="s">
        <v>795</v>
      </c>
      <c r="H5" s="34" t="s">
        <v>796</v>
      </c>
      <c r="I5" s="34" t="s">
        <v>797</v>
      </c>
      <c r="J5" s="34"/>
      <c r="K5" s="34" t="s">
        <v>795</v>
      </c>
      <c r="L5" s="34" t="s">
        <v>798</v>
      </c>
      <c r="M5" s="34"/>
    </row>
    <row r="6" spans="2:13" ht="14.25" customHeight="1" x14ac:dyDescent="0.3">
      <c r="B6" s="38" t="s">
        <v>799</v>
      </c>
      <c r="C6" s="38" t="s">
        <v>800</v>
      </c>
      <c r="D6" s="38" t="s">
        <v>801</v>
      </c>
      <c r="E6" s="38" t="s">
        <v>139</v>
      </c>
      <c r="F6" s="38"/>
      <c r="G6" s="38"/>
      <c r="H6" s="38"/>
      <c r="I6" s="38"/>
      <c r="J6" s="38"/>
      <c r="K6" s="38"/>
      <c r="L6" s="38"/>
      <c r="M6" s="38"/>
    </row>
    <row r="7" spans="2:13" ht="14.25" customHeight="1" x14ac:dyDescent="0.3">
      <c r="B7" s="34" t="s">
        <v>802</v>
      </c>
      <c r="C7" s="34" t="s">
        <v>72</v>
      </c>
      <c r="D7" s="34">
        <v>70913</v>
      </c>
      <c r="E7" s="34" t="s">
        <v>21</v>
      </c>
      <c r="F7" s="34"/>
      <c r="G7" s="34">
        <v>71500</v>
      </c>
      <c r="H7" s="34">
        <v>70300</v>
      </c>
      <c r="I7" s="34">
        <v>70400</v>
      </c>
      <c r="J7" s="34"/>
      <c r="K7" s="39">
        <v>68300</v>
      </c>
      <c r="L7" s="39">
        <v>70600</v>
      </c>
      <c r="M7" s="34"/>
    </row>
    <row r="8" spans="2:13" ht="14.25" customHeight="1" x14ac:dyDescent="0.3">
      <c r="B8" s="34" t="s">
        <v>803</v>
      </c>
      <c r="C8" s="34" t="s">
        <v>72</v>
      </c>
      <c r="D8" s="34">
        <v>53.3</v>
      </c>
      <c r="E8" s="34">
        <v>1</v>
      </c>
      <c r="F8" s="34"/>
      <c r="G8" s="34">
        <v>53.1</v>
      </c>
      <c r="H8" s="34">
        <v>52.8</v>
      </c>
      <c r="I8" s="34">
        <v>53</v>
      </c>
      <c r="J8" s="34"/>
      <c r="K8" s="34">
        <v>50.9</v>
      </c>
      <c r="L8" s="34">
        <v>52.7</v>
      </c>
      <c r="M8" s="34"/>
    </row>
    <row r="9" spans="2:13" ht="14.25" customHeight="1" x14ac:dyDescent="0.3">
      <c r="B9" s="34" t="s">
        <v>804</v>
      </c>
      <c r="C9" s="34" t="s">
        <v>72</v>
      </c>
      <c r="D9" s="34">
        <v>17</v>
      </c>
      <c r="E9" s="34">
        <v>4</v>
      </c>
      <c r="F9" s="34"/>
      <c r="G9" s="34">
        <v>24.3</v>
      </c>
      <c r="H9" s="34">
        <v>9.4</v>
      </c>
      <c r="I9" s="34">
        <v>26.1</v>
      </c>
      <c r="J9" s="34"/>
      <c r="K9" s="34">
        <v>13.9</v>
      </c>
      <c r="L9" s="34">
        <v>20.5</v>
      </c>
      <c r="M9" s="34"/>
    </row>
    <row r="10" spans="2:13" ht="14.25" customHeight="1" x14ac:dyDescent="0.3">
      <c r="B10" s="34" t="s">
        <v>805</v>
      </c>
      <c r="C10" s="34" t="s">
        <v>72</v>
      </c>
      <c r="D10" s="34">
        <v>1.97</v>
      </c>
      <c r="E10" s="34">
        <v>0.04</v>
      </c>
      <c r="F10" s="34"/>
      <c r="G10" s="34">
        <v>2.0880000000000001</v>
      </c>
      <c r="H10" s="34">
        <v>1.891</v>
      </c>
      <c r="I10" s="34">
        <v>1.9339999999999999</v>
      </c>
      <c r="J10" s="34"/>
      <c r="K10" s="34">
        <v>1.85</v>
      </c>
      <c r="L10" s="34">
        <v>2.052</v>
      </c>
      <c r="M10" s="34"/>
    </row>
    <row r="11" spans="2:13" ht="14.25" customHeight="1" x14ac:dyDescent="0.3">
      <c r="B11" s="34" t="s">
        <v>806</v>
      </c>
      <c r="C11" s="34" t="s">
        <v>72</v>
      </c>
      <c r="D11" s="34">
        <v>24.7</v>
      </c>
      <c r="E11" s="34">
        <v>0.6</v>
      </c>
      <c r="F11" s="34"/>
      <c r="G11" s="34">
        <v>24.39</v>
      </c>
      <c r="H11" s="34">
        <v>24.07</v>
      </c>
      <c r="I11" s="34">
        <v>23.9</v>
      </c>
      <c r="J11" s="34"/>
      <c r="K11" s="34">
        <v>28.09</v>
      </c>
      <c r="L11" s="34">
        <v>25.94</v>
      </c>
      <c r="M11" s="34"/>
    </row>
    <row r="12" spans="2:13" ht="14.25" customHeight="1" x14ac:dyDescent="0.3">
      <c r="B12" s="34" t="s">
        <v>807</v>
      </c>
      <c r="C12" s="34" t="s">
        <v>72</v>
      </c>
      <c r="D12" s="34">
        <v>9</v>
      </c>
      <c r="E12" s="34">
        <v>2</v>
      </c>
      <c r="F12" s="34"/>
      <c r="G12" s="34">
        <v>8.89</v>
      </c>
      <c r="H12" s="34">
        <v>8.39</v>
      </c>
      <c r="I12" s="34">
        <v>8.09</v>
      </c>
      <c r="J12" s="34"/>
      <c r="K12" s="34">
        <v>8.23</v>
      </c>
      <c r="L12" s="34">
        <v>8.7899999999999991</v>
      </c>
      <c r="M12" s="34"/>
    </row>
    <row r="13" spans="2:13" ht="14.25" customHeight="1" x14ac:dyDescent="0.3">
      <c r="B13" s="34" t="s">
        <v>808</v>
      </c>
      <c r="C13" s="34" t="s">
        <v>72</v>
      </c>
      <c r="D13" s="34">
        <v>23962</v>
      </c>
      <c r="E13" s="34" t="s">
        <v>21</v>
      </c>
      <c r="F13" s="34"/>
      <c r="G13" s="34">
        <v>24010</v>
      </c>
      <c r="H13" s="34">
        <v>23820</v>
      </c>
      <c r="I13" s="34">
        <v>23310</v>
      </c>
      <c r="J13" s="34"/>
      <c r="K13" s="34">
        <v>23000</v>
      </c>
      <c r="L13" s="34">
        <v>23870</v>
      </c>
      <c r="M13" s="34"/>
    </row>
    <row r="14" spans="2:13" ht="14.25" customHeight="1" x14ac:dyDescent="0.3">
      <c r="B14" s="34" t="s">
        <v>809</v>
      </c>
      <c r="C14" s="34" t="s">
        <v>72</v>
      </c>
      <c r="D14" s="34">
        <v>12.5</v>
      </c>
      <c r="E14" s="34">
        <v>2</v>
      </c>
      <c r="F14" s="34"/>
      <c r="G14" s="34">
        <v>12.14</v>
      </c>
      <c r="H14" s="34">
        <v>11.96</v>
      </c>
      <c r="I14" s="34">
        <v>12.06</v>
      </c>
      <c r="J14" s="34"/>
      <c r="K14" s="34">
        <v>11.98</v>
      </c>
      <c r="L14" s="34">
        <v>11.93</v>
      </c>
      <c r="M14" s="34"/>
    </row>
    <row r="15" spans="2:13" ht="14.25" customHeight="1" x14ac:dyDescent="0.3">
      <c r="B15" s="34" t="s">
        <v>810</v>
      </c>
      <c r="C15" s="34" t="s">
        <v>72</v>
      </c>
      <c r="D15" s="34">
        <v>28.9</v>
      </c>
      <c r="E15" s="34" t="s">
        <v>21</v>
      </c>
      <c r="F15" s="34"/>
      <c r="G15" s="34">
        <v>29.72</v>
      </c>
      <c r="H15" s="34">
        <v>29.08</v>
      </c>
      <c r="I15" s="34">
        <v>28.74</v>
      </c>
      <c r="J15" s="34"/>
      <c r="K15" s="34">
        <v>27.55</v>
      </c>
      <c r="L15" s="34">
        <v>28.63</v>
      </c>
      <c r="M15" s="34"/>
    </row>
    <row r="16" spans="2:13" ht="14.25" customHeight="1" x14ac:dyDescent="0.3">
      <c r="B16" s="34" t="s">
        <v>811</v>
      </c>
      <c r="C16" s="34" t="s">
        <v>72</v>
      </c>
      <c r="D16" s="34">
        <v>13</v>
      </c>
      <c r="E16" s="34">
        <v>4</v>
      </c>
      <c r="F16" s="34"/>
      <c r="G16" s="34">
        <v>17.170000000000002</v>
      </c>
      <c r="H16" s="34">
        <v>17.600000000000001</v>
      </c>
      <c r="I16" s="34">
        <v>17.5</v>
      </c>
      <c r="J16" s="34"/>
      <c r="K16" s="34">
        <v>30.8</v>
      </c>
      <c r="L16" s="34">
        <v>20.399999999999999</v>
      </c>
      <c r="M16" s="34"/>
    </row>
    <row r="17" spans="2:13" ht="14.25" customHeight="1" x14ac:dyDescent="0.3">
      <c r="B17" s="34" t="s">
        <v>812</v>
      </c>
      <c r="C17" s="34" t="s">
        <v>72</v>
      </c>
      <c r="D17" s="34">
        <v>47</v>
      </c>
      <c r="E17" s="34">
        <v>1</v>
      </c>
      <c r="F17" s="34"/>
      <c r="G17" s="34">
        <v>46.1</v>
      </c>
      <c r="H17" s="34">
        <v>45.6</v>
      </c>
      <c r="I17" s="34">
        <v>44.9</v>
      </c>
      <c r="J17" s="34"/>
      <c r="K17" s="34">
        <v>43.7</v>
      </c>
      <c r="L17" s="34">
        <v>46</v>
      </c>
      <c r="M17" s="34"/>
    </row>
    <row r="18" spans="2:13" ht="14.25" customHeight="1" x14ac:dyDescent="0.3">
      <c r="B18" s="34" t="s">
        <v>813</v>
      </c>
      <c r="C18" s="34" t="s">
        <v>72</v>
      </c>
      <c r="D18" s="34">
        <v>33</v>
      </c>
      <c r="E18" s="34">
        <v>4</v>
      </c>
      <c r="F18" s="34"/>
      <c r="G18" s="34">
        <v>34.31</v>
      </c>
      <c r="H18" s="34">
        <v>34.85</v>
      </c>
      <c r="I18" s="34">
        <v>35.119999999999997</v>
      </c>
      <c r="J18" s="34"/>
      <c r="K18" s="34">
        <v>33.32</v>
      </c>
      <c r="L18" s="34">
        <v>34.33</v>
      </c>
      <c r="M18" s="34"/>
    </row>
    <row r="19" spans="2:13" ht="14.25" customHeight="1" x14ac:dyDescent="0.3">
      <c r="B19" s="34" t="s">
        <v>814</v>
      </c>
      <c r="C19" s="34" t="s">
        <v>72</v>
      </c>
      <c r="D19" s="34">
        <v>6.59</v>
      </c>
      <c r="E19" s="34">
        <v>0.14000000000000001</v>
      </c>
      <c r="F19" s="34"/>
      <c r="G19" s="34">
        <v>6.9</v>
      </c>
      <c r="H19" s="34">
        <v>6.89</v>
      </c>
      <c r="I19" s="34">
        <v>6.65</v>
      </c>
      <c r="J19" s="34"/>
      <c r="K19" s="34">
        <v>5.89</v>
      </c>
      <c r="L19" s="34">
        <v>6.24</v>
      </c>
      <c r="M19" s="34"/>
    </row>
    <row r="20" spans="2:13" ht="14.25" customHeight="1" x14ac:dyDescent="0.3">
      <c r="B20" s="34" t="s">
        <v>815</v>
      </c>
      <c r="C20" s="34" t="s">
        <v>72</v>
      </c>
      <c r="D20" s="34">
        <v>342</v>
      </c>
      <c r="E20" s="34">
        <v>8</v>
      </c>
      <c r="F20" s="34"/>
      <c r="G20" s="34">
        <v>345.1</v>
      </c>
      <c r="H20" s="34">
        <v>339.2</v>
      </c>
      <c r="I20" s="34">
        <v>341.5</v>
      </c>
      <c r="J20" s="34"/>
      <c r="K20" s="34">
        <v>329.3</v>
      </c>
      <c r="L20" s="34">
        <v>340.6</v>
      </c>
      <c r="M20" s="34"/>
    </row>
    <row r="21" spans="2:13" ht="14.25" customHeight="1" x14ac:dyDescent="0.3">
      <c r="B21" s="34" t="s">
        <v>816</v>
      </c>
      <c r="C21" s="34" t="s">
        <v>72</v>
      </c>
      <c r="D21" s="34">
        <v>14100</v>
      </c>
      <c r="E21" s="34" t="s">
        <v>21</v>
      </c>
      <c r="F21" s="34"/>
      <c r="G21" s="34">
        <v>13750</v>
      </c>
      <c r="H21" s="34">
        <v>13740</v>
      </c>
      <c r="I21" s="34">
        <v>13550</v>
      </c>
      <c r="J21" s="34"/>
      <c r="K21" s="34">
        <v>13200</v>
      </c>
      <c r="L21" s="34">
        <v>13520</v>
      </c>
      <c r="M21" s="34"/>
    </row>
    <row r="22" spans="2:13" ht="14.25" customHeight="1" x14ac:dyDescent="0.3">
      <c r="B22" s="34" t="s">
        <v>817</v>
      </c>
      <c r="C22" s="34" t="s">
        <v>72</v>
      </c>
      <c r="D22" s="34">
        <v>425</v>
      </c>
      <c r="E22" s="34">
        <v>36</v>
      </c>
      <c r="F22" s="34"/>
      <c r="G22" s="34">
        <v>399.5</v>
      </c>
      <c r="H22" s="34">
        <v>388.8</v>
      </c>
      <c r="I22" s="34">
        <v>392.6</v>
      </c>
      <c r="J22" s="34"/>
      <c r="K22" s="34">
        <v>382.2</v>
      </c>
      <c r="L22" s="34">
        <v>392.6</v>
      </c>
      <c r="M22" s="34"/>
    </row>
    <row r="23" spans="2:13" ht="14.25" customHeight="1" x14ac:dyDescent="0.3">
      <c r="B23" s="34" t="s">
        <v>818</v>
      </c>
      <c r="C23" s="34" t="s">
        <v>72</v>
      </c>
      <c r="D23" s="34">
        <v>3.39</v>
      </c>
      <c r="E23" s="34">
        <v>0.06</v>
      </c>
      <c r="F23" s="34"/>
      <c r="G23" s="34">
        <v>3.81</v>
      </c>
      <c r="H23" s="34">
        <v>3.4</v>
      </c>
      <c r="I23" s="34">
        <v>3.27</v>
      </c>
      <c r="J23" s="34"/>
      <c r="K23" s="34">
        <v>3.4</v>
      </c>
      <c r="L23" s="34">
        <v>3.69</v>
      </c>
      <c r="M23" s="34"/>
    </row>
    <row r="24" spans="2:13" ht="14.25" customHeight="1" x14ac:dyDescent="0.3">
      <c r="B24" s="34" t="s">
        <v>819</v>
      </c>
      <c r="C24" s="34" t="s">
        <v>72</v>
      </c>
      <c r="D24" s="34">
        <v>184</v>
      </c>
      <c r="E24" s="34">
        <v>30</v>
      </c>
      <c r="F24" s="34"/>
      <c r="G24" s="34">
        <v>188.1</v>
      </c>
      <c r="H24" s="34">
        <v>188.1</v>
      </c>
      <c r="I24" s="34">
        <v>190.8</v>
      </c>
      <c r="J24" s="34"/>
      <c r="K24" s="34">
        <v>181</v>
      </c>
      <c r="L24" s="34">
        <v>186.1</v>
      </c>
      <c r="M24" s="34"/>
    </row>
    <row r="25" spans="2:13" ht="14.25" customHeight="1" x14ac:dyDescent="0.3"/>
    <row r="26" spans="2:13" ht="14.25" customHeight="1" x14ac:dyDescent="0.3">
      <c r="B26" s="38" t="s">
        <v>131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2:13" ht="14.25" customHeight="1" x14ac:dyDescent="0.3">
      <c r="B27" s="34" t="s">
        <v>802</v>
      </c>
      <c r="C27" s="34"/>
      <c r="D27" s="34"/>
      <c r="E27" s="34"/>
      <c r="F27" s="34"/>
      <c r="G27" s="40">
        <v>0.82777487907716996</v>
      </c>
      <c r="H27" s="40">
        <v>0.86443952448774786</v>
      </c>
      <c r="I27" s="40">
        <v>0.72342165752400378</v>
      </c>
      <c r="J27" s="34"/>
      <c r="K27" s="40">
        <v>3.6847968637626405</v>
      </c>
      <c r="L27" s="40">
        <v>0.44138592359651563</v>
      </c>
      <c r="M27" s="34"/>
    </row>
    <row r="28" spans="2:13" ht="14.25" customHeight="1" x14ac:dyDescent="0.3">
      <c r="B28" s="34" t="s">
        <v>803</v>
      </c>
      <c r="C28" s="34"/>
      <c r="D28" s="34"/>
      <c r="E28" s="34"/>
      <c r="F28" s="34"/>
      <c r="G28" s="40">
        <v>0.37523452157597337</v>
      </c>
      <c r="H28" s="40">
        <v>0.93808630393996673</v>
      </c>
      <c r="I28" s="40">
        <v>0.56285178236397115</v>
      </c>
      <c r="J28" s="34"/>
      <c r="K28" s="40">
        <v>4.5028142589118136</v>
      </c>
      <c r="L28" s="40">
        <v>1.1257035647279423</v>
      </c>
      <c r="M28" s="34"/>
    </row>
    <row r="29" spans="2:13" ht="14.25" customHeight="1" x14ac:dyDescent="0.3">
      <c r="B29" s="34" t="s">
        <v>804</v>
      </c>
      <c r="C29" s="34"/>
      <c r="D29" s="34"/>
      <c r="E29" s="34"/>
      <c r="F29" s="34"/>
      <c r="G29" s="40">
        <v>42.941176470588239</v>
      </c>
      <c r="H29" s="40">
        <v>44.705882352941174</v>
      </c>
      <c r="I29" s="40">
        <v>53.529411764705891</v>
      </c>
      <c r="J29" s="34"/>
      <c r="K29" s="40">
        <v>18.235294117647062</v>
      </c>
      <c r="L29" s="40">
        <v>20.588235294117641</v>
      </c>
      <c r="M29" s="34"/>
    </row>
    <row r="30" spans="2:13" ht="14.25" customHeight="1" x14ac:dyDescent="0.3">
      <c r="B30" s="34" t="s">
        <v>805</v>
      </c>
      <c r="C30" s="34"/>
      <c r="D30" s="34"/>
      <c r="E30" s="34"/>
      <c r="F30" s="34"/>
      <c r="G30" s="40">
        <v>5.9898477157360519</v>
      </c>
      <c r="H30" s="40">
        <v>4.010152284263957</v>
      </c>
      <c r="I30" s="40">
        <v>1.8274111675126936</v>
      </c>
      <c r="J30" s="34"/>
      <c r="K30" s="40">
        <v>6.0913705583756306</v>
      </c>
      <c r="L30" s="40">
        <v>4.1624365482233472</v>
      </c>
      <c r="M30" s="34"/>
    </row>
    <row r="31" spans="2:13" ht="14.25" customHeight="1" x14ac:dyDescent="0.3">
      <c r="B31" s="34" t="s">
        <v>806</v>
      </c>
      <c r="C31" s="34"/>
      <c r="D31" s="34"/>
      <c r="E31" s="34"/>
      <c r="F31" s="34"/>
      <c r="G31" s="40">
        <v>1.2550607287449389</v>
      </c>
      <c r="H31" s="40">
        <v>2.5506072874493912</v>
      </c>
      <c r="I31" s="40">
        <v>3.238866396761142</v>
      </c>
      <c r="J31" s="34"/>
      <c r="K31" s="40">
        <v>13.724696356275313</v>
      </c>
      <c r="L31" s="40">
        <v>5.0202429149797556</v>
      </c>
      <c r="M31" s="34"/>
    </row>
    <row r="32" spans="2:13" ht="14.25" customHeight="1" x14ac:dyDescent="0.3">
      <c r="B32" s="34" t="s">
        <v>807</v>
      </c>
      <c r="C32" s="34"/>
      <c r="D32" s="34"/>
      <c r="E32" s="34"/>
      <c r="F32" s="34"/>
      <c r="G32" s="40">
        <v>1.2222222222222134</v>
      </c>
      <c r="H32" s="40">
        <v>6.7777777777777715</v>
      </c>
      <c r="I32" s="40">
        <v>10.111111111111114</v>
      </c>
      <c r="J32" s="34"/>
      <c r="K32" s="40">
        <v>8.55555555555555</v>
      </c>
      <c r="L32" s="40">
        <v>2.3333333333333428</v>
      </c>
      <c r="M32" s="34"/>
    </row>
    <row r="33" spans="2:13" ht="14.25" customHeight="1" x14ac:dyDescent="0.3">
      <c r="B33" s="34" t="s">
        <v>808</v>
      </c>
      <c r="C33" s="34"/>
      <c r="D33" s="34"/>
      <c r="E33" s="34"/>
      <c r="F33" s="34"/>
      <c r="G33" s="40">
        <v>0.20031716885067219</v>
      </c>
      <c r="H33" s="40">
        <v>0.59260495784992928</v>
      </c>
      <c r="I33" s="40">
        <v>2.7209748768884046</v>
      </c>
      <c r="J33" s="34"/>
      <c r="K33" s="40">
        <v>4.0146899257157198</v>
      </c>
      <c r="L33" s="40">
        <v>0.3839412402971365</v>
      </c>
      <c r="M33" s="34"/>
    </row>
    <row r="34" spans="2:13" ht="14.25" customHeight="1" x14ac:dyDescent="0.3">
      <c r="B34" s="34" t="s">
        <v>809</v>
      </c>
      <c r="C34" s="34"/>
      <c r="D34" s="34"/>
      <c r="E34" s="34"/>
      <c r="F34" s="34"/>
      <c r="G34" s="40">
        <v>2.8799999999999937</v>
      </c>
      <c r="H34" s="40">
        <v>4.3199999999999905</v>
      </c>
      <c r="I34" s="40">
        <v>3.5200000000000009</v>
      </c>
      <c r="J34" s="34"/>
      <c r="K34" s="40">
        <v>4.1599999999999966</v>
      </c>
      <c r="L34" s="40">
        <v>4.5599999999999969</v>
      </c>
      <c r="M34" s="34"/>
    </row>
    <row r="35" spans="2:13" ht="14.25" customHeight="1" x14ac:dyDescent="0.3">
      <c r="B35" s="34" t="s">
        <v>810</v>
      </c>
      <c r="C35" s="34"/>
      <c r="D35" s="34"/>
      <c r="E35" s="34"/>
      <c r="F35" s="34"/>
      <c r="G35" s="40">
        <v>2.8373702422145319</v>
      </c>
      <c r="H35" s="40">
        <v>0.62283737024222408</v>
      </c>
      <c r="I35" s="40">
        <v>0.55363321799307696</v>
      </c>
      <c r="J35" s="34"/>
      <c r="K35" s="40">
        <v>4.6712802768166028</v>
      </c>
      <c r="L35" s="40">
        <v>0.93425605536332501</v>
      </c>
      <c r="M35" s="34"/>
    </row>
    <row r="36" spans="2:13" ht="14.25" customHeight="1" x14ac:dyDescent="0.3">
      <c r="B36" s="34" t="s">
        <v>811</v>
      </c>
      <c r="C36" s="34"/>
      <c r="D36" s="34"/>
      <c r="E36" s="34"/>
      <c r="F36" s="34"/>
      <c r="G36" s="40">
        <v>32.076923076923094</v>
      </c>
      <c r="H36" s="40">
        <v>35.384615384615394</v>
      </c>
      <c r="I36" s="40">
        <v>34.615384615384627</v>
      </c>
      <c r="J36" s="34"/>
      <c r="K36" s="40">
        <v>136.92307692307693</v>
      </c>
      <c r="L36" s="40">
        <v>56.92307692307692</v>
      </c>
      <c r="M36" s="34"/>
    </row>
    <row r="37" spans="2:13" ht="14.25" customHeight="1" x14ac:dyDescent="0.3">
      <c r="B37" s="34" t="s">
        <v>812</v>
      </c>
      <c r="C37" s="34"/>
      <c r="D37" s="34"/>
      <c r="E37" s="34"/>
      <c r="F37" s="34"/>
      <c r="G37" s="40">
        <v>1.9148936170212738</v>
      </c>
      <c r="H37" s="40">
        <v>2.9787234042553123</v>
      </c>
      <c r="I37" s="40">
        <v>4.4680851063829792</v>
      </c>
      <c r="J37" s="34"/>
      <c r="K37" s="40">
        <v>7.0212765957446743</v>
      </c>
      <c r="L37" s="40">
        <v>2.1276595744680882</v>
      </c>
      <c r="M37" s="34"/>
    </row>
    <row r="38" spans="2:13" ht="14.25" customHeight="1" x14ac:dyDescent="0.3">
      <c r="B38" s="34" t="s">
        <v>813</v>
      </c>
      <c r="C38" s="34"/>
      <c r="D38" s="34"/>
      <c r="E38" s="34"/>
      <c r="F38" s="34"/>
      <c r="G38" s="40">
        <v>3.9696969696969786</v>
      </c>
      <c r="H38" s="40">
        <v>5.6060606060606144</v>
      </c>
      <c r="I38" s="40">
        <v>6.4242424242424212</v>
      </c>
      <c r="J38" s="34"/>
      <c r="K38" s="40">
        <v>0.96969696969697594</v>
      </c>
      <c r="L38" s="40">
        <v>4.0303030303030285</v>
      </c>
      <c r="M38" s="34"/>
    </row>
    <row r="39" spans="2:13" ht="14.25" customHeight="1" x14ac:dyDescent="0.3">
      <c r="B39" s="34" t="s">
        <v>814</v>
      </c>
      <c r="C39" s="34"/>
      <c r="D39" s="34"/>
      <c r="E39" s="34"/>
      <c r="F39" s="34"/>
      <c r="G39" s="40">
        <v>4.7040971168437196</v>
      </c>
      <c r="H39" s="40">
        <v>4.5523520485584168</v>
      </c>
      <c r="I39" s="40">
        <v>0.91047040971168336</v>
      </c>
      <c r="J39" s="34"/>
      <c r="K39" s="40">
        <v>10.62215477996965</v>
      </c>
      <c r="L39" s="40">
        <v>5.3110773899848196</v>
      </c>
      <c r="M39" s="34"/>
    </row>
    <row r="40" spans="2:13" ht="14.25" customHeight="1" x14ac:dyDescent="0.3">
      <c r="B40" s="34" t="s">
        <v>815</v>
      </c>
      <c r="C40" s="34"/>
      <c r="D40" s="34"/>
      <c r="E40" s="34"/>
      <c r="F40" s="34"/>
      <c r="G40" s="40">
        <v>0.90643274853801081</v>
      </c>
      <c r="H40" s="40">
        <v>0.81871345029239651</v>
      </c>
      <c r="I40" s="40">
        <v>0.14619883040936088</v>
      </c>
      <c r="J40" s="34"/>
      <c r="K40" s="40">
        <v>3.7134502923976576</v>
      </c>
      <c r="L40" s="40">
        <v>0.4093567251461927</v>
      </c>
      <c r="M40" s="34"/>
    </row>
    <row r="41" spans="2:13" ht="14.25" customHeight="1" x14ac:dyDescent="0.3">
      <c r="B41" s="34" t="s">
        <v>816</v>
      </c>
      <c r="C41" s="34"/>
      <c r="D41" s="34"/>
      <c r="E41" s="34"/>
      <c r="F41" s="34"/>
      <c r="G41" s="40">
        <v>2.4822695035460973</v>
      </c>
      <c r="H41" s="40">
        <v>2.5531914893617058</v>
      </c>
      <c r="I41" s="40">
        <v>3.9007092198581561</v>
      </c>
      <c r="J41" s="34"/>
      <c r="K41" s="40">
        <v>6.3829787234042534</v>
      </c>
      <c r="L41" s="40">
        <v>4.1134751773049594</v>
      </c>
      <c r="M41" s="34"/>
    </row>
    <row r="42" spans="2:13" ht="14.25" customHeight="1" x14ac:dyDescent="0.3">
      <c r="B42" s="34" t="s">
        <v>817</v>
      </c>
      <c r="C42" s="34"/>
      <c r="D42" s="34"/>
      <c r="E42" s="34"/>
      <c r="F42" s="34"/>
      <c r="G42" s="40">
        <v>6.0000000000000053</v>
      </c>
      <c r="H42" s="40">
        <v>8.5176470588235293</v>
      </c>
      <c r="I42" s="40">
        <v>7.6235294117646957</v>
      </c>
      <c r="J42" s="34"/>
      <c r="K42" s="40">
        <v>10.070588235294121</v>
      </c>
      <c r="L42" s="40">
        <v>7.6235294117646957</v>
      </c>
      <c r="M42" s="34"/>
    </row>
    <row r="43" spans="2:13" ht="14.25" customHeight="1" x14ac:dyDescent="0.3">
      <c r="B43" s="34" t="s">
        <v>818</v>
      </c>
      <c r="C43" s="34"/>
      <c r="D43" s="34"/>
      <c r="E43" s="34"/>
      <c r="F43" s="34"/>
      <c r="G43" s="40">
        <v>12.389380530973447</v>
      </c>
      <c r="H43" s="40">
        <v>0.29498525073745618</v>
      </c>
      <c r="I43" s="40">
        <v>3.539823008849563</v>
      </c>
      <c r="J43" s="34"/>
      <c r="K43" s="40">
        <v>0.29498525073745618</v>
      </c>
      <c r="L43" s="40">
        <v>8.8495575221238845</v>
      </c>
      <c r="M43" s="34"/>
    </row>
    <row r="44" spans="2:13" ht="14.25" customHeight="1" x14ac:dyDescent="0.3">
      <c r="B44" s="34" t="s">
        <v>819</v>
      </c>
      <c r="C44" s="34"/>
      <c r="D44" s="34"/>
      <c r="E44" s="34"/>
      <c r="F44" s="34"/>
      <c r="G44" s="40">
        <v>2.228260869565224</v>
      </c>
      <c r="H44" s="40">
        <v>2.228260869565224</v>
      </c>
      <c r="I44" s="40">
        <v>3.6956521739130554</v>
      </c>
      <c r="J44" s="34"/>
      <c r="K44" s="40">
        <v>1.6304347826086918</v>
      </c>
      <c r="L44" s="40">
        <v>1.1413043478260887</v>
      </c>
      <c r="M44" s="34"/>
    </row>
    <row r="45" spans="2:13" ht="14.25" customHeight="1" x14ac:dyDescent="0.3">
      <c r="B45" s="38" t="s">
        <v>820</v>
      </c>
      <c r="C45" s="38"/>
      <c r="D45" s="38"/>
      <c r="E45" s="38"/>
      <c r="F45" s="38"/>
      <c r="G45" s="38" t="s">
        <v>821</v>
      </c>
      <c r="H45" s="38"/>
      <c r="I45" s="38"/>
      <c r="J45" s="38"/>
      <c r="K45" s="41" t="s">
        <v>821</v>
      </c>
      <c r="L45" s="41"/>
      <c r="M45" s="38"/>
    </row>
    <row r="46" spans="2:13" ht="14.25" customHeight="1" x14ac:dyDescent="0.3">
      <c r="B46" s="34" t="s">
        <v>802</v>
      </c>
      <c r="C46" s="34"/>
      <c r="D46" s="40"/>
      <c r="E46" s="34"/>
      <c r="F46" s="34"/>
      <c r="G46" s="40">
        <v>0.76664393601079672</v>
      </c>
      <c r="H46" s="34"/>
      <c r="I46" s="34"/>
      <c r="J46" s="34"/>
      <c r="K46" s="40">
        <v>1.6217054700830595</v>
      </c>
      <c r="L46" s="40"/>
      <c r="M46" s="34"/>
    </row>
    <row r="47" spans="2:13" ht="14.25" customHeight="1" x14ac:dyDescent="0.3">
      <c r="B47" s="34" t="s">
        <v>803</v>
      </c>
      <c r="C47" s="34"/>
      <c r="D47" s="40"/>
      <c r="E47" s="34"/>
      <c r="F47" s="34"/>
      <c r="G47" s="40">
        <v>0.23399983657123169</v>
      </c>
      <c r="H47" s="34"/>
      <c r="I47" s="34"/>
      <c r="J47" s="34"/>
      <c r="K47" s="40">
        <v>1.6885553470919368</v>
      </c>
      <c r="L47" s="40"/>
      <c r="M47" s="34"/>
    </row>
    <row r="48" spans="2:13" ht="14.25" customHeight="1" x14ac:dyDescent="0.3">
      <c r="B48" s="34" t="s">
        <v>804</v>
      </c>
      <c r="C48" s="34"/>
      <c r="D48" s="40"/>
      <c r="E48" s="34"/>
      <c r="F48" s="34"/>
      <c r="G48" s="40">
        <v>44.025612062676309</v>
      </c>
      <c r="H48" s="34"/>
      <c r="I48" s="34"/>
      <c r="J48" s="34"/>
      <c r="K48" s="40">
        <v>19.411764705882391</v>
      </c>
      <c r="L48" s="40"/>
      <c r="M48" s="34"/>
    </row>
    <row r="49" spans="2:13" ht="14.25" customHeight="1" x14ac:dyDescent="0.3">
      <c r="B49" s="34" t="s">
        <v>822</v>
      </c>
      <c r="C49" s="34"/>
      <c r="D49" s="40"/>
      <c r="E49" s="34"/>
      <c r="F49" s="34"/>
      <c r="G49" s="40" t="s">
        <v>823</v>
      </c>
      <c r="H49" s="34"/>
      <c r="I49" s="34"/>
      <c r="J49" s="34"/>
      <c r="K49" s="40" t="s">
        <v>823</v>
      </c>
      <c r="L49" s="40"/>
      <c r="M49" s="34"/>
    </row>
    <row r="50" spans="2:13" ht="14.25" customHeight="1" x14ac:dyDescent="0.3">
      <c r="B50" s="34" t="s">
        <v>824</v>
      </c>
      <c r="C50" s="34"/>
      <c r="D50" s="40"/>
      <c r="E50" s="34"/>
      <c r="F50" s="34"/>
      <c r="G50" s="40" t="s">
        <v>823</v>
      </c>
      <c r="H50" s="34"/>
      <c r="I50" s="34"/>
      <c r="J50" s="34"/>
      <c r="K50" s="40" t="s">
        <v>823</v>
      </c>
      <c r="L50" s="40"/>
      <c r="M50" s="34"/>
    </row>
    <row r="51" spans="2:13" ht="14.25" customHeight="1" x14ac:dyDescent="0.3">
      <c r="B51" s="34" t="s">
        <v>805</v>
      </c>
      <c r="C51" s="34"/>
      <c r="D51" s="40"/>
      <c r="E51" s="34"/>
      <c r="F51" s="34"/>
      <c r="G51" s="40">
        <v>4.2930679942655861</v>
      </c>
      <c r="H51" s="34"/>
      <c r="I51" s="34"/>
      <c r="J51" s="34"/>
      <c r="K51" s="40">
        <v>5.126903553299492</v>
      </c>
      <c r="L51" s="40"/>
      <c r="M51" s="34"/>
    </row>
    <row r="52" spans="2:13" ht="14.25" customHeight="1" x14ac:dyDescent="0.3">
      <c r="B52" s="34" t="s">
        <v>825</v>
      </c>
      <c r="C52" s="34"/>
      <c r="D52" s="40"/>
      <c r="E52" s="34"/>
      <c r="F52" s="34"/>
      <c r="G52" s="40" t="s">
        <v>823</v>
      </c>
      <c r="H52" s="34"/>
      <c r="I52" s="34"/>
      <c r="J52" s="34"/>
      <c r="K52" s="40" t="s">
        <v>823</v>
      </c>
      <c r="L52" s="40"/>
      <c r="M52" s="34"/>
    </row>
    <row r="53" spans="2:13" ht="14.25" customHeight="1" x14ac:dyDescent="0.3">
      <c r="B53" s="34" t="s">
        <v>826</v>
      </c>
      <c r="C53" s="34"/>
      <c r="D53" s="40"/>
      <c r="E53" s="34"/>
      <c r="F53" s="34"/>
      <c r="G53" s="40" t="s">
        <v>823</v>
      </c>
      <c r="H53" s="34"/>
      <c r="I53" s="34"/>
      <c r="J53" s="34"/>
      <c r="K53" s="40" t="s">
        <v>823</v>
      </c>
      <c r="L53" s="40"/>
      <c r="M53" s="34"/>
    </row>
    <row r="54" spans="2:13" ht="14.25" customHeight="1" x14ac:dyDescent="0.3">
      <c r="B54" s="34" t="s">
        <v>827</v>
      </c>
      <c r="C54" s="34"/>
      <c r="D54" s="40"/>
      <c r="E54" s="34"/>
      <c r="F54" s="34"/>
      <c r="G54" s="40" t="s">
        <v>823</v>
      </c>
      <c r="H54" s="34"/>
      <c r="I54" s="34"/>
      <c r="J54" s="34"/>
      <c r="K54" s="40" t="s">
        <v>823</v>
      </c>
      <c r="L54" s="40"/>
      <c r="M54" s="34"/>
    </row>
    <row r="55" spans="2:13" ht="14.25" customHeight="1" x14ac:dyDescent="0.3">
      <c r="B55" s="34" t="s">
        <v>806</v>
      </c>
      <c r="C55" s="34"/>
      <c r="D55" s="40"/>
      <c r="E55" s="34"/>
      <c r="F55" s="34"/>
      <c r="G55" s="40">
        <v>0.82243719218313882</v>
      </c>
      <c r="H55" s="34"/>
      <c r="I55" s="34"/>
      <c r="J55" s="34"/>
      <c r="K55" s="40">
        <v>4.3522267206477707</v>
      </c>
      <c r="L55" s="40"/>
      <c r="M55" s="34"/>
    </row>
    <row r="56" spans="2:13" ht="14.25" customHeight="1" x14ac:dyDescent="0.3">
      <c r="B56" s="34" t="s">
        <v>807</v>
      </c>
      <c r="C56" s="34"/>
      <c r="D56" s="40"/>
      <c r="E56" s="34"/>
      <c r="F56" s="34"/>
      <c r="G56" s="40">
        <v>3.6664796061524716</v>
      </c>
      <c r="H56" s="34"/>
      <c r="I56" s="34"/>
      <c r="J56" s="34"/>
      <c r="K56" s="40">
        <v>3.1111111111111041</v>
      </c>
      <c r="L56" s="40"/>
      <c r="M56" s="34"/>
    </row>
    <row r="57" spans="2:13" ht="14.25" customHeight="1" x14ac:dyDescent="0.3">
      <c r="B57" s="34" t="s">
        <v>828</v>
      </c>
      <c r="C57" s="34"/>
      <c r="D57" s="40"/>
      <c r="E57" s="34"/>
      <c r="F57" s="34"/>
      <c r="G57" s="40" t="s">
        <v>823</v>
      </c>
      <c r="H57" s="34"/>
      <c r="I57" s="34"/>
      <c r="J57" s="34"/>
      <c r="K57" s="40" t="s">
        <v>823</v>
      </c>
      <c r="L57" s="40"/>
      <c r="M57" s="34"/>
    </row>
    <row r="58" spans="2:13" ht="14.25" customHeight="1" x14ac:dyDescent="0.3">
      <c r="B58" s="34" t="s">
        <v>808</v>
      </c>
      <c r="C58" s="34"/>
      <c r="D58" s="40"/>
      <c r="E58" s="34"/>
      <c r="F58" s="34"/>
      <c r="G58" s="40">
        <v>1.2334518514125636</v>
      </c>
      <c r="H58" s="34"/>
      <c r="I58" s="34"/>
      <c r="J58" s="34"/>
      <c r="K58" s="40">
        <v>1.8153743427092897</v>
      </c>
      <c r="L58" s="40"/>
      <c r="M58" s="34"/>
    </row>
    <row r="59" spans="2:13" ht="14.25" customHeight="1" x14ac:dyDescent="0.3">
      <c r="B59" s="34" t="s">
        <v>809</v>
      </c>
      <c r="C59" s="34"/>
      <c r="D59" s="40"/>
      <c r="E59" s="34"/>
      <c r="F59" s="34"/>
      <c r="G59" s="40">
        <v>0.58908592091665291</v>
      </c>
      <c r="H59" s="34"/>
      <c r="I59" s="34"/>
      <c r="J59" s="34"/>
      <c r="K59" s="40">
        <v>0.20000000000000281</v>
      </c>
      <c r="L59" s="40"/>
      <c r="M59" s="34"/>
    </row>
    <row r="60" spans="2:13" ht="14.25" customHeight="1" x14ac:dyDescent="0.3">
      <c r="B60" s="34" t="s">
        <v>810</v>
      </c>
      <c r="C60" s="34"/>
      <c r="D60" s="40"/>
      <c r="E60" s="34"/>
      <c r="F60" s="34"/>
      <c r="G60" s="40">
        <v>1.4058268959808626</v>
      </c>
      <c r="H60" s="34"/>
      <c r="I60" s="34"/>
      <c r="J60" s="34"/>
      <c r="K60" s="40">
        <v>1.8685121107266407</v>
      </c>
      <c r="L60" s="40"/>
      <c r="M60" s="34"/>
    </row>
    <row r="61" spans="2:13" ht="14.25" customHeight="1" x14ac:dyDescent="0.3">
      <c r="B61" s="34" t="s">
        <v>811</v>
      </c>
      <c r="C61" s="34"/>
      <c r="D61" s="40"/>
      <c r="E61" s="34"/>
      <c r="F61" s="34"/>
      <c r="G61" s="40">
        <v>1.41328346456622</v>
      </c>
      <c r="H61" s="34"/>
      <c r="I61" s="34"/>
      <c r="J61" s="34"/>
      <c r="K61" s="40">
        <v>39.999999999999972</v>
      </c>
      <c r="L61" s="40"/>
      <c r="M61" s="34"/>
    </row>
    <row r="62" spans="2:13" ht="14.25" customHeight="1" x14ac:dyDescent="0.3">
      <c r="B62" s="34" t="s">
        <v>829</v>
      </c>
      <c r="C62" s="34"/>
      <c r="D62" s="40"/>
      <c r="E62" s="34"/>
      <c r="F62" s="34"/>
      <c r="G62" s="40" t="s">
        <v>823</v>
      </c>
      <c r="H62" s="34"/>
      <c r="I62" s="34"/>
      <c r="J62" s="34"/>
      <c r="K62" s="40" t="s">
        <v>823</v>
      </c>
      <c r="L62" s="40"/>
      <c r="M62" s="34"/>
    </row>
    <row r="63" spans="2:13" ht="14.25" customHeight="1" x14ac:dyDescent="0.3">
      <c r="B63" s="34" t="s">
        <v>812</v>
      </c>
      <c r="C63" s="34"/>
      <c r="D63" s="40"/>
      <c r="E63" s="34"/>
      <c r="F63" s="34"/>
      <c r="G63" s="40">
        <v>1.0471505716477616</v>
      </c>
      <c r="H63" s="34"/>
      <c r="I63" s="34"/>
      <c r="J63" s="34"/>
      <c r="K63" s="40">
        <v>2.4468085106382946</v>
      </c>
      <c r="L63" s="40"/>
      <c r="M63" s="34"/>
    </row>
    <row r="64" spans="2:13" ht="14.25" customHeight="1" x14ac:dyDescent="0.3">
      <c r="B64" s="34" t="s">
        <v>813</v>
      </c>
      <c r="C64" s="34"/>
      <c r="D64" s="40"/>
      <c r="E64" s="34"/>
      <c r="F64" s="34"/>
      <c r="G64" s="40">
        <v>1.0204520145747058</v>
      </c>
      <c r="H64" s="34"/>
      <c r="I64" s="34"/>
      <c r="J64" s="34"/>
      <c r="K64" s="40">
        <v>1.5303030303030274</v>
      </c>
      <c r="L64" s="40"/>
      <c r="M64" s="34"/>
    </row>
    <row r="65" spans="2:13" ht="14.25" customHeight="1" x14ac:dyDescent="0.3">
      <c r="B65" s="34" t="s">
        <v>814</v>
      </c>
      <c r="C65" s="34"/>
      <c r="D65" s="40"/>
      <c r="E65" s="34"/>
      <c r="F65" s="34"/>
      <c r="G65" s="40">
        <v>1.7536606801577839</v>
      </c>
      <c r="H65" s="34"/>
      <c r="I65" s="34"/>
      <c r="J65" s="34"/>
      <c r="K65" s="40">
        <v>2.6555386949924169</v>
      </c>
      <c r="L65" s="40"/>
      <c r="M65" s="34"/>
    </row>
    <row r="66" spans="2:13" ht="14.25" customHeight="1" x14ac:dyDescent="0.3">
      <c r="B66" s="34" t="s">
        <v>815</v>
      </c>
      <c r="C66" s="34"/>
      <c r="D66" s="40"/>
      <c r="E66" s="34"/>
      <c r="F66" s="34"/>
      <c r="G66" s="40">
        <v>0.70996389284500661</v>
      </c>
      <c r="H66" s="34"/>
      <c r="I66" s="34"/>
      <c r="J66" s="34"/>
      <c r="K66" s="40">
        <v>1.6520467836257329</v>
      </c>
      <c r="L66" s="40"/>
      <c r="M66" s="34"/>
    </row>
    <row r="67" spans="2:13" ht="14.25" customHeight="1" x14ac:dyDescent="0.3">
      <c r="B67" s="34" t="s">
        <v>830</v>
      </c>
      <c r="C67" s="34"/>
      <c r="D67" s="40"/>
      <c r="E67" s="34"/>
      <c r="F67" s="34"/>
      <c r="G67" s="40" t="s">
        <v>823</v>
      </c>
      <c r="H67" s="34"/>
      <c r="I67" s="34"/>
      <c r="J67" s="34"/>
      <c r="K67" s="40" t="s">
        <v>823</v>
      </c>
      <c r="L67" s="40"/>
      <c r="M67" s="34"/>
    </row>
    <row r="68" spans="2:13" ht="14.25" customHeight="1" x14ac:dyDescent="0.3">
      <c r="B68" s="34" t="s">
        <v>831</v>
      </c>
      <c r="C68" s="34"/>
      <c r="D68" s="40"/>
      <c r="E68" s="34"/>
      <c r="F68" s="34"/>
      <c r="G68" s="40" t="s">
        <v>823</v>
      </c>
      <c r="H68" s="34"/>
      <c r="I68" s="34"/>
      <c r="J68" s="34"/>
      <c r="K68" s="40" t="s">
        <v>823</v>
      </c>
      <c r="L68" s="40"/>
      <c r="M68" s="34"/>
    </row>
    <row r="69" spans="2:13" ht="14.25" customHeight="1" x14ac:dyDescent="0.3">
      <c r="B69" s="34" t="s">
        <v>832</v>
      </c>
      <c r="C69" s="34"/>
      <c r="D69" s="40"/>
      <c r="E69" s="34"/>
      <c r="F69" s="34"/>
      <c r="G69" s="40" t="s">
        <v>823</v>
      </c>
      <c r="H69" s="34"/>
      <c r="I69" s="34"/>
      <c r="J69" s="34"/>
      <c r="K69" s="40" t="s">
        <v>823</v>
      </c>
      <c r="L69" s="40"/>
      <c r="M69" s="34"/>
    </row>
    <row r="70" spans="2:13" ht="14.25" customHeight="1" x14ac:dyDescent="0.3">
      <c r="B70" s="34" t="s">
        <v>816</v>
      </c>
      <c r="C70" s="34"/>
      <c r="D70" s="40"/>
      <c r="E70" s="34"/>
      <c r="F70" s="34"/>
      <c r="G70" s="40">
        <v>0.65258504689561514</v>
      </c>
      <c r="H70" s="34"/>
      <c r="I70" s="34"/>
      <c r="J70" s="34"/>
      <c r="K70" s="40">
        <v>1.1347517730496455</v>
      </c>
      <c r="L70" s="40"/>
      <c r="M70" s="34"/>
    </row>
    <row r="71" spans="2:13" ht="14.25" customHeight="1" x14ac:dyDescent="0.3">
      <c r="B71" s="34" t="s">
        <v>833</v>
      </c>
      <c r="C71" s="34"/>
      <c r="D71" s="40"/>
      <c r="E71" s="34"/>
      <c r="F71" s="34"/>
      <c r="G71" s="40" t="s">
        <v>823</v>
      </c>
      <c r="H71" s="34"/>
      <c r="I71" s="34"/>
      <c r="J71" s="34"/>
      <c r="K71" s="40" t="s">
        <v>823</v>
      </c>
      <c r="L71" s="40"/>
      <c r="M71" s="34"/>
    </row>
    <row r="72" spans="2:13" ht="14.25" customHeight="1" x14ac:dyDescent="0.3">
      <c r="B72" s="34" t="s">
        <v>817</v>
      </c>
      <c r="C72" s="34"/>
      <c r="D72" s="40"/>
      <c r="E72" s="34"/>
      <c r="F72" s="34"/>
      <c r="G72" s="40">
        <v>1.0421047521695803</v>
      </c>
      <c r="H72" s="34"/>
      <c r="I72" s="34"/>
      <c r="J72" s="34"/>
      <c r="K72" s="40">
        <v>1.22352941176471</v>
      </c>
      <c r="L72" s="40"/>
      <c r="M72" s="34"/>
    </row>
    <row r="73" spans="2:13" ht="14.25" customHeight="1" x14ac:dyDescent="0.3">
      <c r="B73" s="34" t="s">
        <v>834</v>
      </c>
      <c r="C73" s="34"/>
      <c r="D73" s="40"/>
      <c r="E73" s="34"/>
      <c r="F73" s="34"/>
      <c r="G73" s="40" t="s">
        <v>823</v>
      </c>
      <c r="H73" s="34"/>
      <c r="I73" s="34"/>
      <c r="J73" s="34"/>
      <c r="K73" s="40" t="s">
        <v>823</v>
      </c>
      <c r="L73" s="40"/>
      <c r="M73" s="34"/>
    </row>
    <row r="74" spans="2:13" ht="14.25" customHeight="1" x14ac:dyDescent="0.3">
      <c r="B74" s="34" t="s">
        <v>818</v>
      </c>
      <c r="C74" s="34"/>
      <c r="D74" s="40"/>
      <c r="E74" s="34"/>
      <c r="F74" s="34"/>
      <c r="G74" s="40">
        <v>6.7882224558872011</v>
      </c>
      <c r="H74" s="34"/>
      <c r="I74" s="34"/>
      <c r="J74" s="34"/>
      <c r="K74" s="40">
        <v>4.2772861356932159</v>
      </c>
      <c r="L74" s="40"/>
      <c r="M74" s="34"/>
    </row>
    <row r="75" spans="2:13" ht="14.25" customHeight="1" x14ac:dyDescent="0.3">
      <c r="B75" s="34" t="s">
        <v>819</v>
      </c>
      <c r="C75" s="34"/>
      <c r="D75" s="40"/>
      <c r="E75" s="34"/>
      <c r="F75" s="34"/>
      <c r="G75" s="40">
        <v>0.69173489463901838</v>
      </c>
      <c r="H75" s="34"/>
      <c r="I75" s="34"/>
      <c r="J75" s="34"/>
      <c r="K75" s="40">
        <v>1.3858695652173898</v>
      </c>
      <c r="L75" s="40"/>
      <c r="M75" s="34"/>
    </row>
    <row r="76" spans="2:13" ht="14.25" customHeight="1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4.25" customHeight="1" x14ac:dyDescent="0.3"/>
    <row r="78" spans="2:13" ht="14.25" customHeight="1" x14ac:dyDescent="0.3"/>
    <row r="79" spans="2:13" ht="14.25" customHeight="1" x14ac:dyDescent="0.3"/>
    <row r="80" spans="2:13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conditionalFormatting sqref="G27:I44 G46:G75 K27:L44 K45:K75">
    <cfRule type="cellIs" dxfId="3" priority="1" operator="between">
      <formula>5.000001</formula>
      <formula>10</formula>
    </cfRule>
  </conditionalFormatting>
  <conditionalFormatting sqref="G27:I44 G46:G75 K27:L44 K45:K75">
    <cfRule type="cellIs" dxfId="2" priority="2" operator="between">
      <formula>0</formula>
      <formula>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Samples analytical methods</vt:lpstr>
      <vt:lpstr>Geochemistry &amp; isotopes</vt:lpstr>
      <vt:lpstr>XRF standards</vt:lpstr>
      <vt:lpstr>ICP-OES standards</vt:lpstr>
      <vt:lpstr>ICP-MS standards</vt:lpstr>
      <vt:lpstr>EPMA data</vt:lpstr>
      <vt:lpstr>EPMA standards &amp; accuracy</vt:lpstr>
      <vt:lpstr>LA-ICP-MS LOD &amp; DT</vt:lpstr>
      <vt:lpstr>LA-ICP-MS BCR std</vt:lpstr>
      <vt:lpstr>LA-ICP-MS NIST std</vt:lpstr>
      <vt:lpstr>Monocle</vt:lpstr>
      <vt:lpstr>Thermobarometry</vt:lpstr>
      <vt:lpstr>Mass balance</vt:lpstr>
      <vt:lpstr>Trace element mass balance</vt:lpstr>
      <vt:lpstr>Mantle melting</vt:lpstr>
      <vt:lpstr>AFC</vt:lpstr>
      <vt:lpstr>MORB oscillatory behavior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geoqu</cp:lastModifiedBy>
  <dcterms:created xsi:type="dcterms:W3CDTF">2022-07-19T19:00:30Z</dcterms:created>
  <dcterms:modified xsi:type="dcterms:W3CDTF">2023-03-20T17:46:07Z</dcterms:modified>
</cp:coreProperties>
</file>