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2" activeTab="0"/>
  </bookViews>
  <sheets>
    <sheet name="Constants" sheetId="1" r:id="rId1"/>
    <sheet name="PECs" sheetId="2" r:id="rId2"/>
    <sheet name="Table" sheetId="3" r:id="rId3"/>
  </sheets>
  <definedNames>
    <definedName name="_ftn1" localSheetId="1">'PECs'!$A$16</definedName>
    <definedName name="_ftnref1" localSheetId="1">'PECs'!$A$10</definedName>
    <definedName name="_GoBack" localSheetId="1">'PECs'!$A$11</definedName>
  </definedNames>
  <calcPr fullCalcOnLoad="1"/>
</workbook>
</file>

<file path=xl/sharedStrings.xml><?xml version="1.0" encoding="utf-8"?>
<sst xmlns="http://schemas.openxmlformats.org/spreadsheetml/2006/main" count="411" uniqueCount="102">
  <si>
    <t>Fundamental constants</t>
  </si>
  <si>
    <t>E.R. Cohen, B.N. Taylor</t>
  </si>
  <si>
    <t>J. Phys. Chem. Ref. Data, Vol. 17, No. 4, 1795-1803 (1988)</t>
  </si>
  <si>
    <t>Quantity</t>
  </si>
  <si>
    <t>Symbol</t>
  </si>
  <si>
    <t>Value</t>
  </si>
  <si>
    <t>Units</t>
  </si>
  <si>
    <t>speed of light</t>
  </si>
  <si>
    <t>co</t>
  </si>
  <si>
    <t>m/s</t>
  </si>
  <si>
    <t>Planck constants</t>
  </si>
  <si>
    <t>h</t>
  </si>
  <si>
    <t>Js</t>
  </si>
  <si>
    <t>Bohr radius</t>
  </si>
  <si>
    <t>a0</t>
  </si>
  <si>
    <t>fine structure constants</t>
  </si>
  <si>
    <r>
      <t>a</t>
    </r>
    <r>
      <rPr>
        <sz val="10"/>
        <rFont val="Arial CE"/>
        <family val="2"/>
      </rPr>
      <t>-1</t>
    </r>
  </si>
  <si>
    <t>Conversion</t>
  </si>
  <si>
    <t>Unit 1</t>
  </si>
  <si>
    <t>Unit 2</t>
  </si>
  <si>
    <t>Length</t>
  </si>
  <si>
    <t>Å</t>
  </si>
  <si>
    <t>Bohr</t>
  </si>
  <si>
    <t>Energy</t>
  </si>
  <si>
    <t>au</t>
  </si>
  <si>
    <t>eV</t>
  </si>
  <si>
    <t>kcal/mol</t>
  </si>
  <si>
    <t>kJ/mol</t>
  </si>
  <si>
    <t>1/cm</t>
  </si>
  <si>
    <t>Mass</t>
  </si>
  <si>
    <t>amu</t>
  </si>
  <si>
    <t>Calculate</t>
  </si>
  <si>
    <t>1Å</t>
  </si>
  <si>
    <t>m</t>
  </si>
  <si>
    <t>State Number</t>
  </si>
  <si>
    <t>Angs.</t>
  </si>
  <si>
    <t>(1)0g+</t>
  </si>
  <si>
    <t>(1)2u</t>
  </si>
  <si>
    <t>(1)1u</t>
  </si>
  <si>
    <t>(1)0u-</t>
  </si>
  <si>
    <t>(1)0u+</t>
  </si>
  <si>
    <t>(2)1u</t>
  </si>
  <si>
    <t>(1)2g</t>
  </si>
  <si>
    <t>(1)1g</t>
  </si>
  <si>
    <t>(2)0g+</t>
  </si>
  <si>
    <t>(1)0g-</t>
  </si>
  <si>
    <t>(2)1g</t>
  </si>
  <si>
    <t>(3)1u</t>
  </si>
  <si>
    <t>(3)1g</t>
  </si>
  <si>
    <t>(2)2g</t>
  </si>
  <si>
    <t>(3)0g+</t>
  </si>
  <si>
    <t>(2)0u-</t>
  </si>
  <si>
    <t>(1)3u</t>
  </si>
  <si>
    <t>(2)2u</t>
  </si>
  <si>
    <t>(4)1u</t>
  </si>
  <si>
    <t>(5)1u</t>
  </si>
  <si>
    <t>State Symm</t>
  </si>
  <si>
    <t>Experimental</t>
  </si>
  <si>
    <t>Referencias</t>
  </si>
  <si>
    <t>Re(a)</t>
  </si>
  <si>
    <t>(a) Robert J. Le Roy, Richard B. Bernstein, Journal of Molecular Spectrocopy 37, p.109 (1971)</t>
  </si>
  <si>
    <t>De(ev)</t>
  </si>
  <si>
    <t>D0(ev)</t>
  </si>
  <si>
    <t>1.97(a)</t>
  </si>
  <si>
    <t>we(cm-1)</t>
  </si>
  <si>
    <t>wexe(cm-1)</t>
  </si>
  <si>
    <t>weye(cm-1)</t>
  </si>
  <si>
    <t>Be(cm-1)</t>
  </si>
  <si>
    <t>Alphae(cm-1)</t>
  </si>
  <si>
    <t>Gammae(cm-1)</t>
  </si>
  <si>
    <t>Dele(cm-1)</t>
  </si>
  <si>
    <t>Betae(cm-1)</t>
  </si>
  <si>
    <t>(Ver WeBChemistry, NIST)</t>
  </si>
  <si>
    <t xml:space="preserve"> Vibrot (Molcas)</t>
  </si>
  <si>
    <t>x</t>
  </si>
  <si>
    <t>2.678(b)</t>
  </si>
  <si>
    <t>167.61(b)</t>
  </si>
  <si>
    <t>Energies in eV</t>
  </si>
  <si>
    <t>Energies in a.u.</t>
  </si>
  <si>
    <t>LITERATURA</t>
  </si>
  <si>
    <t>1.636(b)</t>
  </si>
  <si>
    <t>0.0596(b)</t>
  </si>
  <si>
    <t>0.000489(b)</t>
  </si>
  <si>
    <t>2.69(b)</t>
  </si>
  <si>
    <t>153(b)</t>
  </si>
  <si>
    <t>2.7(b)</t>
  </si>
  <si>
    <t>0.059(b)</t>
  </si>
  <si>
    <t>0.0008(b)</t>
  </si>
  <si>
    <t>Br_2</t>
  </si>
  <si>
    <t>(d)</t>
  </si>
  <si>
    <t>(e)</t>
  </si>
  <si>
    <t>(f)</t>
  </si>
  <si>
    <t>(g)</t>
  </si>
  <si>
    <t>(c )</t>
  </si>
  <si>
    <t>(Look WeBChemistry, NIST)</t>
  </si>
  <si>
    <t>Theoretical (MOLFDIR, 4comp.)</t>
  </si>
  <si>
    <t>(b) book of A. A. Radzig and B. M. Smirnov</t>
  </si>
  <si>
    <t>RESULTS</t>
  </si>
  <si>
    <t>This Work (4-comp., COSCI, aug-ccpVTZ basis set)</t>
  </si>
  <si>
    <t>(3)0u-</t>
  </si>
  <si>
    <t>(4)0u-</t>
  </si>
  <si>
    <t>(4)0g+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</si>
</sst>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"/>
    <numFmt numFmtId="177" formatCode="#,###.000000000000000"/>
    <numFmt numFmtId="178" formatCode="#,##0.00000000000"/>
    <numFmt numFmtId="179" formatCode="0.0000000000"/>
    <numFmt numFmtId="180" formatCode="0.0000"/>
  </numFmts>
  <fonts count="51">
    <font>
      <sz val="10"/>
      <name val="Lohit Hind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name val="Symbol"/>
      <family val="1"/>
    </font>
    <font>
      <sz val="10"/>
      <name val="Times New Roman CE"/>
      <family val="1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Lohit Hindi"/>
      <family val="2"/>
    </font>
    <font>
      <u val="single"/>
      <sz val="9"/>
      <color indexed="36"/>
      <name val="Lohit Hind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9">
    <xf numFmtId="0" fontId="2" fillId="0" borderId="0" xfId="0" applyFont="1" applyAlignment="1">
      <alignment/>
    </xf>
    <xf numFmtId="0" fontId="2" fillId="0" borderId="0" xfId="44" applyFont="1">
      <alignment/>
      <protection/>
    </xf>
    <xf numFmtId="0" fontId="4" fillId="0" borderId="0" xfId="51" applyFont="1" applyBorder="1">
      <alignment/>
      <protection/>
    </xf>
    <xf numFmtId="0" fontId="3" fillId="0" borderId="0" xfId="51" applyBorder="1">
      <alignment/>
      <protection/>
    </xf>
    <xf numFmtId="0" fontId="5" fillId="0" borderId="0" xfId="51" applyFont="1" applyBorder="1">
      <alignment/>
      <protection/>
    </xf>
    <xf numFmtId="11" fontId="3" fillId="0" borderId="0" xfId="51" applyNumberFormat="1" applyBorder="1">
      <alignment/>
      <protection/>
    </xf>
    <xf numFmtId="0" fontId="6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172" fontId="3" fillId="0" borderId="0" xfId="51" applyNumberFormat="1" applyBorder="1">
      <alignment/>
      <protection/>
    </xf>
    <xf numFmtId="173" fontId="3" fillId="0" borderId="0" xfId="51" applyNumberFormat="1" applyBorder="1">
      <alignment/>
      <protection/>
    </xf>
    <xf numFmtId="174" fontId="3" fillId="0" borderId="0" xfId="51" applyNumberFormat="1" applyBorder="1">
      <alignment/>
      <protection/>
    </xf>
    <xf numFmtId="175" fontId="3" fillId="0" borderId="0" xfId="51" applyNumberFormat="1" applyBorder="1">
      <alignment/>
      <protection/>
    </xf>
    <xf numFmtId="176" fontId="3" fillId="0" borderId="0" xfId="51" applyNumberFormat="1" applyBorder="1">
      <alignment/>
      <protection/>
    </xf>
    <xf numFmtId="177" fontId="3" fillId="0" borderId="0" xfId="51" applyNumberFormat="1" applyBorder="1">
      <alignment/>
      <protection/>
    </xf>
    <xf numFmtId="178" fontId="3" fillId="0" borderId="0" xfId="51" applyNumberFormat="1" applyBorder="1">
      <alignment/>
      <protection/>
    </xf>
    <xf numFmtId="0" fontId="2" fillId="0" borderId="0" xfId="44" applyFont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9" fillId="0" borderId="0" xfId="44" applyFont="1">
      <alignment/>
      <protection/>
    </xf>
    <xf numFmtId="175" fontId="10" fillId="0" borderId="0" xfId="44" applyNumberFormat="1" applyFont="1" applyAlignment="1">
      <alignment horizontal="center"/>
      <protection/>
    </xf>
    <xf numFmtId="2" fontId="10" fillId="0" borderId="0" xfId="44" applyNumberFormat="1" applyFont="1" applyAlignment="1">
      <alignment horizontal="center"/>
      <protection/>
    </xf>
    <xf numFmtId="179" fontId="2" fillId="0" borderId="0" xfId="44" applyNumberFormat="1" applyFont="1">
      <alignment/>
      <protection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0" fontId="10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0" fontId="2" fillId="34" borderId="0" xfId="44" applyFont="1" applyFill="1">
      <alignment/>
      <protection/>
    </xf>
    <xf numFmtId="0" fontId="2" fillId="34" borderId="0" xfId="0" applyFont="1" applyFill="1" applyAlignment="1">
      <alignment horizontal="left"/>
    </xf>
    <xf numFmtId="180" fontId="10" fillId="34" borderId="0" xfId="0" applyNumberFormat="1" applyFont="1" applyFill="1" applyAlignment="1">
      <alignment horizontal="center"/>
    </xf>
    <xf numFmtId="180" fontId="2" fillId="34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2" fillId="35" borderId="13" xfId="44" applyFont="1" applyFill="1" applyBorder="1">
      <alignment/>
      <protection/>
    </xf>
    <xf numFmtId="0" fontId="2" fillId="36" borderId="0" xfId="44" applyFont="1" applyFill="1">
      <alignment/>
      <protection/>
    </xf>
    <xf numFmtId="0" fontId="10" fillId="0" borderId="0" xfId="0" applyFont="1" applyAlignment="1">
      <alignment/>
    </xf>
    <xf numFmtId="179" fontId="10" fillId="0" borderId="0" xfId="0" applyNumberFormat="1" applyFont="1" applyAlignment="1">
      <alignment/>
    </xf>
    <xf numFmtId="0" fontId="2" fillId="0" borderId="14" xfId="44" applyFont="1" applyBorder="1" applyAlignment="1">
      <alignment horizontal="center"/>
      <protection/>
    </xf>
    <xf numFmtId="2" fontId="10" fillId="0" borderId="15" xfId="44" applyNumberFormat="1" applyFont="1" applyBorder="1" applyAlignment="1">
      <alignment horizontal="center"/>
      <protection/>
    </xf>
    <xf numFmtId="2" fontId="10" fillId="0" borderId="16" xfId="44" applyNumberFormat="1" applyFont="1" applyBorder="1" applyAlignment="1">
      <alignment horizontal="center"/>
      <protection/>
    </xf>
    <xf numFmtId="0" fontId="13" fillId="37" borderId="13" xfId="44" applyFont="1" applyFill="1" applyBorder="1" applyAlignment="1">
      <alignment horizontal="center"/>
      <protection/>
    </xf>
    <xf numFmtId="179" fontId="2" fillId="0" borderId="0" xfId="0" applyNumberFormat="1" applyFont="1" applyAlignment="1">
      <alignment horizontal="right"/>
    </xf>
    <xf numFmtId="0" fontId="10" fillId="0" borderId="0" xfId="44" applyFont="1" applyAlignment="1">
      <alignment horizontal="center"/>
      <protection/>
    </xf>
    <xf numFmtId="0" fontId="2" fillId="38" borderId="0" xfId="0" applyFont="1" applyFill="1" applyAlignment="1">
      <alignment horizontal="center"/>
    </xf>
    <xf numFmtId="0" fontId="8" fillId="0" borderId="0" xfId="44" applyFont="1" applyFill="1" applyAlignment="1">
      <alignment horizontal="center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44" applyFont="1" applyBorder="1">
      <alignment/>
      <protection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80" fontId="10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0" fontId="14" fillId="34" borderId="0" xfId="44" applyFont="1" applyFill="1" applyBorder="1">
      <alignment/>
      <protection/>
    </xf>
    <xf numFmtId="0" fontId="2" fillId="34" borderId="0" xfId="0" applyFont="1" applyFill="1" applyBorder="1" applyAlignment="1">
      <alignment horizontal="left"/>
    </xf>
    <xf numFmtId="180" fontId="10" fillId="34" borderId="0" xfId="0" applyNumberFormat="1" applyFont="1" applyFill="1" applyBorder="1" applyAlignment="1">
      <alignment horizontal="center"/>
    </xf>
    <xf numFmtId="180" fontId="2" fillId="34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44" applyFont="1" applyBorder="1">
      <alignment/>
      <protection/>
    </xf>
    <xf numFmtId="0" fontId="2" fillId="0" borderId="23" xfId="0" applyFont="1" applyBorder="1" applyAlignment="1">
      <alignment/>
    </xf>
    <xf numFmtId="179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2" fillId="0" borderId="0" xfId="44" applyFont="1">
      <alignment/>
      <protection/>
    </xf>
    <xf numFmtId="0" fontId="17" fillId="0" borderId="0" xfId="44" applyFont="1">
      <alignment/>
      <protection/>
    </xf>
    <xf numFmtId="0" fontId="11" fillId="0" borderId="0" xfId="0" applyFont="1" applyBorder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HgO_results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G43"/>
  <sheetViews>
    <sheetView tabSelected="1" zoomScale="93" zoomScaleNormal="93" zoomScalePageLayoutView="0" workbookViewId="0" topLeftCell="A61">
      <selection activeCell="J18" sqref="J18"/>
    </sheetView>
  </sheetViews>
  <sheetFormatPr defaultColWidth="11.75390625" defaultRowHeight="12.75"/>
  <cols>
    <col min="1" max="3" width="11.75390625" style="1" customWidth="1"/>
    <col min="4" max="4" width="18.875" style="1" customWidth="1"/>
    <col min="5" max="16384" width="11.7539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2:6" ht="12.75">
      <c r="B14" s="2" t="s">
        <v>0</v>
      </c>
      <c r="C14" s="3"/>
      <c r="D14" s="3"/>
      <c r="E14" s="3"/>
      <c r="F14" s="3"/>
    </row>
    <row r="15" spans="2:6" ht="12.75">
      <c r="B15" s="3"/>
      <c r="C15" s="3"/>
      <c r="D15" s="3"/>
      <c r="E15" s="3"/>
      <c r="F15" s="3"/>
    </row>
    <row r="16" spans="2:6" ht="12.75">
      <c r="B16" s="3" t="s">
        <v>1</v>
      </c>
      <c r="C16" s="3"/>
      <c r="D16" s="3"/>
      <c r="E16" s="3"/>
      <c r="F16" s="3"/>
    </row>
    <row r="17" spans="2:6" ht="12.75">
      <c r="B17" s="3" t="s">
        <v>2</v>
      </c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19" spans="2:6" ht="12.75">
      <c r="B19" s="3"/>
      <c r="C19" s="3"/>
      <c r="D19" s="3"/>
      <c r="E19" s="3"/>
      <c r="F19" s="3"/>
    </row>
    <row r="20" spans="2:6" ht="12.75">
      <c r="B20" s="4" t="s">
        <v>3</v>
      </c>
      <c r="C20" s="4" t="s">
        <v>4</v>
      </c>
      <c r="D20" s="4" t="s">
        <v>5</v>
      </c>
      <c r="E20" s="3" t="s">
        <v>6</v>
      </c>
      <c r="F20" s="3"/>
    </row>
    <row r="21" spans="2:6" ht="12.75">
      <c r="B21" s="3" t="s">
        <v>7</v>
      </c>
      <c r="C21" s="3" t="s">
        <v>8</v>
      </c>
      <c r="D21" s="3">
        <v>299792458</v>
      </c>
      <c r="E21" s="3" t="s">
        <v>9</v>
      </c>
      <c r="F21" s="3"/>
    </row>
    <row r="22" spans="2:6" ht="12.75">
      <c r="B22" s="3" t="s">
        <v>10</v>
      </c>
      <c r="C22" s="3" t="s">
        <v>11</v>
      </c>
      <c r="D22" s="5">
        <v>6.626075499999998E-34</v>
      </c>
      <c r="E22" s="3" t="s">
        <v>12</v>
      </c>
      <c r="F22" s="3"/>
    </row>
    <row r="23" spans="2:6" ht="12.75">
      <c r="B23" s="3" t="s">
        <v>13</v>
      </c>
      <c r="C23" s="3" t="s">
        <v>14</v>
      </c>
      <c r="D23" s="5">
        <v>5.291772489999999E-11</v>
      </c>
      <c r="E23" s="3"/>
      <c r="F23" s="3"/>
    </row>
    <row r="24" spans="2:6" ht="12.75">
      <c r="B24" s="3" t="s">
        <v>15</v>
      </c>
      <c r="C24" s="6" t="s">
        <v>16</v>
      </c>
      <c r="D24" s="3">
        <v>137.0359895</v>
      </c>
      <c r="E24" s="3"/>
      <c r="F24" s="3"/>
    </row>
    <row r="25" spans="2:6" ht="12.75">
      <c r="B25" s="3"/>
      <c r="C25" s="3"/>
      <c r="D25" s="3"/>
      <c r="E25" s="3"/>
      <c r="F25" s="3"/>
    </row>
    <row r="26" spans="2:6" ht="12.75">
      <c r="B26" s="3"/>
      <c r="C26" s="3"/>
      <c r="D26" s="3"/>
      <c r="E26" s="3"/>
      <c r="F26" s="3"/>
    </row>
    <row r="27" spans="2:6" ht="12.75">
      <c r="B27" s="2" t="s">
        <v>17</v>
      </c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29" spans="2:6" ht="12.75">
      <c r="B29" s="4" t="s">
        <v>3</v>
      </c>
      <c r="C29" s="4" t="s">
        <v>18</v>
      </c>
      <c r="D29" s="3"/>
      <c r="E29" s="4" t="s">
        <v>19</v>
      </c>
      <c r="F29" s="4"/>
    </row>
    <row r="30" spans="2:6" ht="12.75">
      <c r="B30" s="3" t="s">
        <v>20</v>
      </c>
      <c r="C30" s="7" t="s">
        <v>21</v>
      </c>
      <c r="D30" s="8">
        <f>0.0000000001/D23</f>
        <v>1.8897259885789235</v>
      </c>
      <c r="E30" s="3" t="s">
        <v>22</v>
      </c>
      <c r="F30" s="3"/>
    </row>
    <row r="31" spans="2:6" ht="12.75">
      <c r="B31" s="3" t="s">
        <v>23</v>
      </c>
      <c r="C31" s="3" t="s">
        <v>24</v>
      </c>
      <c r="D31" s="9">
        <v>27.2113957</v>
      </c>
      <c r="E31" s="3" t="s">
        <v>25</v>
      </c>
      <c r="F31" s="3"/>
    </row>
    <row r="32" spans="2:6" ht="12.75">
      <c r="B32" s="3" t="s">
        <v>23</v>
      </c>
      <c r="C32" s="3" t="s">
        <v>24</v>
      </c>
      <c r="D32" s="10">
        <v>627.509541</v>
      </c>
      <c r="E32" s="3" t="s">
        <v>26</v>
      </c>
      <c r="F32" s="3"/>
    </row>
    <row r="33" spans="2:6" ht="12.75">
      <c r="B33" s="3" t="s">
        <v>23</v>
      </c>
      <c r="C33" s="3" t="s">
        <v>24</v>
      </c>
      <c r="D33" s="11">
        <v>2625.49992</v>
      </c>
      <c r="E33" s="3" t="s">
        <v>27</v>
      </c>
      <c r="F33" s="3"/>
    </row>
    <row r="34" spans="2:7" ht="12.75">
      <c r="B34" s="3" t="s">
        <v>23</v>
      </c>
      <c r="C34" s="3" t="s">
        <v>24</v>
      </c>
      <c r="D34" s="12">
        <v>219474.625</v>
      </c>
      <c r="E34" s="3" t="s">
        <v>28</v>
      </c>
      <c r="F34" s="3"/>
      <c r="G34" s="1">
        <f>D31*D39</f>
        <v>219474.62499999997</v>
      </c>
    </row>
    <row r="35" spans="2:6" ht="12.75">
      <c r="B35" s="3" t="s">
        <v>29</v>
      </c>
      <c r="C35" s="3" t="s">
        <v>30</v>
      </c>
      <c r="D35" s="11">
        <v>1822.88853</v>
      </c>
      <c r="E35" s="3" t="s">
        <v>24</v>
      </c>
      <c r="F35" s="3"/>
    </row>
    <row r="36" spans="2:6" ht="12.75">
      <c r="B36" s="3"/>
      <c r="C36" s="3"/>
      <c r="D36" s="3"/>
      <c r="E36" s="3"/>
      <c r="F36" s="3"/>
    </row>
    <row r="37" spans="2:6" ht="12.75">
      <c r="B37" s="3"/>
      <c r="C37" s="3" t="s">
        <v>28</v>
      </c>
      <c r="D37" s="13">
        <f>D31/D34</f>
        <v>0.0001239842451035057</v>
      </c>
      <c r="E37" s="3" t="s">
        <v>25</v>
      </c>
      <c r="F37" s="3">
        <f>D37^-1</f>
        <v>8065.54090130702</v>
      </c>
    </row>
    <row r="38" spans="2:6" ht="12.75">
      <c r="B38" s="3"/>
      <c r="C38" s="3" t="s">
        <v>25</v>
      </c>
      <c r="D38" s="3">
        <f>D32/D31</f>
        <v>23.060542278616015</v>
      </c>
      <c r="E38" s="3" t="s">
        <v>26</v>
      </c>
      <c r="F38" s="3"/>
    </row>
    <row r="39" spans="2:6" ht="12.75">
      <c r="B39" s="3"/>
      <c r="C39" s="3" t="s">
        <v>25</v>
      </c>
      <c r="D39" s="14">
        <f>D37^-1</f>
        <v>8065.54090130702</v>
      </c>
      <c r="E39" s="3" t="s">
        <v>28</v>
      </c>
      <c r="F39" s="3"/>
    </row>
    <row r="40" spans="2:6" ht="12.75">
      <c r="B40" s="2" t="s">
        <v>31</v>
      </c>
      <c r="C40" s="3"/>
      <c r="D40" s="3"/>
      <c r="E40" s="3"/>
      <c r="F40" s="3"/>
    </row>
    <row r="41" spans="2:6" ht="12.75">
      <c r="B41" s="3"/>
      <c r="C41" s="3"/>
      <c r="D41" s="3"/>
      <c r="E41" s="3"/>
      <c r="F41" s="3"/>
    </row>
    <row r="42" spans="2:6" ht="12.75">
      <c r="B42" s="3"/>
      <c r="C42" s="3" t="s">
        <v>32</v>
      </c>
      <c r="D42" s="5">
        <v>1E-10</v>
      </c>
      <c r="E42" s="3" t="s">
        <v>33</v>
      </c>
      <c r="F42" s="3"/>
    </row>
    <row r="43" spans="2:6" ht="12.75">
      <c r="B43" s="3"/>
      <c r="C43" s="3"/>
      <c r="D43" s="3"/>
      <c r="E43" s="5"/>
      <c r="F43" s="3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&amp;C&amp;"Arial,Normal"&amp;A</oddHeader>
    <oddFooter>&amp;C&amp;"Arial,Normal"Page &amp;P</oddFooter>
  </headerFooter>
  <legacyDrawing r:id="rId2"/>
  <oleObjects>
    <oleObject progId="Word.Document.12" shapeId="18937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1"/>
  <sheetViews>
    <sheetView zoomScale="90" zoomScaleNormal="90" zoomScalePageLayoutView="0" workbookViewId="0" topLeftCell="A112">
      <selection activeCell="J9" sqref="J9"/>
    </sheetView>
  </sheetViews>
  <sheetFormatPr defaultColWidth="8.75390625" defaultRowHeight="12.75"/>
  <cols>
    <col min="1" max="1" width="8.75390625" style="1" customWidth="1"/>
    <col min="2" max="2" width="8.125" style="1" customWidth="1"/>
    <col min="3" max="3" width="13.125" style="1" customWidth="1"/>
    <col min="4" max="4" width="8.75390625" style="1" customWidth="1"/>
    <col min="5" max="5" width="17.875" style="1" customWidth="1"/>
    <col min="6" max="6" width="23.00390625" style="1" customWidth="1"/>
    <col min="7" max="7" width="21.75390625" style="1" customWidth="1"/>
    <col min="8" max="8" width="16.75390625" style="1" customWidth="1"/>
    <col min="9" max="9" width="16.375" style="1" customWidth="1"/>
    <col min="10" max="10" width="16.75390625" style="1" customWidth="1"/>
    <col min="11" max="11" width="14.625" style="1" customWidth="1"/>
    <col min="12" max="12" width="18.25390625" style="1" customWidth="1"/>
    <col min="13" max="13" width="18.75390625" style="1" customWidth="1"/>
    <col min="14" max="14" width="16.375" style="1" customWidth="1"/>
    <col min="15" max="15" width="15.75390625" style="1" customWidth="1"/>
    <col min="16" max="17" width="16.875" style="1" customWidth="1"/>
    <col min="18" max="18" width="17.125" style="1" customWidth="1"/>
    <col min="19" max="19" width="16.125" style="1" customWidth="1"/>
    <col min="20" max="20" width="15.625" style="1" customWidth="1"/>
    <col min="21" max="21" width="17.00390625" style="1" customWidth="1"/>
    <col min="22" max="22" width="14.875" style="1" customWidth="1"/>
    <col min="23" max="23" width="15.625" style="1" customWidth="1"/>
    <col min="24" max="24" width="15.125" style="1" customWidth="1"/>
    <col min="25" max="25" width="17.25390625" style="1" customWidth="1"/>
    <col min="26" max="26" width="15.75390625" style="1" customWidth="1"/>
    <col min="27" max="27" width="15.25390625" style="1" customWidth="1"/>
    <col min="28" max="28" width="14.375" style="1" customWidth="1"/>
    <col min="29" max="16384" width="8.75390625" style="1" customWidth="1"/>
  </cols>
  <sheetData>
    <row r="1" ht="18">
      <c r="A1" s="76"/>
    </row>
    <row r="2" ht="12.75"/>
    <row r="3" ht="15">
      <c r="A3" s="77"/>
    </row>
    <row r="4" ht="15">
      <c r="A4" s="77"/>
    </row>
    <row r="5" ht="15">
      <c r="A5" s="77"/>
    </row>
    <row r="6" ht="15">
      <c r="A6" s="77"/>
    </row>
    <row r="7" ht="12.75"/>
    <row r="8" ht="68.25" customHeight="1" thickBot="1"/>
    <row r="9" ht="30.75" thickBot="1">
      <c r="J9" s="47" t="s">
        <v>88</v>
      </c>
    </row>
    <row r="12" spans="3:6" ht="13.5" thickBot="1">
      <c r="C12" s="4" t="s">
        <v>3</v>
      </c>
      <c r="D12" s="4" t="s">
        <v>18</v>
      </c>
      <c r="E12" s="3"/>
      <c r="F12" s="4" t="s">
        <v>19</v>
      </c>
    </row>
    <row r="13" spans="3:7" ht="18.75" thickBot="1">
      <c r="C13" s="3" t="s">
        <v>20</v>
      </c>
      <c r="D13" s="7" t="s">
        <v>21</v>
      </c>
      <c r="E13" s="8">
        <v>1.88972599</v>
      </c>
      <c r="F13" s="3" t="s">
        <v>22</v>
      </c>
      <c r="G13" s="40" t="s">
        <v>77</v>
      </c>
    </row>
    <row r="14" spans="3:6" ht="12.75">
      <c r="C14" s="3"/>
      <c r="D14" s="7"/>
      <c r="E14" s="8"/>
      <c r="F14" s="3"/>
    </row>
    <row r="15" spans="5:27" ht="15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6"/>
      <c r="W15" s="49"/>
      <c r="X15" s="49"/>
      <c r="Y15" s="49"/>
      <c r="Z15" s="49"/>
      <c r="AA15" s="16"/>
    </row>
    <row r="16" spans="5:28" ht="13.5" thickBot="1">
      <c r="E16" s="15">
        <v>1</v>
      </c>
      <c r="F16" s="15">
        <v>2</v>
      </c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  <c r="N16" s="15">
        <v>10</v>
      </c>
      <c r="O16" s="15">
        <v>11</v>
      </c>
      <c r="P16" s="15">
        <v>12</v>
      </c>
      <c r="Q16" s="15">
        <v>13</v>
      </c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5">
        <v>21</v>
      </c>
      <c r="Z16" s="15">
        <v>22</v>
      </c>
      <c r="AA16" s="15">
        <v>23</v>
      </c>
      <c r="AB16" s="1" t="s">
        <v>34</v>
      </c>
    </row>
    <row r="17" spans="3:29" ht="15">
      <c r="C17" s="15" t="s">
        <v>22</v>
      </c>
      <c r="D17" s="15" t="s">
        <v>35</v>
      </c>
      <c r="E17" s="51" t="s">
        <v>36</v>
      </c>
      <c r="F17" s="51" t="s">
        <v>37</v>
      </c>
      <c r="G17" s="51" t="s">
        <v>38</v>
      </c>
      <c r="H17" s="51" t="s">
        <v>39</v>
      </c>
      <c r="I17" s="51" t="s">
        <v>40</v>
      </c>
      <c r="J17" s="51" t="s">
        <v>41</v>
      </c>
      <c r="K17" s="51" t="s">
        <v>42</v>
      </c>
      <c r="L17" s="51" t="s">
        <v>43</v>
      </c>
      <c r="M17" s="51" t="s">
        <v>44</v>
      </c>
      <c r="N17" s="51" t="s">
        <v>45</v>
      </c>
      <c r="O17" s="51" t="s">
        <v>46</v>
      </c>
      <c r="P17" s="51" t="s">
        <v>50</v>
      </c>
      <c r="Q17" s="51" t="s">
        <v>48</v>
      </c>
      <c r="R17" s="51" t="s">
        <v>51</v>
      </c>
      <c r="S17" s="51" t="s">
        <v>47</v>
      </c>
      <c r="T17" s="51" t="s">
        <v>49</v>
      </c>
      <c r="U17" s="51" t="s">
        <v>101</v>
      </c>
      <c r="V17" s="51" t="s">
        <v>99</v>
      </c>
      <c r="W17" s="51" t="s">
        <v>52</v>
      </c>
      <c r="X17" s="51" t="s">
        <v>53</v>
      </c>
      <c r="Y17" s="51" t="s">
        <v>54</v>
      </c>
      <c r="Z17" s="51" t="s">
        <v>55</v>
      </c>
      <c r="AA17" s="51" t="s">
        <v>100</v>
      </c>
      <c r="AB17" s="1" t="s">
        <v>56</v>
      </c>
      <c r="AC17" s="44" t="s">
        <v>35</v>
      </c>
    </row>
    <row r="18" spans="2:30" ht="12.75">
      <c r="B18" s="17">
        <v>1</v>
      </c>
      <c r="C18" s="18">
        <f aca="true" t="shared" si="0" ref="C18:C64">D18*$E$13</f>
        <v>3.590479381</v>
      </c>
      <c r="D18" s="19">
        <v>1.9</v>
      </c>
      <c r="E18" s="20">
        <v>1.9667272882</v>
      </c>
      <c r="F18" s="20">
        <v>6.4012039411</v>
      </c>
      <c r="G18" s="20">
        <v>6.5372812993</v>
      </c>
      <c r="H18" s="20">
        <v>6.737841633</v>
      </c>
      <c r="I18" s="20">
        <v>6.747815892</v>
      </c>
      <c r="J18" s="20">
        <v>7.4755584053</v>
      </c>
      <c r="K18" s="20">
        <v>11.1397808348</v>
      </c>
      <c r="L18" s="20">
        <v>11.2586887376</v>
      </c>
      <c r="M18" s="20">
        <v>11.4520993914</v>
      </c>
      <c r="N18" s="20">
        <v>11.4587460148</v>
      </c>
      <c r="O18" s="20">
        <v>11.9574220687</v>
      </c>
      <c r="P18" s="20">
        <v>11.6235169549</v>
      </c>
      <c r="Q18" s="20">
        <v>11.626541704</v>
      </c>
      <c r="R18" s="20">
        <v>11.9381780317</v>
      </c>
      <c r="S18" s="20">
        <v>12.0697730589</v>
      </c>
      <c r="T18" s="20">
        <v>12.6227695994</v>
      </c>
      <c r="U18" s="20">
        <v>13.2388521502</v>
      </c>
      <c r="V18" s="20">
        <v>15.0395093298</v>
      </c>
      <c r="W18" s="20">
        <v>15.0676945604</v>
      </c>
      <c r="X18" s="20">
        <v>15.3868918444</v>
      </c>
      <c r="Y18" s="20">
        <v>15.5504301833</v>
      </c>
      <c r="Z18" s="20">
        <v>15.7073162716</v>
      </c>
      <c r="AA18" s="20">
        <v>15.4404315386</v>
      </c>
      <c r="AB18" s="20"/>
      <c r="AC18" s="45">
        <v>1.9</v>
      </c>
      <c r="AD18" s="17">
        <v>1</v>
      </c>
    </row>
    <row r="19" spans="2:30" ht="12.75">
      <c r="B19" s="17">
        <v>2</v>
      </c>
      <c r="C19" s="18">
        <f t="shared" si="0"/>
        <v>3.77945198</v>
      </c>
      <c r="D19" s="19">
        <v>2</v>
      </c>
      <c r="E19" s="20">
        <v>0.9624966262000001</v>
      </c>
      <c r="F19" s="20">
        <v>4.8386086493</v>
      </c>
      <c r="G19" s="20">
        <v>4.9736919568</v>
      </c>
      <c r="H19" s="20">
        <v>5.1732754493</v>
      </c>
      <c r="I19" s="20">
        <v>5.1865518027</v>
      </c>
      <c r="J19" s="20">
        <v>5.8944759553</v>
      </c>
      <c r="K19" s="20">
        <v>8.8100963538</v>
      </c>
      <c r="L19" s="20">
        <v>8.9243532965</v>
      </c>
      <c r="M19" s="20">
        <v>9.1170979215</v>
      </c>
      <c r="N19" s="20">
        <v>9.1245705359</v>
      </c>
      <c r="O19" s="20">
        <v>9.5872546144</v>
      </c>
      <c r="P19" s="20">
        <v>9.4599890041</v>
      </c>
      <c r="Q19" s="20">
        <v>9.4641876991</v>
      </c>
      <c r="R19" s="20">
        <v>9.7420949718</v>
      </c>
      <c r="S19" s="20">
        <v>9.8622761648</v>
      </c>
      <c r="T19" s="20">
        <v>10.3650424774</v>
      </c>
      <c r="U19" s="20">
        <v>10.9229281626</v>
      </c>
      <c r="V19" s="20">
        <v>12.0912730219</v>
      </c>
      <c r="W19" s="20">
        <v>12.1106858722</v>
      </c>
      <c r="X19" s="20">
        <v>12.4245122786</v>
      </c>
      <c r="Y19" s="20">
        <v>12.5700650184</v>
      </c>
      <c r="Z19" s="20">
        <v>12.7398411443</v>
      </c>
      <c r="AA19" s="20">
        <v>12.774562871</v>
      </c>
      <c r="AB19" s="20"/>
      <c r="AC19" s="45">
        <v>2</v>
      </c>
      <c r="AD19" s="17">
        <v>2</v>
      </c>
    </row>
    <row r="20" spans="2:30" ht="12.75">
      <c r="B20" s="17">
        <v>3</v>
      </c>
      <c r="C20" s="18">
        <f t="shared" si="0"/>
        <v>3.968424579</v>
      </c>
      <c r="D20" s="19">
        <v>2.1</v>
      </c>
      <c r="E20" s="20">
        <v>0.329991472</v>
      </c>
      <c r="F20" s="20">
        <v>3.637259895</v>
      </c>
      <c r="G20" s="20">
        <v>3.7699148055</v>
      </c>
      <c r="H20" s="20">
        <v>3.9682163027</v>
      </c>
      <c r="I20" s="20">
        <v>3.9859990374</v>
      </c>
      <c r="J20" s="20">
        <v>4.6471748979</v>
      </c>
      <c r="K20" s="20">
        <v>6.9466088874</v>
      </c>
      <c r="L20" s="20">
        <v>6.9466088874</v>
      </c>
      <c r="M20" s="20">
        <v>7.2496828275</v>
      </c>
      <c r="N20" s="20">
        <v>7.25955512</v>
      </c>
      <c r="O20" s="20">
        <v>7.6481767991</v>
      </c>
      <c r="P20" s="20">
        <v>7.6759425892</v>
      </c>
      <c r="Q20" s="20">
        <v>7.6817376102</v>
      </c>
      <c r="R20" s="20">
        <v>7.9048235895</v>
      </c>
      <c r="S20" s="20">
        <v>8.0348886108</v>
      </c>
      <c r="T20" s="20">
        <v>8.4668883759</v>
      </c>
      <c r="U20" s="20">
        <v>8.9687413303</v>
      </c>
      <c r="V20" s="20">
        <v>9.6531841997</v>
      </c>
      <c r="W20" s="20">
        <v>9.6651754131</v>
      </c>
      <c r="X20" s="20">
        <v>9.9758905629</v>
      </c>
      <c r="Y20" s="20">
        <v>10.1055394491</v>
      </c>
      <c r="Z20" s="20">
        <v>10.2884719011</v>
      </c>
      <c r="AA20" s="20">
        <v>10.3175988873</v>
      </c>
      <c r="AB20" s="20"/>
      <c r="AC20" s="45">
        <v>2.1</v>
      </c>
      <c r="AD20" s="17">
        <v>3</v>
      </c>
    </row>
    <row r="21" spans="2:30" ht="12.75">
      <c r="B21" s="17">
        <v>4</v>
      </c>
      <c r="C21" s="18">
        <f t="shared" si="0"/>
        <v>4.157397178</v>
      </c>
      <c r="D21" s="19">
        <v>2.2</v>
      </c>
      <c r="E21" s="20">
        <v>0.0568371105</v>
      </c>
      <c r="F21" s="20">
        <v>2.8297016234</v>
      </c>
      <c r="G21" s="20">
        <v>2.9586953451</v>
      </c>
      <c r="H21" s="20">
        <v>3.1549060309</v>
      </c>
      <c r="I21" s="20">
        <v>3.1787658373</v>
      </c>
      <c r="J21" s="20">
        <v>3.7771223565</v>
      </c>
      <c r="K21" s="20">
        <v>5.5684860812</v>
      </c>
      <c r="L21" s="20">
        <v>5.6679799655</v>
      </c>
      <c r="M21" s="20">
        <v>5.8688002157</v>
      </c>
      <c r="N21" s="20">
        <v>5.8824436087</v>
      </c>
      <c r="O21" s="20">
        <v>6.1908918006</v>
      </c>
      <c r="P21" s="20">
        <v>6.3169614281</v>
      </c>
      <c r="Q21" s="20">
        <v>6.324997131</v>
      </c>
      <c r="R21" s="20">
        <v>6.4868031251</v>
      </c>
      <c r="S21" s="20">
        <v>6.6322007722</v>
      </c>
      <c r="T21" s="20">
        <v>6.9925057752</v>
      </c>
      <c r="U21" s="20">
        <v>7.4445794879</v>
      </c>
      <c r="V21" s="20">
        <v>7.7646516731</v>
      </c>
      <c r="W21" s="20">
        <v>7.7703702489</v>
      </c>
      <c r="X21" s="20">
        <v>8.0797550709</v>
      </c>
      <c r="Y21" s="20">
        <v>8.1954673142</v>
      </c>
      <c r="Z21" s="20">
        <v>8.3915037256</v>
      </c>
      <c r="AA21" s="20">
        <v>8.4160700643</v>
      </c>
      <c r="AB21" s="20"/>
      <c r="AC21" s="45">
        <v>2.2</v>
      </c>
      <c r="AD21" s="17">
        <v>4</v>
      </c>
    </row>
    <row r="22" spans="2:30" ht="12.75">
      <c r="B22" s="17">
        <v>5</v>
      </c>
      <c r="C22" s="18">
        <f t="shared" si="0"/>
        <v>4.346369777</v>
      </c>
      <c r="D22" s="19">
        <v>2.3</v>
      </c>
      <c r="E22" s="20">
        <v>0.007524344500000001</v>
      </c>
      <c r="F22" s="20">
        <v>2.2991433799</v>
      </c>
      <c r="G22" s="20">
        <v>2.4233249051</v>
      </c>
      <c r="H22" s="20">
        <v>2.6162449557</v>
      </c>
      <c r="I22" s="20">
        <v>2.648222017</v>
      </c>
      <c r="J22" s="20">
        <v>3.1738190222</v>
      </c>
      <c r="K22" s="20">
        <v>4.5475966919</v>
      </c>
      <c r="L22" s="20">
        <v>4.6363217573</v>
      </c>
      <c r="M22" s="20">
        <v>4.8459264993</v>
      </c>
      <c r="N22" s="20">
        <v>4.8648188859</v>
      </c>
      <c r="O22" s="20">
        <v>5.0981098592</v>
      </c>
      <c r="P22" s="20">
        <v>5.276998801</v>
      </c>
      <c r="Q22" s="20">
        <v>5.2882404661</v>
      </c>
      <c r="R22" s="20">
        <v>5.3871309982</v>
      </c>
      <c r="S22" s="20">
        <v>5.5520570803</v>
      </c>
      <c r="T22" s="20">
        <v>5.8445612697</v>
      </c>
      <c r="U22" s="20">
        <v>6.2565294659</v>
      </c>
      <c r="V22" s="20">
        <v>6.305209108</v>
      </c>
      <c r="W22" s="20">
        <v>6.305489965</v>
      </c>
      <c r="X22" s="20">
        <v>6.6150170047</v>
      </c>
      <c r="Y22" s="20">
        <v>6.7186121163</v>
      </c>
      <c r="Z22" s="20">
        <v>6.9276080932</v>
      </c>
      <c r="AA22" s="20">
        <v>6.9484994564</v>
      </c>
      <c r="AB22" s="20"/>
      <c r="AC22" s="45">
        <v>2.3</v>
      </c>
      <c r="AD22" s="17">
        <v>5</v>
      </c>
    </row>
    <row r="23" spans="2:30" ht="12.75">
      <c r="B23" s="17">
        <v>6</v>
      </c>
      <c r="C23" s="18">
        <f t="shared" si="0"/>
        <v>4.535342376</v>
      </c>
      <c r="D23" s="19">
        <v>2.4</v>
      </c>
      <c r="E23" s="20">
        <v>0.0927797273</v>
      </c>
      <c r="F23" s="20">
        <v>1.9614077676</v>
      </c>
      <c r="G23" s="20">
        <v>2.0796634311</v>
      </c>
      <c r="H23" s="20">
        <v>2.2677043628</v>
      </c>
      <c r="I23" s="20">
        <v>2.3104191674</v>
      </c>
      <c r="J23" s="20">
        <v>2.7567874882</v>
      </c>
      <c r="K23" s="20">
        <v>3.7902925788</v>
      </c>
      <c r="L23" s="20">
        <v>3.86566355</v>
      </c>
      <c r="M23" s="20">
        <v>4.0870830101</v>
      </c>
      <c r="N23" s="20">
        <v>4.112828335</v>
      </c>
      <c r="O23" s="20">
        <v>4.2817606668</v>
      </c>
      <c r="P23" s="20">
        <v>4.4795839472</v>
      </c>
      <c r="Q23" s="20">
        <v>4.4954852702</v>
      </c>
      <c r="R23" s="20">
        <v>4.5306613737</v>
      </c>
      <c r="S23" s="20">
        <v>4.7184740709</v>
      </c>
      <c r="T23" s="20">
        <v>4.950337292</v>
      </c>
      <c r="U23" s="20">
        <v>5.3336114698</v>
      </c>
      <c r="V23" s="20">
        <v>5.1809366272</v>
      </c>
      <c r="W23" s="20">
        <v>5.1761484534</v>
      </c>
      <c r="X23" s="20">
        <v>5.4871154031</v>
      </c>
      <c r="Y23" s="20">
        <v>5.5802569771</v>
      </c>
      <c r="Z23" s="20">
        <v>5.8021530772</v>
      </c>
      <c r="AA23" s="20">
        <v>5.8200923476</v>
      </c>
      <c r="AB23" s="20"/>
      <c r="AC23" s="45">
        <v>2.4</v>
      </c>
      <c r="AD23" s="17">
        <v>6</v>
      </c>
    </row>
    <row r="24" spans="2:30" ht="12.75">
      <c r="B24" s="17">
        <v>7</v>
      </c>
      <c r="C24" s="18">
        <f t="shared" si="0"/>
        <v>4.724314975</v>
      </c>
      <c r="D24" s="19">
        <v>2.5</v>
      </c>
      <c r="E24" s="20">
        <v>0.2605052029</v>
      </c>
      <c r="F24" s="20">
        <v>1.7629546416</v>
      </c>
      <c r="G24" s="20">
        <v>1.8742118128</v>
      </c>
      <c r="H24" s="20">
        <v>2.0553531672</v>
      </c>
      <c r="I24" s="20">
        <v>2.1121019526</v>
      </c>
      <c r="J24" s="20">
        <v>2.4748744031</v>
      </c>
      <c r="K24" s="20">
        <v>3.2351584049</v>
      </c>
      <c r="L24" s="20">
        <v>3.2950587705</v>
      </c>
      <c r="M24" s="20">
        <v>3.5305881475</v>
      </c>
      <c r="N24" s="20">
        <v>3.5648822698</v>
      </c>
      <c r="O24" s="20">
        <v>3.6824545031</v>
      </c>
      <c r="P24" s="20">
        <v>3.8754192764</v>
      </c>
      <c r="Q24" s="20">
        <v>3.8982740295</v>
      </c>
      <c r="R24" s="20">
        <v>3.869429196</v>
      </c>
      <c r="S24" s="20">
        <v>4.0821029884</v>
      </c>
      <c r="T24" s="20">
        <v>4.2623777687</v>
      </c>
      <c r="U24" s="20">
        <v>4.6280983234</v>
      </c>
      <c r="V24" s="20">
        <v>4.3259934145</v>
      </c>
      <c r="W24" s="20">
        <v>4.3156746818</v>
      </c>
      <c r="X24" s="20">
        <v>4.6293069006</v>
      </c>
      <c r="Y24" s="20">
        <v>4.7135037528</v>
      </c>
      <c r="Z24" s="20">
        <v>4.9484806198</v>
      </c>
      <c r="AA24" s="20">
        <v>4.9640198016</v>
      </c>
      <c r="AB24" s="20"/>
      <c r="AC24" s="45">
        <v>2.5</v>
      </c>
      <c r="AD24" s="17">
        <v>7</v>
      </c>
    </row>
    <row r="25" spans="2:30" ht="12.75">
      <c r="B25" s="17">
        <v>8</v>
      </c>
      <c r="C25" s="18">
        <f t="shared" si="0"/>
        <v>4.913287574</v>
      </c>
      <c r="D25" s="19">
        <v>2.6</v>
      </c>
      <c r="E25" s="20">
        <v>0.4753458506</v>
      </c>
      <c r="F25" s="20">
        <v>1.6643411062</v>
      </c>
      <c r="G25" s="20">
        <v>1.767612418</v>
      </c>
      <c r="H25" s="20">
        <v>1.9393709987999999</v>
      </c>
      <c r="I25" s="20">
        <v>2.0141570602</v>
      </c>
      <c r="J25" s="20">
        <v>2.2904766641</v>
      </c>
      <c r="K25" s="20">
        <v>2.8360883516</v>
      </c>
      <c r="L25" s="20">
        <v>2.8796337103</v>
      </c>
      <c r="M25" s="20">
        <v>3.1299522806</v>
      </c>
      <c r="N25" s="20">
        <v>3.1746789461</v>
      </c>
      <c r="O25" s="20">
        <v>3.253458276</v>
      </c>
      <c r="P25" s="20">
        <v>3.42504603</v>
      </c>
      <c r="Q25" s="20">
        <v>3.4591163137</v>
      </c>
      <c r="R25" s="20">
        <v>3.3675497365</v>
      </c>
      <c r="S25" s="20">
        <v>3.6049901785</v>
      </c>
      <c r="T25" s="20">
        <v>3.7432436298</v>
      </c>
      <c r="U25" s="20">
        <v>4.1007522362</v>
      </c>
      <c r="V25" s="20">
        <v>3.6888902672</v>
      </c>
      <c r="W25" s="20">
        <v>3.6704911903</v>
      </c>
      <c r="X25" s="20">
        <v>3.9880191444</v>
      </c>
      <c r="Y25" s="20">
        <v>4.064629295</v>
      </c>
      <c r="Z25" s="20">
        <v>4.3132550115</v>
      </c>
      <c r="AA25" s="20">
        <v>4.3267534349</v>
      </c>
      <c r="AB25" s="20"/>
      <c r="AC25" s="45">
        <v>2.6</v>
      </c>
      <c r="AD25" s="17">
        <v>8</v>
      </c>
    </row>
    <row r="26" spans="2:30" ht="12.75">
      <c r="B26" s="17">
        <v>9</v>
      </c>
      <c r="C26" s="18">
        <f t="shared" si="0"/>
        <v>5.102260173</v>
      </c>
      <c r="D26" s="19">
        <v>2.7</v>
      </c>
      <c r="E26" s="20">
        <v>0.7095529570000001</v>
      </c>
      <c r="F26" s="20">
        <v>1.6331173792</v>
      </c>
      <c r="G26" s="20">
        <v>1.7275788571</v>
      </c>
      <c r="H26" s="20">
        <v>1.8870731092999997</v>
      </c>
      <c r="I26" s="20">
        <v>1.9844877499</v>
      </c>
      <c r="J26" s="20">
        <v>2.1729655499</v>
      </c>
      <c r="K26" s="20">
        <v>2.554752683</v>
      </c>
      <c r="L26" s="20">
        <v>2.5826667972</v>
      </c>
      <c r="M26" s="20">
        <v>2.8454728419</v>
      </c>
      <c r="N26" s="20">
        <v>2.9036208654</v>
      </c>
      <c r="O26" s="20">
        <v>2.9541854782</v>
      </c>
      <c r="P26" s="20">
        <v>3.0875183737</v>
      </c>
      <c r="Q26" s="20">
        <v>3.1443975952</v>
      </c>
      <c r="R26" s="20">
        <v>2.9950346728</v>
      </c>
      <c r="S26" s="20">
        <v>3.2538841133</v>
      </c>
      <c r="T26" s="20">
        <v>3.3591301264</v>
      </c>
      <c r="U26" s="20">
        <v>3.7153279051</v>
      </c>
      <c r="V26" s="20">
        <v>3.2308103847</v>
      </c>
      <c r="W26" s="20">
        <v>3.1939822225</v>
      </c>
      <c r="X26" s="20">
        <v>3.5166928037</v>
      </c>
      <c r="Y26" s="20">
        <v>3.5869251437</v>
      </c>
      <c r="Z26" s="20">
        <v>3.8502777306</v>
      </c>
      <c r="AA26" s="20">
        <v>3.8618601841</v>
      </c>
      <c r="AB26" s="20"/>
      <c r="AC26" s="45">
        <v>2.7</v>
      </c>
      <c r="AD26" s="17">
        <v>9</v>
      </c>
    </row>
    <row r="27" spans="2:30" ht="12.75">
      <c r="B27" s="17">
        <v>10</v>
      </c>
      <c r="C27" s="18">
        <f t="shared" si="0"/>
        <v>5.291232772</v>
      </c>
      <c r="D27" s="19">
        <v>2.8</v>
      </c>
      <c r="E27" s="20">
        <v>0.9411192105</v>
      </c>
      <c r="F27" s="20">
        <v>1.6428084334</v>
      </c>
      <c r="G27" s="20">
        <v>1.7278971856</v>
      </c>
      <c r="H27" s="20">
        <v>1.8721046277000002</v>
      </c>
      <c r="I27" s="20">
        <v>1.9969584123</v>
      </c>
      <c r="J27" s="20">
        <v>2.0981008049</v>
      </c>
      <c r="K27" s="20">
        <v>2.3592326992</v>
      </c>
      <c r="L27" s="20">
        <v>2.3735981561</v>
      </c>
      <c r="M27" s="20">
        <v>2.638776475</v>
      </c>
      <c r="N27" s="20">
        <v>2.7194250681</v>
      </c>
      <c r="O27" s="20">
        <v>2.7498972372</v>
      </c>
      <c r="P27" s="20">
        <v>2.810637522</v>
      </c>
      <c r="Q27" s="20">
        <v>2.8459229875</v>
      </c>
      <c r="R27" s="20">
        <v>2.7306861273</v>
      </c>
      <c r="S27" s="20">
        <v>2.9993956021</v>
      </c>
      <c r="T27" s="20">
        <v>3.0794688589</v>
      </c>
      <c r="U27" s="20">
        <v>3.4389417612</v>
      </c>
      <c r="V27" s="20">
        <v>2.9341740462</v>
      </c>
      <c r="W27" s="20">
        <v>2.9235375012</v>
      </c>
      <c r="X27" s="20">
        <v>3.1751768074</v>
      </c>
      <c r="Y27" s="20">
        <v>3.2401070808</v>
      </c>
      <c r="Z27" s="20">
        <v>3.5197821391</v>
      </c>
      <c r="AA27" s="20">
        <v>3.5293081867</v>
      </c>
      <c r="AB27" s="20"/>
      <c r="AC27" s="45">
        <v>2.8</v>
      </c>
      <c r="AD27" s="17">
        <v>10</v>
      </c>
    </row>
    <row r="28" spans="2:30" ht="12.75">
      <c r="B28" s="17">
        <v>11</v>
      </c>
      <c r="C28" s="18">
        <f t="shared" si="0"/>
        <v>5.480205371</v>
      </c>
      <c r="D28" s="19">
        <v>2.9</v>
      </c>
      <c r="E28" s="20">
        <v>1.1543759954</v>
      </c>
      <c r="F28" s="20">
        <v>1.6738169018</v>
      </c>
      <c r="G28" s="20">
        <v>1.7493159516</v>
      </c>
      <c r="H28" s="20">
        <v>1.8755910812</v>
      </c>
      <c r="I28" s="20">
        <v>2.0322354588</v>
      </c>
      <c r="J28" s="20">
        <v>2.0490522949</v>
      </c>
      <c r="K28" s="20">
        <v>2.2246263153</v>
      </c>
      <c r="L28" s="20">
        <v>2.2282565203</v>
      </c>
      <c r="M28" s="20">
        <v>2.4703158693</v>
      </c>
      <c r="N28" s="20">
        <v>2.5662311599</v>
      </c>
      <c r="O28" s="20">
        <v>2.6130195235</v>
      </c>
      <c r="P28" s="20">
        <v>2.5796529242</v>
      </c>
      <c r="Q28" s="20">
        <v>2.5936304388</v>
      </c>
      <c r="R28" s="20">
        <v>2.5967224452</v>
      </c>
      <c r="S28" s="20">
        <v>2.8172199006</v>
      </c>
      <c r="T28" s="20">
        <v>2.8785275612</v>
      </c>
      <c r="U28" s="20">
        <v>3.2440578391</v>
      </c>
      <c r="V28" s="20">
        <v>2.7563036459</v>
      </c>
      <c r="W28" s="20">
        <v>2.7703041044</v>
      </c>
      <c r="X28" s="20">
        <v>2.9308305547</v>
      </c>
      <c r="Y28" s="20">
        <v>2.9914021561</v>
      </c>
      <c r="Z28" s="20">
        <v>3.2892730237</v>
      </c>
      <c r="AA28" s="20">
        <v>3.2963897003</v>
      </c>
      <c r="AB28" s="20"/>
      <c r="AC28" s="45">
        <v>2.9</v>
      </c>
      <c r="AD28" s="17">
        <v>11</v>
      </c>
    </row>
    <row r="29" spans="2:30" ht="12.75">
      <c r="B29" s="17">
        <v>12</v>
      </c>
      <c r="C29" s="18">
        <f t="shared" si="0"/>
        <v>5.66917797</v>
      </c>
      <c r="D29" s="19">
        <v>3</v>
      </c>
      <c r="E29" s="20">
        <v>1.3402645406</v>
      </c>
      <c r="F29" s="20">
        <v>1.7135088066999997</v>
      </c>
      <c r="G29" s="20">
        <v>1.7795983147</v>
      </c>
      <c r="H29" s="20">
        <v>1.8863648304</v>
      </c>
      <c r="I29" s="20">
        <v>2.0778029117</v>
      </c>
      <c r="J29" s="20">
        <v>2.0161670704</v>
      </c>
      <c r="K29" s="20">
        <v>2.1330499169</v>
      </c>
      <c r="L29" s="20">
        <v>2.1288613901</v>
      </c>
      <c r="M29" s="20">
        <v>2.3326770541</v>
      </c>
      <c r="N29" s="20">
        <v>2.4734795898</v>
      </c>
      <c r="O29" s="20">
        <v>2.5234329427</v>
      </c>
      <c r="P29" s="20">
        <v>2.4057654948</v>
      </c>
      <c r="Q29" s="20">
        <v>2.4122249386</v>
      </c>
      <c r="R29" s="20">
        <v>2.5170903408</v>
      </c>
      <c r="S29" s="20">
        <v>2.6887052865</v>
      </c>
      <c r="T29" s="20">
        <v>2.7362349571</v>
      </c>
      <c r="U29" s="20">
        <v>3.109384475</v>
      </c>
      <c r="V29" s="20">
        <v>2.6419047061</v>
      </c>
      <c r="W29" s="20">
        <v>2.6641666646</v>
      </c>
      <c r="X29" s="20">
        <v>2.7587279011</v>
      </c>
      <c r="Y29" s="20">
        <v>2.8157400321</v>
      </c>
      <c r="Z29" s="20">
        <v>3.1333336946</v>
      </c>
      <c r="AA29" s="20">
        <v>3.1377035642</v>
      </c>
      <c r="AB29" s="20"/>
      <c r="AC29" s="45">
        <v>3</v>
      </c>
      <c r="AD29" s="17">
        <v>12</v>
      </c>
    </row>
    <row r="30" spans="2:30" ht="12.75">
      <c r="B30" s="17">
        <v>13</v>
      </c>
      <c r="C30" s="18">
        <f t="shared" si="0"/>
        <v>5.858150569</v>
      </c>
      <c r="D30" s="19">
        <v>3.1</v>
      </c>
      <c r="E30" s="20">
        <v>1.4954607593</v>
      </c>
      <c r="F30" s="20">
        <v>1.7549526645</v>
      </c>
      <c r="G30" s="20">
        <v>1.8121824207</v>
      </c>
      <c r="H30" s="20">
        <v>1.899390078</v>
      </c>
      <c r="I30" s="20">
        <v>2.1266407168</v>
      </c>
      <c r="J30" s="20">
        <v>1.9948405658000001</v>
      </c>
      <c r="K30" s="20">
        <v>2.0723803603</v>
      </c>
      <c r="L30" s="20">
        <v>2.0629525788</v>
      </c>
      <c r="M30" s="20">
        <v>2.230353826</v>
      </c>
      <c r="N30" s="20">
        <v>2.4225003889</v>
      </c>
      <c r="O30" s="20">
        <v>2.4672902145</v>
      </c>
      <c r="P30" s="20">
        <v>2.2807857522</v>
      </c>
      <c r="Q30" s="20">
        <v>2.2835362978</v>
      </c>
      <c r="R30" s="20">
        <v>2.4679082836</v>
      </c>
      <c r="S30" s="20">
        <v>2.6002401896</v>
      </c>
      <c r="T30" s="20">
        <v>2.6377098924</v>
      </c>
      <c r="U30" s="20">
        <v>3.0193071873</v>
      </c>
      <c r="V30" s="20">
        <v>2.5670496201</v>
      </c>
      <c r="W30" s="20">
        <v>2.5907933416</v>
      </c>
      <c r="X30" s="20">
        <v>2.6405030659</v>
      </c>
      <c r="Y30" s="20">
        <v>2.6946161862</v>
      </c>
      <c r="Z30" s="20">
        <v>3.0323296921</v>
      </c>
      <c r="AA30" s="20">
        <v>3.0339419834</v>
      </c>
      <c r="AB30" s="20"/>
      <c r="AC30" s="45">
        <v>3.1</v>
      </c>
      <c r="AD30" s="17">
        <v>13</v>
      </c>
    </row>
    <row r="31" spans="2:30" ht="12.75">
      <c r="B31" s="17">
        <v>14</v>
      </c>
      <c r="C31" s="18">
        <f t="shared" si="0"/>
        <v>6.047123168000001</v>
      </c>
      <c r="D31" s="19">
        <v>3.2</v>
      </c>
      <c r="E31" s="20">
        <v>1.6207348871</v>
      </c>
      <c r="F31" s="20">
        <v>1.794938789</v>
      </c>
      <c r="G31" s="20">
        <v>1.8441459575</v>
      </c>
      <c r="H31" s="20">
        <v>1.9132880963</v>
      </c>
      <c r="I31" s="20">
        <v>2.1752206916</v>
      </c>
      <c r="J31" s="20">
        <v>1.9829307192</v>
      </c>
      <c r="K31" s="20">
        <v>2.0343562108</v>
      </c>
      <c r="L31" s="20">
        <v>2.0217478147</v>
      </c>
      <c r="M31" s="20">
        <v>2.1583107629</v>
      </c>
      <c r="N31" s="20">
        <v>2.3995733244</v>
      </c>
      <c r="O31" s="20">
        <v>2.435057804</v>
      </c>
      <c r="P31" s="20">
        <v>2.1752206916</v>
      </c>
      <c r="Q31" s="20">
        <v>2.1942750513</v>
      </c>
      <c r="R31" s="20">
        <v>2.4404968474</v>
      </c>
      <c r="S31" s="20">
        <v>2.5418048315</v>
      </c>
      <c r="T31" s="20">
        <v>2.5718894711</v>
      </c>
      <c r="U31" s="20">
        <v>2.9623281422</v>
      </c>
      <c r="V31" s="20">
        <v>2.5194577976</v>
      </c>
      <c r="W31" s="20">
        <v>2.5409262291</v>
      </c>
      <c r="X31" s="20">
        <v>2.5624993025</v>
      </c>
      <c r="Y31" s="20">
        <v>2.6141400675</v>
      </c>
      <c r="Z31" s="20">
        <v>2.9708714714</v>
      </c>
      <c r="AA31" s="20">
        <v>2.9701815665</v>
      </c>
      <c r="AB31" s="20"/>
      <c r="AC31" s="45">
        <v>3.2</v>
      </c>
      <c r="AD31" s="17">
        <v>14</v>
      </c>
    </row>
    <row r="32" spans="2:30" ht="12.75">
      <c r="B32" s="17">
        <v>15</v>
      </c>
      <c r="C32" s="18">
        <f t="shared" si="0"/>
        <v>6.236095767</v>
      </c>
      <c r="D32" s="19">
        <v>3.3</v>
      </c>
      <c r="E32" s="20">
        <v>1.7192220001</v>
      </c>
      <c r="F32" s="20">
        <v>1.8319973852</v>
      </c>
      <c r="G32" s="20">
        <v>1.8741747048</v>
      </c>
      <c r="H32" s="20">
        <v>1.9277885715999998</v>
      </c>
      <c r="I32" s="20">
        <v>2.2215708577</v>
      </c>
      <c r="J32" s="20">
        <v>1.9786690730999998</v>
      </c>
      <c r="K32" s="20">
        <v>2.0127521443</v>
      </c>
      <c r="L32" s="20">
        <v>1.9984805768</v>
      </c>
      <c r="M32" s="20">
        <v>2.109790327</v>
      </c>
      <c r="N32" s="20">
        <v>2.3959865157</v>
      </c>
      <c r="O32" s="20">
        <v>2.4196410949</v>
      </c>
      <c r="P32" s="20">
        <v>2.1351255938</v>
      </c>
      <c r="Q32" s="20">
        <v>2.1341724211</v>
      </c>
      <c r="R32" s="20">
        <v>2.4283586922</v>
      </c>
      <c r="S32" s="20">
        <v>2.5054902926</v>
      </c>
      <c r="T32" s="20">
        <v>2.530064771</v>
      </c>
      <c r="U32" s="20">
        <v>2.9294358359</v>
      </c>
      <c r="V32" s="20">
        <v>2.4910064466</v>
      </c>
      <c r="W32" s="20">
        <v>2.5084702376</v>
      </c>
      <c r="X32" s="20">
        <v>2.5139412593</v>
      </c>
      <c r="Y32" s="20">
        <v>2.5631811982</v>
      </c>
      <c r="Z32" s="20">
        <v>2.9367292592</v>
      </c>
      <c r="AA32" s="20">
        <v>2.9344893738</v>
      </c>
      <c r="AB32" s="20"/>
      <c r="AC32" s="45">
        <v>3.3</v>
      </c>
      <c r="AD32" s="17">
        <v>15</v>
      </c>
    </row>
    <row r="33" spans="2:30" ht="12.75">
      <c r="B33" s="17">
        <v>16</v>
      </c>
      <c r="C33" s="18">
        <f t="shared" si="0"/>
        <v>6.4250683660000005</v>
      </c>
      <c r="D33" s="19">
        <v>3.4</v>
      </c>
      <c r="E33" s="20">
        <v>1.7950478371</v>
      </c>
      <c r="F33" s="20">
        <v>1.8652021859</v>
      </c>
      <c r="G33" s="20">
        <v>1.9013641217</v>
      </c>
      <c r="H33" s="20">
        <v>1.9423618456</v>
      </c>
      <c r="I33" s="20">
        <v>2.2641869063</v>
      </c>
      <c r="J33" s="20">
        <v>1.979870166</v>
      </c>
      <c r="K33" s="20">
        <v>2.0023607824</v>
      </c>
      <c r="L33" s="20">
        <v>1.9874767089</v>
      </c>
      <c r="M33" s="20">
        <v>2.078381538</v>
      </c>
      <c r="N33" s="20">
        <v>2.4043566786</v>
      </c>
      <c r="O33" s="20">
        <v>2.4152888217</v>
      </c>
      <c r="P33" s="20">
        <v>2.0968834916</v>
      </c>
      <c r="Q33" s="20">
        <v>2.0948635408</v>
      </c>
      <c r="R33" s="20">
        <v>2.4261634102</v>
      </c>
      <c r="S33" s="20">
        <v>2.4846469683</v>
      </c>
      <c r="T33" s="20">
        <v>2.5050096864</v>
      </c>
      <c r="U33" s="20">
        <v>2.9131232935</v>
      </c>
      <c r="V33" s="20">
        <v>2.4755298626</v>
      </c>
      <c r="W33" s="20">
        <v>2.4887657888</v>
      </c>
      <c r="X33" s="20">
        <v>2.4859119297</v>
      </c>
      <c r="Y33" s="20">
        <v>2.532441089</v>
      </c>
      <c r="Z33" s="20">
        <v>2.9202736687</v>
      </c>
      <c r="AA33" s="20">
        <v>2.9172452502</v>
      </c>
      <c r="AB33" s="20"/>
      <c r="AC33" s="45">
        <v>3.4</v>
      </c>
      <c r="AD33" s="17">
        <v>16</v>
      </c>
    </row>
    <row r="34" spans="2:30" ht="12.75">
      <c r="B34" s="17">
        <v>17</v>
      </c>
      <c r="C34" s="18">
        <f t="shared" si="0"/>
        <v>6.614040965</v>
      </c>
      <c r="D34" s="19">
        <v>3.5</v>
      </c>
      <c r="E34" s="20">
        <v>1.8524366863</v>
      </c>
      <c r="F34" s="20">
        <v>1.8938594827</v>
      </c>
      <c r="G34" s="20">
        <v>1.9249440562000002</v>
      </c>
      <c r="H34" s="20">
        <v>1.9560883394</v>
      </c>
      <c r="I34" s="20">
        <v>2.301849836</v>
      </c>
      <c r="J34" s="20">
        <v>1.9841625263</v>
      </c>
      <c r="K34" s="20">
        <v>1.9988350853</v>
      </c>
      <c r="L34" s="20">
        <v>1.9840283591999999</v>
      </c>
      <c r="M34" s="20">
        <v>2.0585434707</v>
      </c>
      <c r="N34" s="20">
        <v>2.4184138229</v>
      </c>
      <c r="O34" s="20">
        <v>2.4173523741</v>
      </c>
      <c r="P34" s="20">
        <v>2.0724137346</v>
      </c>
      <c r="Q34" s="20">
        <v>2.0695899373</v>
      </c>
      <c r="R34" s="20">
        <v>2.4295627919</v>
      </c>
      <c r="S34" s="20">
        <v>2.4737752592</v>
      </c>
      <c r="T34" s="20">
        <v>2.4908301132</v>
      </c>
      <c r="U34" s="20">
        <v>2.9072108213</v>
      </c>
      <c r="V34" s="20">
        <v>2.4681714056</v>
      </c>
      <c r="W34" s="20">
        <v>2.4778095562</v>
      </c>
      <c r="X34" s="20">
        <v>2.471170417</v>
      </c>
      <c r="Y34" s="20">
        <v>2.5144914003</v>
      </c>
      <c r="Z34" s="20">
        <v>2.9142537283</v>
      </c>
      <c r="AA34" s="20">
        <v>2.9110234107</v>
      </c>
      <c r="AB34" s="20"/>
      <c r="AC34" s="45">
        <v>3.5</v>
      </c>
      <c r="AD34" s="17">
        <v>17</v>
      </c>
    </row>
    <row r="35" spans="2:30" ht="12.75">
      <c r="B35" s="17">
        <v>18</v>
      </c>
      <c r="C35" s="18">
        <f t="shared" si="0"/>
        <v>6.8030135640000005</v>
      </c>
      <c r="D35" s="19">
        <v>3.6</v>
      </c>
      <c r="E35" s="20">
        <v>1.8952332825</v>
      </c>
      <c r="F35" s="20">
        <v>1.9176337004000001</v>
      </c>
      <c r="G35" s="20">
        <v>1.9444537211</v>
      </c>
      <c r="H35" s="20">
        <v>1.9680805194</v>
      </c>
      <c r="I35" s="20">
        <v>2.3338323073</v>
      </c>
      <c r="J35" s="20">
        <v>1.9895332031</v>
      </c>
      <c r="K35" s="20">
        <v>1.9988931719</v>
      </c>
      <c r="L35" s="20">
        <v>1.9845904634</v>
      </c>
      <c r="M35" s="20">
        <v>2.0459871766</v>
      </c>
      <c r="N35" s="20">
        <v>2.4335843385</v>
      </c>
      <c r="O35" s="20">
        <v>2.4224081448</v>
      </c>
      <c r="P35" s="20">
        <v>2.0567153795</v>
      </c>
      <c r="Q35" s="20">
        <v>2.053268022</v>
      </c>
      <c r="R35" s="20">
        <v>2.4353509434</v>
      </c>
      <c r="S35" s="20">
        <v>2.4687219082</v>
      </c>
      <c r="T35" s="20">
        <v>2.4831119713</v>
      </c>
      <c r="U35" s="20">
        <v>2.9070205802</v>
      </c>
      <c r="V35" s="20">
        <v>2.4653427987</v>
      </c>
      <c r="W35" s="20">
        <v>2.4722667952</v>
      </c>
      <c r="X35" s="20">
        <v>2.4642899006</v>
      </c>
      <c r="Y35" s="20">
        <v>2.5040028974</v>
      </c>
      <c r="Z35" s="20">
        <v>2.9136462895</v>
      </c>
      <c r="AA35" s="20">
        <v>2.9105799148</v>
      </c>
      <c r="AB35" s="20"/>
      <c r="AC35" s="45">
        <v>3.6</v>
      </c>
      <c r="AD35" s="17">
        <v>18</v>
      </c>
    </row>
    <row r="36" spans="2:30" ht="12.75">
      <c r="B36" s="17">
        <v>19</v>
      </c>
      <c r="C36" s="18">
        <f t="shared" si="0"/>
        <v>6.991986163000001</v>
      </c>
      <c r="D36" s="19">
        <v>3.7</v>
      </c>
      <c r="E36" s="20">
        <v>1.9267084592</v>
      </c>
      <c r="F36" s="20">
        <v>1.9366416734</v>
      </c>
      <c r="G36" s="20">
        <v>1.9598644469</v>
      </c>
      <c r="H36" s="20">
        <v>1.9778262094999999</v>
      </c>
      <c r="I36" s="20">
        <v>2.3600753392</v>
      </c>
      <c r="J36" s="20">
        <v>1.9946167850999998</v>
      </c>
      <c r="K36" s="20">
        <v>2.0003310873</v>
      </c>
      <c r="L36" s="20">
        <v>1.9867821759</v>
      </c>
      <c r="M36" s="20">
        <v>2.0376309515</v>
      </c>
      <c r="N36" s="20">
        <v>2.4414789557</v>
      </c>
      <c r="O36" s="20">
        <v>2.4282536052</v>
      </c>
      <c r="P36" s="20">
        <v>2.0462260975</v>
      </c>
      <c r="Q36" s="20">
        <v>2.0422850417</v>
      </c>
      <c r="R36" s="20">
        <v>2.447098728</v>
      </c>
      <c r="S36" s="20">
        <v>2.466607379</v>
      </c>
      <c r="T36" s="20">
        <v>2.4788037412</v>
      </c>
      <c r="U36" s="20">
        <v>2.9093536352</v>
      </c>
      <c r="V36" s="20">
        <v>2.4646319511</v>
      </c>
      <c r="W36" s="20">
        <v>2.4696160997</v>
      </c>
      <c r="X36" s="20">
        <v>2.4615333187</v>
      </c>
      <c r="Y36" s="20">
        <v>2.4974621999</v>
      </c>
      <c r="Z36" s="20">
        <v>2.9152584556</v>
      </c>
      <c r="AA36" s="20">
        <v>2.912545991</v>
      </c>
      <c r="AB36" s="20"/>
      <c r="AC36" s="45">
        <v>3.7</v>
      </c>
      <c r="AD36" s="17">
        <v>19</v>
      </c>
    </row>
    <row r="37" spans="2:30" ht="12.75">
      <c r="B37" s="17">
        <v>20</v>
      </c>
      <c r="C37" s="18">
        <f t="shared" si="0"/>
        <v>7.180958762</v>
      </c>
      <c r="D37" s="19">
        <v>3.8</v>
      </c>
      <c r="E37" s="20">
        <v>1.9495299234</v>
      </c>
      <c r="F37" s="20">
        <v>1.9513819447</v>
      </c>
      <c r="G37" s="20">
        <v>1.9715598449</v>
      </c>
      <c r="H37" s="20">
        <v>1.9852501840999999</v>
      </c>
      <c r="I37" s="20">
        <v>2.3809773081</v>
      </c>
      <c r="J37" s="20">
        <v>1.9987703047999998</v>
      </c>
      <c r="K37" s="20">
        <v>2.0019905528</v>
      </c>
      <c r="L37" s="20">
        <v>1.9893225809000001</v>
      </c>
      <c r="M37" s="20">
        <v>2.0317387342</v>
      </c>
      <c r="N37" s="20">
        <v>2.446909805</v>
      </c>
      <c r="O37" s="20">
        <v>2.4337243924</v>
      </c>
      <c r="P37" s="20">
        <v>2.0388730383</v>
      </c>
      <c r="Q37" s="20">
        <v>2.0345480838</v>
      </c>
      <c r="R37" s="20">
        <v>2.4578650218</v>
      </c>
      <c r="S37" s="20">
        <v>2.4658418038</v>
      </c>
      <c r="T37" s="20">
        <v>2.4762118278</v>
      </c>
      <c r="U37" s="20">
        <v>2.9124020892</v>
      </c>
      <c r="V37" s="20">
        <v>2.4647074622</v>
      </c>
      <c r="W37" s="20">
        <v>2.4683489731</v>
      </c>
      <c r="X37" s="20">
        <v>2.4607487666</v>
      </c>
      <c r="Y37" s="20">
        <v>2.4929667728</v>
      </c>
      <c r="Z37" s="20">
        <v>2.917432913</v>
      </c>
      <c r="AA37" s="20">
        <v>2.9151405562</v>
      </c>
      <c r="AB37" s="20"/>
      <c r="AC37" s="45">
        <v>3.8</v>
      </c>
      <c r="AD37" s="17">
        <v>20</v>
      </c>
    </row>
    <row r="38" spans="2:30" ht="12.75">
      <c r="B38" s="17">
        <v>21</v>
      </c>
      <c r="C38" s="18">
        <f t="shared" si="0"/>
        <v>7.369931361</v>
      </c>
      <c r="D38" s="19">
        <v>3.9</v>
      </c>
      <c r="E38" s="20">
        <v>1.9658145195999999</v>
      </c>
      <c r="F38" s="20">
        <v>1.9625082379999998</v>
      </c>
      <c r="G38" s="20">
        <v>1.9800912718</v>
      </c>
      <c r="H38" s="20">
        <v>1.990555611</v>
      </c>
      <c r="I38" s="20">
        <v>2.3972559711</v>
      </c>
      <c r="J38" s="20">
        <v>2.0017637743</v>
      </c>
      <c r="K38" s="20">
        <v>2.0032732288</v>
      </c>
      <c r="L38" s="20">
        <v>1.9915365364</v>
      </c>
      <c r="M38" s="20">
        <v>2.0271772537</v>
      </c>
      <c r="N38" s="20">
        <v>2.4512054255</v>
      </c>
      <c r="O38" s="20">
        <v>2.4382982722</v>
      </c>
      <c r="P38" s="20">
        <v>2.0332949557</v>
      </c>
      <c r="Q38" s="20">
        <v>2.0286795451</v>
      </c>
      <c r="R38" s="20">
        <v>2.4656529315</v>
      </c>
      <c r="S38" s="20">
        <v>2.4654740365</v>
      </c>
      <c r="T38" s="20">
        <v>2.4743092781</v>
      </c>
      <c r="U38" s="20">
        <v>2.9151748713</v>
      </c>
      <c r="V38" s="20">
        <v>2.4648398009</v>
      </c>
      <c r="W38" s="20">
        <v>2.4675448694</v>
      </c>
      <c r="X38" s="20">
        <v>2.4606627275</v>
      </c>
      <c r="Y38" s="20">
        <v>2.4893933311</v>
      </c>
      <c r="Z38" s="20">
        <v>2.919307965</v>
      </c>
      <c r="AA38" s="20">
        <v>2.9174315322</v>
      </c>
      <c r="AB38" s="20"/>
      <c r="AC38" s="45">
        <v>3.9</v>
      </c>
      <c r="AD38" s="17">
        <v>21</v>
      </c>
    </row>
    <row r="39" spans="2:30" ht="12.75">
      <c r="B39" s="17">
        <v>22</v>
      </c>
      <c r="C39" s="18">
        <f t="shared" si="0"/>
        <v>7.55890396</v>
      </c>
      <c r="D39" s="19">
        <v>4</v>
      </c>
      <c r="E39" s="20">
        <v>1.9772114835</v>
      </c>
      <c r="F39" s="20">
        <v>1.9707171397</v>
      </c>
      <c r="G39" s="20">
        <v>1.9860771017999999</v>
      </c>
      <c r="H39" s="20">
        <v>1.9940913198999999</v>
      </c>
      <c r="I39" s="20">
        <v>2.4097105137</v>
      </c>
      <c r="J39" s="20">
        <v>2.003646777</v>
      </c>
      <c r="K39" s="20">
        <v>2.0039910918</v>
      </c>
      <c r="L39" s="20">
        <v>1.9931864836</v>
      </c>
      <c r="M39" s="20">
        <v>2.0233724334</v>
      </c>
      <c r="N39" s="20">
        <v>2.4543140743</v>
      </c>
      <c r="O39" s="20">
        <v>2.4418541763</v>
      </c>
      <c r="P39" s="20">
        <v>2.0287575585</v>
      </c>
      <c r="Q39" s="20">
        <v>2.0239390712</v>
      </c>
      <c r="R39" s="20">
        <v>2.4707724383</v>
      </c>
      <c r="S39" s="20">
        <v>2.4650814427</v>
      </c>
      <c r="T39" s="20">
        <v>2.4726227199</v>
      </c>
      <c r="U39" s="20">
        <v>2.917281827</v>
      </c>
      <c r="V39" s="20">
        <v>2.4647362803</v>
      </c>
      <c r="W39" s="20">
        <v>2.4667761061</v>
      </c>
      <c r="X39" s="20">
        <v>2.4606696618</v>
      </c>
      <c r="Y39" s="20">
        <v>2.4862204364</v>
      </c>
      <c r="Z39" s="20">
        <v>2.9205847555</v>
      </c>
      <c r="AA39" s="20">
        <v>2.9190842291</v>
      </c>
      <c r="AB39" s="20"/>
      <c r="AC39" s="45">
        <v>4</v>
      </c>
      <c r="AD39" s="17">
        <v>22</v>
      </c>
    </row>
    <row r="40" spans="2:30" ht="12.75">
      <c r="B40" s="17">
        <v>23</v>
      </c>
      <c r="C40" s="18">
        <f t="shared" si="0"/>
        <v>7.747876559</v>
      </c>
      <c r="D40" s="19">
        <v>4.1</v>
      </c>
      <c r="E40" s="20">
        <v>1.9849898337</v>
      </c>
      <c r="F40" s="20">
        <v>1.9766453286</v>
      </c>
      <c r="G40" s="20">
        <v>1.9900934942</v>
      </c>
      <c r="H40" s="20">
        <v>1.9962371814</v>
      </c>
      <c r="I40" s="20">
        <v>2.4191057528</v>
      </c>
      <c r="J40" s="20">
        <v>2.0045870373</v>
      </c>
      <c r="K40" s="20">
        <v>2.0041487447</v>
      </c>
      <c r="L40" s="20">
        <v>1.9942471769</v>
      </c>
      <c r="M40" s="20">
        <v>2.0200264243</v>
      </c>
      <c r="N40" s="20">
        <v>2.4563604904</v>
      </c>
      <c r="O40" s="20">
        <v>2.4444632301</v>
      </c>
      <c r="P40" s="20">
        <v>2.0248534524</v>
      </c>
      <c r="Q40" s="20">
        <v>2.0199152671</v>
      </c>
      <c r="R40" s="20">
        <v>2.4737158361</v>
      </c>
      <c r="S40" s="20">
        <v>2.4645007076</v>
      </c>
      <c r="T40" s="20">
        <v>2.4709505662</v>
      </c>
      <c r="U40" s="20">
        <v>2.9186398642</v>
      </c>
      <c r="V40" s="20">
        <v>2.4643165727</v>
      </c>
      <c r="W40" s="20">
        <v>2.4658726539</v>
      </c>
      <c r="X40" s="20">
        <v>2.460512819</v>
      </c>
      <c r="Y40" s="20">
        <v>2.4832172558</v>
      </c>
      <c r="Z40" s="20">
        <v>2.9212247081</v>
      </c>
      <c r="AA40" s="20">
        <v>2.9200465189</v>
      </c>
      <c r="AB40" s="20"/>
      <c r="AC40" s="45">
        <v>4.1</v>
      </c>
      <c r="AD40" s="17">
        <v>23</v>
      </c>
    </row>
    <row r="41" spans="2:30" ht="12.75">
      <c r="B41" s="17">
        <v>24</v>
      </c>
      <c r="C41" s="18">
        <f t="shared" si="0"/>
        <v>7.936849158</v>
      </c>
      <c r="D41" s="19">
        <v>4.2</v>
      </c>
      <c r="E41" s="20">
        <v>1.9901175827</v>
      </c>
      <c r="F41" s="20">
        <v>1.9808348456</v>
      </c>
      <c r="G41" s="20">
        <v>1.9926352271</v>
      </c>
      <c r="H41" s="20">
        <v>1.9973460964999998</v>
      </c>
      <c r="I41" s="20">
        <v>2.4261113181</v>
      </c>
      <c r="J41" s="20">
        <v>2.004788336</v>
      </c>
      <c r="K41" s="20">
        <v>2.0038378419</v>
      </c>
      <c r="L41" s="20">
        <v>1.9947927838</v>
      </c>
      <c r="M41" s="20">
        <v>2.0169993886</v>
      </c>
      <c r="N41" s="20">
        <v>2.4575364847</v>
      </c>
      <c r="O41" s="20">
        <v>2.4462761444</v>
      </c>
      <c r="P41" s="20">
        <v>2.0213694495</v>
      </c>
      <c r="Q41" s="20">
        <v>2.0163911812</v>
      </c>
      <c r="R41" s="20">
        <v>2.4749989121</v>
      </c>
      <c r="S41" s="20">
        <v>2.4637074978</v>
      </c>
      <c r="T41" s="20">
        <v>2.4692376852</v>
      </c>
      <c r="U41" s="20">
        <v>2.9193207539</v>
      </c>
      <c r="V41" s="20">
        <v>2.4636083843</v>
      </c>
      <c r="W41" s="20">
        <v>2.4648047562</v>
      </c>
      <c r="X41" s="20">
        <v>2.4601241104</v>
      </c>
      <c r="Y41" s="20">
        <v>2.4803089967</v>
      </c>
      <c r="Z41" s="20">
        <v>2.9213124672</v>
      </c>
      <c r="AA41" s="20">
        <v>2.9204008139</v>
      </c>
      <c r="AB41" s="20"/>
      <c r="AC41" s="45">
        <v>4.2</v>
      </c>
      <c r="AD41" s="17">
        <v>24</v>
      </c>
    </row>
    <row r="42" spans="2:30" ht="12.75">
      <c r="B42" s="17">
        <v>25</v>
      </c>
      <c r="C42" s="18">
        <f t="shared" si="0"/>
        <v>8.125821757</v>
      </c>
      <c r="D42" s="19">
        <v>4.3</v>
      </c>
      <c r="E42" s="20">
        <v>1.9933284556</v>
      </c>
      <c r="F42" s="20">
        <v>1.9837257298</v>
      </c>
      <c r="G42" s="20">
        <v>1.9941040802</v>
      </c>
      <c r="H42" s="20">
        <v>1.9977159056</v>
      </c>
      <c r="I42" s="20">
        <v>2.4312869938</v>
      </c>
      <c r="J42" s="20">
        <v>2.0044455486</v>
      </c>
      <c r="K42" s="20">
        <v>2.003175233</v>
      </c>
      <c r="L42" s="20">
        <v>1.9949305925999998</v>
      </c>
      <c r="M42" s="20">
        <v>2.0142268679</v>
      </c>
      <c r="N42" s="20">
        <v>2.4580437122</v>
      </c>
      <c r="O42" s="20">
        <v>2.4474621454</v>
      </c>
      <c r="P42" s="20">
        <v>2.0181954886</v>
      </c>
      <c r="Q42" s="20">
        <v>2.0132506553</v>
      </c>
      <c r="R42" s="20">
        <v>2.4750805776</v>
      </c>
      <c r="S42" s="20">
        <v>2.462738827</v>
      </c>
      <c r="T42" s="20">
        <v>2.467495157</v>
      </c>
      <c r="U42" s="20">
        <v>2.9194577184</v>
      </c>
      <c r="V42" s="20">
        <v>2.4626798172</v>
      </c>
      <c r="W42" s="20">
        <v>2.4636050188</v>
      </c>
      <c r="X42" s="20">
        <v>2.4595241174</v>
      </c>
      <c r="Y42" s="20">
        <v>2.4774904188</v>
      </c>
      <c r="Z42" s="20">
        <v>2.9209746155</v>
      </c>
      <c r="AA42" s="20">
        <v>2.9202780522</v>
      </c>
      <c r="AB42" s="20"/>
      <c r="AC42" s="45">
        <v>4.3</v>
      </c>
      <c r="AD42" s="17">
        <v>25</v>
      </c>
    </row>
    <row r="43" spans="2:30" ht="12.75">
      <c r="B43" s="17">
        <v>26</v>
      </c>
      <c r="C43" s="18">
        <f t="shared" si="0"/>
        <v>8.314794356</v>
      </c>
      <c r="D43" s="19">
        <v>4.4</v>
      </c>
      <c r="E43" s="20">
        <v>1.9951757798999998</v>
      </c>
      <c r="F43" s="20">
        <v>1.9856630036</v>
      </c>
      <c r="G43" s="20">
        <v>1.9948127851</v>
      </c>
      <c r="H43" s="20">
        <v>1.9975831754</v>
      </c>
      <c r="I43" s="20">
        <v>2.4350752774</v>
      </c>
      <c r="J43" s="20">
        <v>2.0037270454</v>
      </c>
      <c r="K43" s="20">
        <v>2.00227131</v>
      </c>
      <c r="L43" s="20">
        <v>1.994768043</v>
      </c>
      <c r="M43" s="20">
        <v>2.0116765319</v>
      </c>
      <c r="N43" s="20">
        <v>2.4580566891</v>
      </c>
      <c r="O43" s="20">
        <v>2.4481712952</v>
      </c>
      <c r="P43" s="20">
        <v>2.0152741696</v>
      </c>
      <c r="Q43" s="20">
        <v>2.0104275947</v>
      </c>
      <c r="R43" s="20">
        <v>2.4743335438</v>
      </c>
      <c r="S43" s="20">
        <v>2.4616445652</v>
      </c>
      <c r="T43" s="20">
        <v>2.4657503877</v>
      </c>
      <c r="U43" s="20">
        <v>2.9191806578</v>
      </c>
      <c r="V43" s="20">
        <v>2.4616038238</v>
      </c>
      <c r="W43" s="20">
        <v>2.4623193994</v>
      </c>
      <c r="X43" s="20">
        <v>2.4587577153</v>
      </c>
      <c r="Y43" s="20">
        <v>2.4747791021</v>
      </c>
      <c r="Z43" s="20">
        <v>2.9203264434</v>
      </c>
      <c r="AA43" s="20">
        <v>2.9197999173</v>
      </c>
      <c r="AB43" s="20"/>
      <c r="AC43" s="45">
        <v>4.4</v>
      </c>
      <c r="AD43" s="17">
        <v>26</v>
      </c>
    </row>
    <row r="44" spans="2:30" ht="12.75">
      <c r="B44" s="17">
        <v>27</v>
      </c>
      <c r="C44" s="18">
        <f t="shared" si="0"/>
        <v>8.503766955</v>
      </c>
      <c r="D44" s="19">
        <v>4.5</v>
      </c>
      <c r="E44" s="20">
        <v>1.996074921</v>
      </c>
      <c r="F44" s="20">
        <v>1.9869154928000001</v>
      </c>
      <c r="G44" s="20">
        <v>1.9950032668</v>
      </c>
      <c r="H44" s="20">
        <v>1.9971302695</v>
      </c>
      <c r="I44" s="20">
        <v>2.4378355127</v>
      </c>
      <c r="J44" s="20">
        <v>2.0027707763</v>
      </c>
      <c r="K44" s="20">
        <v>2.0012257685</v>
      </c>
      <c r="L44" s="20">
        <v>1.9944032564</v>
      </c>
      <c r="M44" s="20">
        <v>2.0093374126</v>
      </c>
      <c r="N44" s="20">
        <v>2.4577333552</v>
      </c>
      <c r="O44" s="20">
        <v>2.4485419996</v>
      </c>
      <c r="P44" s="20">
        <v>2.0125838805</v>
      </c>
      <c r="Q44" s="20">
        <v>2.0078893044</v>
      </c>
      <c r="R44" s="20">
        <v>2.4730551348</v>
      </c>
      <c r="S44" s="20">
        <v>2.4604899243</v>
      </c>
      <c r="T44" s="20">
        <v>2.464049076</v>
      </c>
      <c r="U44" s="20">
        <v>2.918627787</v>
      </c>
      <c r="V44" s="20">
        <v>2.4604538186</v>
      </c>
      <c r="W44" s="20">
        <v>2.4610084635</v>
      </c>
      <c r="X44" s="20">
        <v>2.4578932804</v>
      </c>
      <c r="Y44" s="20">
        <v>2.4722072487</v>
      </c>
      <c r="Z44" s="20">
        <v>2.9194877577</v>
      </c>
      <c r="AA44" s="20">
        <v>2.9190939895</v>
      </c>
      <c r="AB44" s="20"/>
      <c r="AC44" s="45">
        <v>4.5</v>
      </c>
      <c r="AD44" s="17">
        <v>27</v>
      </c>
    </row>
    <row r="45" spans="2:30" ht="12.75">
      <c r="B45" s="17">
        <v>28</v>
      </c>
      <c r="C45" s="18">
        <f t="shared" si="0"/>
        <v>8.692739554</v>
      </c>
      <c r="D45" s="19">
        <v>4.6</v>
      </c>
      <c r="E45" s="20">
        <v>1.9963361725</v>
      </c>
      <c r="F45" s="20">
        <v>1.9876869312999998</v>
      </c>
      <c r="G45" s="20">
        <v>1.9948556423000001</v>
      </c>
      <c r="H45" s="20">
        <v>1.9964923188</v>
      </c>
      <c r="I45" s="20">
        <v>2.439839699</v>
      </c>
      <c r="J45" s="20">
        <v>2.0016852583</v>
      </c>
      <c r="K45" s="20">
        <v>2.0001170489</v>
      </c>
      <c r="L45" s="20">
        <v>1.9939165335000002</v>
      </c>
      <c r="M45" s="20">
        <v>2.0072005192</v>
      </c>
      <c r="N45" s="20">
        <v>2.4571941356</v>
      </c>
      <c r="O45" s="20">
        <v>2.4486807304</v>
      </c>
      <c r="P45" s="20">
        <v>2.01011415</v>
      </c>
      <c r="Q45" s="20">
        <v>2.0056130975</v>
      </c>
      <c r="R45" s="20">
        <v>2.4714664495</v>
      </c>
      <c r="S45" s="20">
        <v>2.4593252336</v>
      </c>
      <c r="T45" s="20">
        <v>2.4624245664</v>
      </c>
      <c r="U45" s="20">
        <v>2.9179031147</v>
      </c>
      <c r="V45" s="20">
        <v>2.4592881578</v>
      </c>
      <c r="W45" s="20">
        <v>2.4597180611</v>
      </c>
      <c r="X45" s="20">
        <v>2.4569847139</v>
      </c>
      <c r="Y45" s="20">
        <v>2.4697998358</v>
      </c>
      <c r="Z45" s="20">
        <v>2.918545681</v>
      </c>
      <c r="AA45" s="20">
        <v>2.918254253</v>
      </c>
      <c r="AB45" s="20"/>
      <c r="AC45" s="45">
        <v>4.6</v>
      </c>
      <c r="AD45" s="17">
        <v>28</v>
      </c>
    </row>
    <row r="46" spans="2:30" ht="12.75">
      <c r="B46" s="17">
        <v>29</v>
      </c>
      <c r="C46" s="18">
        <f t="shared" si="0"/>
        <v>8.881712153</v>
      </c>
      <c r="D46" s="19">
        <v>4.7</v>
      </c>
      <c r="E46" s="20">
        <v>1.9961900026000001</v>
      </c>
      <c r="F46" s="20">
        <v>1.9881323138</v>
      </c>
      <c r="G46" s="20">
        <v>1.9945045367</v>
      </c>
      <c r="H46" s="20">
        <v>1.9957685969</v>
      </c>
      <c r="I46" s="20">
        <v>2.4412990543</v>
      </c>
      <c r="J46" s="20">
        <v>2.0005543954</v>
      </c>
      <c r="K46" s="20">
        <v>1.9990075026</v>
      </c>
      <c r="L46" s="20">
        <v>1.993373021</v>
      </c>
      <c r="M46" s="20">
        <v>2.0052607657</v>
      </c>
      <c r="N46" s="20">
        <v>2.4565354848</v>
      </c>
      <c r="O46" s="20">
        <v>2.4486738408</v>
      </c>
      <c r="P46" s="20">
        <v>2.0078629248</v>
      </c>
      <c r="Q46" s="20">
        <v>2.0035846316</v>
      </c>
      <c r="R46" s="20">
        <v>2.4697316566</v>
      </c>
      <c r="S46" s="20">
        <v>2.4581945783</v>
      </c>
      <c r="T46" s="20">
        <v>2.4609063436</v>
      </c>
      <c r="U46" s="20">
        <v>2.9170930875</v>
      </c>
      <c r="V46" s="20">
        <v>2.4581548459</v>
      </c>
      <c r="W46" s="20">
        <v>2.4584877199</v>
      </c>
      <c r="X46" s="20">
        <v>2.4560804074</v>
      </c>
      <c r="Y46" s="20">
        <v>2.4675781133</v>
      </c>
      <c r="Z46" s="20">
        <v>2.9170930875</v>
      </c>
      <c r="AA46" s="20">
        <v>2.9173583874</v>
      </c>
      <c r="AB46" s="20"/>
      <c r="AC46" s="45">
        <v>4.7</v>
      </c>
      <c r="AD46" s="17">
        <v>29</v>
      </c>
    </row>
    <row r="47" spans="2:30" ht="12.75">
      <c r="B47" s="17">
        <v>30</v>
      </c>
      <c r="C47" s="18">
        <f t="shared" si="0"/>
        <v>9.070684752</v>
      </c>
      <c r="D47" s="19">
        <v>4.8</v>
      </c>
      <c r="E47" s="20">
        <v>1.9958063193000002</v>
      </c>
      <c r="F47" s="20">
        <v>1.9883693156</v>
      </c>
      <c r="G47" s="20">
        <v>1.9940500006</v>
      </c>
      <c r="H47" s="20">
        <v>1.9950315075</v>
      </c>
      <c r="I47" s="20">
        <v>2.4423759489</v>
      </c>
      <c r="J47" s="20">
        <v>1.9994422969999999</v>
      </c>
      <c r="K47" s="20">
        <v>1.9979454800999998</v>
      </c>
      <c r="L47" s="20">
        <v>1.9928245758999998</v>
      </c>
      <c r="M47" s="20">
        <v>2.0035154707</v>
      </c>
      <c r="N47" s="20">
        <v>2.4558324238</v>
      </c>
      <c r="O47" s="20">
        <v>2.4485895272</v>
      </c>
      <c r="P47" s="20">
        <v>2.0058315667</v>
      </c>
      <c r="Q47" s="20">
        <v>2.0017939385</v>
      </c>
      <c r="R47" s="20">
        <v>2.4679699948</v>
      </c>
      <c r="S47" s="20">
        <v>2.4571338322</v>
      </c>
      <c r="T47" s="20">
        <v>2.4595178721</v>
      </c>
      <c r="U47" s="20">
        <v>2.9162655618</v>
      </c>
      <c r="V47" s="20">
        <v>2.4570918763</v>
      </c>
      <c r="W47" s="20">
        <v>2.4573489707</v>
      </c>
      <c r="X47" s="20">
        <v>2.4552201827</v>
      </c>
      <c r="Y47" s="20">
        <v>2.4655581075</v>
      </c>
      <c r="Z47" s="20">
        <v>2.9166214186</v>
      </c>
      <c r="AA47" s="20">
        <v>2.9164671014</v>
      </c>
      <c r="AB47" s="20"/>
      <c r="AC47" s="45">
        <v>4.8</v>
      </c>
      <c r="AD47" s="17">
        <v>30</v>
      </c>
    </row>
    <row r="48" spans="2:30" ht="12.75">
      <c r="B48" s="17">
        <v>31</v>
      </c>
      <c r="C48" s="18">
        <f t="shared" si="0"/>
        <v>9.259657351000001</v>
      </c>
      <c r="D48" s="19">
        <v>4.9</v>
      </c>
      <c r="E48" s="20">
        <v>1.9953091257</v>
      </c>
      <c r="F48" s="20">
        <v>1.9884874672000001</v>
      </c>
      <c r="G48" s="20">
        <v>1.9935663849999998</v>
      </c>
      <c r="H48" s="20">
        <v>1.994333844</v>
      </c>
      <c r="I48" s="20">
        <v>2.4431951893</v>
      </c>
      <c r="J48" s="20">
        <v>1.9983975174</v>
      </c>
      <c r="K48" s="20">
        <v>1.9969681397999999</v>
      </c>
      <c r="L48" s="20">
        <v>1.9923122096</v>
      </c>
      <c r="M48" s="20">
        <v>2.0019642679</v>
      </c>
      <c r="N48" s="20">
        <v>2.4551428484</v>
      </c>
      <c r="O48" s="20">
        <v>2.4484814857</v>
      </c>
      <c r="P48" s="20">
        <v>2.0040226291</v>
      </c>
      <c r="Q48" s="20">
        <v>2.0002338599</v>
      </c>
      <c r="R48" s="20">
        <v>2.4662667957</v>
      </c>
      <c r="S48" s="20">
        <v>2.4561716947</v>
      </c>
      <c r="T48" s="20">
        <v>2.458277439</v>
      </c>
      <c r="U48" s="20">
        <v>2.9154730438</v>
      </c>
      <c r="V48" s="20">
        <v>2.4561289711</v>
      </c>
      <c r="W48" s="20">
        <v>2.4563265509</v>
      </c>
      <c r="X48" s="20">
        <v>2.4544361472</v>
      </c>
      <c r="Y48" s="20">
        <v>2.4637512825</v>
      </c>
      <c r="Z48" s="20">
        <v>2.9157373775</v>
      </c>
      <c r="AA48" s="20">
        <v>2.9156272943</v>
      </c>
      <c r="AB48" s="20"/>
      <c r="AC48" s="45">
        <v>4.9</v>
      </c>
      <c r="AD48" s="17">
        <v>31</v>
      </c>
    </row>
    <row r="49" spans="2:30" ht="12.75">
      <c r="B49" s="17">
        <v>32</v>
      </c>
      <c r="C49" s="18">
        <f t="shared" si="0"/>
        <v>9.44862995</v>
      </c>
      <c r="D49" s="19">
        <v>5</v>
      </c>
      <c r="E49" s="20">
        <v>1.9947876516</v>
      </c>
      <c r="F49" s="20">
        <v>1.988554815</v>
      </c>
      <c r="G49" s="20">
        <v>1.9931087294999998</v>
      </c>
      <c r="H49" s="20">
        <v>1.9937139544</v>
      </c>
      <c r="I49" s="20">
        <v>2.4438525022</v>
      </c>
      <c r="J49" s="20">
        <v>1.9974562318</v>
      </c>
      <c r="K49" s="20">
        <v>1.9961035895</v>
      </c>
      <c r="L49" s="20">
        <v>1.9918679785000002</v>
      </c>
      <c r="M49" s="20">
        <v>2.0006084707</v>
      </c>
      <c r="N49" s="20">
        <v>2.454510865</v>
      </c>
      <c r="O49" s="20">
        <v>2.4483916885</v>
      </c>
      <c r="P49" s="20">
        <v>2.0024383777</v>
      </c>
      <c r="Q49" s="20">
        <v>1.9988988833999999</v>
      </c>
      <c r="R49" s="20">
        <v>2.4646818958</v>
      </c>
      <c r="S49" s="20">
        <v>2.4553305751</v>
      </c>
      <c r="T49" s="20">
        <v>2.4571988205</v>
      </c>
      <c r="U49" s="20">
        <v>2.9147554487</v>
      </c>
      <c r="V49" s="20">
        <v>2.4552888763</v>
      </c>
      <c r="W49" s="20">
        <v>2.4554393848</v>
      </c>
      <c r="X49" s="20">
        <v>2.4537535947</v>
      </c>
      <c r="Y49" s="20">
        <v>2.4621650796</v>
      </c>
      <c r="Z49" s="20">
        <v>2.9149518132</v>
      </c>
      <c r="AA49" s="20">
        <v>2.9148745954</v>
      </c>
      <c r="AB49" s="20"/>
      <c r="AC49" s="45">
        <v>5</v>
      </c>
      <c r="AD49" s="17">
        <v>32</v>
      </c>
    </row>
    <row r="50" spans="2:30" ht="12.75">
      <c r="B50" s="17">
        <v>33</v>
      </c>
      <c r="C50" s="18">
        <f t="shared" si="0"/>
        <v>9.637602549</v>
      </c>
      <c r="D50" s="19">
        <v>5.1</v>
      </c>
      <c r="E50" s="20">
        <v>1.9943048073</v>
      </c>
      <c r="F50" s="20">
        <v>1.9886226179</v>
      </c>
      <c r="G50" s="20">
        <v>1.9927172039999999</v>
      </c>
      <c r="H50" s="20">
        <v>1.9931991833</v>
      </c>
      <c r="I50" s="20">
        <v>2.4444207915</v>
      </c>
      <c r="J50" s="20">
        <v>1.9966444753</v>
      </c>
      <c r="K50" s="20">
        <v>1.9953723376</v>
      </c>
      <c r="L50" s="20">
        <v>1.9915162867</v>
      </c>
      <c r="M50" s="20">
        <v>1.9994498897</v>
      </c>
      <c r="N50" s="20">
        <v>2.4539692542</v>
      </c>
      <c r="O50" s="20">
        <v>2.4483523604</v>
      </c>
      <c r="P50" s="20">
        <v>2.0010797053</v>
      </c>
      <c r="Q50" s="20">
        <v>1.997784085</v>
      </c>
      <c r="R50" s="20">
        <v>2.4632558333</v>
      </c>
      <c r="S50" s="20">
        <v>2.4546272013</v>
      </c>
      <c r="T50" s="20">
        <v>2.4562916644</v>
      </c>
      <c r="U50" s="20">
        <v>2.914142267</v>
      </c>
      <c r="V50" s="20">
        <v>2.4545882326</v>
      </c>
      <c r="W50" s="20">
        <v>2.4547012266</v>
      </c>
      <c r="X50" s="20">
        <v>2.4531917</v>
      </c>
      <c r="Y50" s="20">
        <v>2.4608032273</v>
      </c>
      <c r="Z50" s="20">
        <v>2.9142882891</v>
      </c>
      <c r="AA50" s="20">
        <v>2.9142352753</v>
      </c>
      <c r="AB50" s="20"/>
      <c r="AC50" s="45">
        <v>5.1</v>
      </c>
      <c r="AD50" s="17">
        <v>33</v>
      </c>
    </row>
    <row r="51" spans="2:30" ht="12.75">
      <c r="B51" s="17">
        <v>34</v>
      </c>
      <c r="C51" s="18">
        <f t="shared" si="0"/>
        <v>9.826575148</v>
      </c>
      <c r="D51" s="19">
        <v>5.2</v>
      </c>
      <c r="E51" s="20">
        <v>1.9939036068</v>
      </c>
      <c r="F51" s="20">
        <v>1.9887285267</v>
      </c>
      <c r="G51" s="20">
        <v>1.992420045</v>
      </c>
      <c r="H51" s="20">
        <v>1.9928080766</v>
      </c>
      <c r="I51" s="20">
        <v>2.444954458</v>
      </c>
      <c r="J51" s="20">
        <v>1.9959802317</v>
      </c>
      <c r="K51" s="20">
        <v>1.9947880988</v>
      </c>
      <c r="L51" s="20">
        <v>1.9912746287</v>
      </c>
      <c r="M51" s="20">
        <v>1.9984891240000002</v>
      </c>
      <c r="N51" s="20">
        <v>2.4535409157</v>
      </c>
      <c r="O51" s="20">
        <v>2.4483869731</v>
      </c>
      <c r="P51" s="20">
        <v>1.9999450632</v>
      </c>
      <c r="Q51" s="20">
        <v>1.9968833657</v>
      </c>
      <c r="R51" s="20">
        <v>2.4620139683</v>
      </c>
      <c r="S51" s="20">
        <v>2.4540721643</v>
      </c>
      <c r="T51" s="20">
        <v>2.4555606739</v>
      </c>
      <c r="U51" s="20">
        <v>2.9136530504</v>
      </c>
      <c r="V51" s="20">
        <v>2.4540378333</v>
      </c>
      <c r="W51" s="20">
        <v>2.4541202651</v>
      </c>
      <c r="X51" s="20">
        <v>2.4527630434</v>
      </c>
      <c r="Y51" s="20">
        <v>2.4596653609</v>
      </c>
      <c r="Z51" s="20">
        <v>2.913761859</v>
      </c>
      <c r="AA51" s="20">
        <v>2.9137264885</v>
      </c>
      <c r="AB51" s="20"/>
      <c r="AC51" s="45">
        <v>5.2</v>
      </c>
      <c r="AD51" s="17">
        <v>34</v>
      </c>
    </row>
    <row r="52" spans="2:30" ht="12.75">
      <c r="B52" s="17">
        <v>35</v>
      </c>
      <c r="C52" s="18">
        <f t="shared" si="0"/>
        <v>10.015547747</v>
      </c>
      <c r="D52" s="19">
        <v>5.3</v>
      </c>
      <c r="E52" s="20">
        <v>1.9936120518</v>
      </c>
      <c r="F52" s="20">
        <v>1.98889879</v>
      </c>
      <c r="G52" s="20">
        <v>1.9922356932</v>
      </c>
      <c r="H52" s="20">
        <v>1.9925519381</v>
      </c>
      <c r="I52" s="20">
        <v>2.4454958629</v>
      </c>
      <c r="J52" s="20">
        <v>1.9954757487</v>
      </c>
      <c r="K52" s="20">
        <v>1.9943584890000001</v>
      </c>
      <c r="L52" s="20">
        <v>1.9911542046</v>
      </c>
      <c r="M52" s="20">
        <v>1.9977244774</v>
      </c>
      <c r="N52" s="20">
        <v>2.453243543</v>
      </c>
      <c r="O52" s="20">
        <v>2.4485143276</v>
      </c>
      <c r="P52" s="20">
        <v>1.9990300685000002</v>
      </c>
      <c r="Q52" s="20">
        <v>1.9961877710000002</v>
      </c>
      <c r="R52" s="20">
        <v>2.4609734545</v>
      </c>
      <c r="S52" s="20">
        <v>2.4536728239</v>
      </c>
      <c r="T52" s="20">
        <v>2.4550081065</v>
      </c>
      <c r="U52" s="20">
        <v>2.9133043923</v>
      </c>
      <c r="V52" s="20">
        <v>2.4536464602</v>
      </c>
      <c r="W52" s="20">
        <v>2.4537020245</v>
      </c>
      <c r="X52" s="20">
        <v>2.4524762986</v>
      </c>
      <c r="Y52" s="20">
        <v>2.4587504407</v>
      </c>
      <c r="Z52" s="20">
        <v>2.9133857639</v>
      </c>
      <c r="AA52" s="20">
        <v>2.9133630495</v>
      </c>
      <c r="AB52" s="20"/>
      <c r="AC52" s="45">
        <v>5.3</v>
      </c>
      <c r="AD52" s="17">
        <v>35</v>
      </c>
    </row>
    <row r="53" spans="2:30" ht="12.75">
      <c r="B53" s="17">
        <v>36</v>
      </c>
      <c r="C53" s="18">
        <f t="shared" si="0"/>
        <v>10.204520346</v>
      </c>
      <c r="D53" s="19">
        <v>5.4</v>
      </c>
      <c r="E53" s="20">
        <v>1.9934468507999998</v>
      </c>
      <c r="F53" s="20">
        <v>1.9891535642</v>
      </c>
      <c r="G53" s="20">
        <v>1.9921771587000001</v>
      </c>
      <c r="H53" s="20">
        <v>1.9924374686</v>
      </c>
      <c r="I53" s="20">
        <v>2.4460700704</v>
      </c>
      <c r="J53" s="20">
        <v>1.9951303119000001</v>
      </c>
      <c r="K53" s="20">
        <v>1.9940886365</v>
      </c>
      <c r="L53" s="20">
        <v>1.9911631282000002</v>
      </c>
      <c r="M53" s="20">
        <v>1.9971559516</v>
      </c>
      <c r="N53" s="20">
        <v>2.4530821415</v>
      </c>
      <c r="O53" s="20">
        <v>2.448742138</v>
      </c>
      <c r="P53" s="20">
        <v>1.9983307413</v>
      </c>
      <c r="Q53" s="20">
        <v>1.9956978232</v>
      </c>
      <c r="R53" s="20">
        <v>2.4601354833</v>
      </c>
      <c r="S53" s="20">
        <v>2.4534328368</v>
      </c>
      <c r="T53" s="20">
        <v>2.4546351797</v>
      </c>
      <c r="U53" s="20">
        <v>2.9131002867</v>
      </c>
      <c r="V53" s="20">
        <v>2.4534116266</v>
      </c>
      <c r="W53" s="20">
        <v>2.453447932</v>
      </c>
      <c r="X53" s="20">
        <v>2.4523381076</v>
      </c>
      <c r="Y53" s="20">
        <v>2.4580496767</v>
      </c>
      <c r="Z53" s="20">
        <v>2.9131613335</v>
      </c>
      <c r="AA53" s="20">
        <v>2.9131477362</v>
      </c>
      <c r="AB53" s="20"/>
      <c r="AC53" s="45">
        <v>5.4</v>
      </c>
      <c r="AD53" s="17">
        <v>36</v>
      </c>
    </row>
    <row r="54" spans="2:30" ht="12.75">
      <c r="B54" s="17">
        <v>37</v>
      </c>
      <c r="C54" s="18">
        <f t="shared" si="0"/>
        <v>10.393492945</v>
      </c>
      <c r="D54" s="19">
        <v>5.5</v>
      </c>
      <c r="E54" s="20">
        <v>1.9934162535</v>
      </c>
      <c r="F54" s="20">
        <v>1.9895024185999999</v>
      </c>
      <c r="G54" s="20">
        <v>1.9922485363</v>
      </c>
      <c r="H54" s="20">
        <v>1.9924651455000002</v>
      </c>
      <c r="I54" s="20">
        <v>2.4466974524</v>
      </c>
      <c r="J54" s="20">
        <v>1.9949463113</v>
      </c>
      <c r="K54" s="20">
        <v>1.9939763042999998</v>
      </c>
      <c r="L54" s="20">
        <v>1.9913023735</v>
      </c>
      <c r="M54" s="20">
        <v>1.9967756241</v>
      </c>
      <c r="N54" s="20">
        <v>2.4530612703</v>
      </c>
      <c r="O54" s="20">
        <v>2.4490769132</v>
      </c>
      <c r="P54" s="20">
        <v>1.9978367463</v>
      </c>
      <c r="Q54" s="20">
        <v>1.9953994527</v>
      </c>
      <c r="R54" s="20">
        <v>2.4595009276</v>
      </c>
      <c r="S54" s="20">
        <v>2.4533492667</v>
      </c>
      <c r="T54" s="20">
        <v>2.4544351837</v>
      </c>
      <c r="U54" s="20">
        <v>2.913043307</v>
      </c>
      <c r="V54" s="20">
        <v>2.4533331927</v>
      </c>
      <c r="W54" s="20">
        <v>2.45335418</v>
      </c>
      <c r="X54" s="20">
        <v>2.4523461523</v>
      </c>
      <c r="Y54" s="20">
        <v>2.457555081</v>
      </c>
      <c r="Z54" s="20">
        <v>2.9130893286</v>
      </c>
      <c r="AA54" s="20">
        <v>2.9130821396</v>
      </c>
      <c r="AB54" s="20"/>
      <c r="AC54" s="45">
        <v>5.5</v>
      </c>
      <c r="AD54" s="17">
        <v>37</v>
      </c>
    </row>
    <row r="55" spans="2:30" ht="12.75">
      <c r="B55" s="17">
        <v>38</v>
      </c>
      <c r="C55" s="18">
        <f t="shared" si="0"/>
        <v>10.582465544</v>
      </c>
      <c r="D55" s="19">
        <v>5.6</v>
      </c>
      <c r="E55" s="20">
        <v>1.9935222134</v>
      </c>
      <c r="F55" s="20">
        <v>1.9899505209</v>
      </c>
      <c r="G55" s="20">
        <v>1.99245016</v>
      </c>
      <c r="H55" s="20">
        <v>1.992632275</v>
      </c>
      <c r="I55" s="20">
        <v>2.4473898125</v>
      </c>
      <c r="J55" s="20">
        <v>1.9949197008000001</v>
      </c>
      <c r="K55" s="20">
        <v>1.994017052</v>
      </c>
      <c r="L55" s="20">
        <v>1.9915702634999999</v>
      </c>
      <c r="M55" s="20">
        <v>1.9965752536</v>
      </c>
      <c r="N55" s="20">
        <v>2.4531797844</v>
      </c>
      <c r="O55" s="20">
        <v>2.4495199284</v>
      </c>
      <c r="P55" s="20">
        <v>1.9975371968000002</v>
      </c>
      <c r="Q55" s="20">
        <v>1.9952816919</v>
      </c>
      <c r="R55" s="20">
        <v>2.4590638903</v>
      </c>
      <c r="S55" s="20">
        <v>2.4534173646</v>
      </c>
      <c r="T55" s="20">
        <v>2.4544008539</v>
      </c>
      <c r="U55" s="20">
        <v>2.9131312546</v>
      </c>
      <c r="V55" s="20">
        <v>2.4534062074</v>
      </c>
      <c r="W55" s="20">
        <v>2.4534150555</v>
      </c>
      <c r="X55" s="20">
        <v>2.4524968594</v>
      </c>
      <c r="Y55" s="20">
        <v>2.4572557012</v>
      </c>
      <c r="Z55" s="20">
        <v>2.913166151</v>
      </c>
      <c r="AA55" s="20">
        <v>2.9131633795</v>
      </c>
      <c r="AB55" s="20"/>
      <c r="AC55" s="45">
        <v>5.6</v>
      </c>
      <c r="AD55" s="17">
        <v>38</v>
      </c>
    </row>
    <row r="56" spans="2:30" ht="12.75">
      <c r="B56" s="17">
        <v>38</v>
      </c>
      <c r="C56" s="18">
        <f t="shared" si="0"/>
        <v>10.771438143000001</v>
      </c>
      <c r="D56" s="19">
        <v>5.7</v>
      </c>
      <c r="E56" s="20">
        <v>1.9937620393</v>
      </c>
      <c r="F56" s="20">
        <v>1.9904981015</v>
      </c>
      <c r="G56" s="20">
        <v>1.9927782627</v>
      </c>
      <c r="H56" s="20">
        <v>1.9929330702999999</v>
      </c>
      <c r="I56" s="20">
        <v>2.4481533786</v>
      </c>
      <c r="J56" s="20">
        <v>1.9950460085000001</v>
      </c>
      <c r="K56" s="20">
        <v>1.9942033758000002</v>
      </c>
      <c r="L56" s="20">
        <v>1.9919618136000001</v>
      </c>
      <c r="M56" s="20">
        <v>1.9965440247</v>
      </c>
      <c r="N56" s="20">
        <v>2.4534334615</v>
      </c>
      <c r="O56" s="20">
        <v>2.450068823</v>
      </c>
      <c r="P56" s="20">
        <v>1.9974191578</v>
      </c>
      <c r="Q56" s="20">
        <v>1.9953292707</v>
      </c>
      <c r="R56" s="20">
        <v>2.458815509</v>
      </c>
      <c r="S56" s="20">
        <v>2.4536281041</v>
      </c>
      <c r="T56" s="20">
        <v>2.4545204958</v>
      </c>
      <c r="U56" s="20">
        <v>2.9133570971</v>
      </c>
      <c r="V56" s="20">
        <v>2.4536237747</v>
      </c>
      <c r="W56" s="20">
        <v>2.4536208993</v>
      </c>
      <c r="X56" s="20">
        <v>2.4527815679</v>
      </c>
      <c r="Y56" s="20">
        <v>2.4571387948</v>
      </c>
      <c r="Z56" s="20">
        <v>2.9133837583</v>
      </c>
      <c r="AA56" s="20">
        <v>2.9133839242999997</v>
      </c>
      <c r="AB56" s="20"/>
      <c r="AC56" s="45">
        <v>5.7</v>
      </c>
      <c r="AD56" s="17">
        <v>38</v>
      </c>
    </row>
    <row r="57" spans="2:30" ht="12.75">
      <c r="B57" s="17">
        <v>40</v>
      </c>
      <c r="C57" s="18">
        <f t="shared" si="0"/>
        <v>10.960410742</v>
      </c>
      <c r="D57" s="19">
        <v>5.8</v>
      </c>
      <c r="E57" s="20">
        <v>1.9941296564000002</v>
      </c>
      <c r="F57" s="20">
        <v>1.9911435023</v>
      </c>
      <c r="G57" s="20">
        <v>1.9932274814</v>
      </c>
      <c r="H57" s="20">
        <v>1.9933600259</v>
      </c>
      <c r="I57" s="20">
        <v>2.4489893343</v>
      </c>
      <c r="J57" s="20">
        <v>1.995310671</v>
      </c>
      <c r="K57" s="20">
        <v>1.9945269929</v>
      </c>
      <c r="L57" s="20">
        <v>1.9924709545</v>
      </c>
      <c r="M57" s="20">
        <v>1.9966715602</v>
      </c>
      <c r="N57" s="20">
        <v>2.4538144378</v>
      </c>
      <c r="O57" s="20">
        <v>2.4507193282</v>
      </c>
      <c r="P57" s="20">
        <v>1.9974699709000001</v>
      </c>
      <c r="Q57" s="20">
        <v>1.9955357264</v>
      </c>
      <c r="R57" s="20">
        <v>2.4587424275</v>
      </c>
      <c r="S57" s="20">
        <v>2.4539760656</v>
      </c>
      <c r="T57" s="20">
        <v>2.4547882838</v>
      </c>
      <c r="U57" s="20">
        <v>2.9137163541</v>
      </c>
      <c r="V57" s="20">
        <v>2.4539755298</v>
      </c>
      <c r="W57" s="20">
        <v>2.4539654708</v>
      </c>
      <c r="X57" s="20">
        <v>2.4531971481</v>
      </c>
      <c r="Y57" s="20">
        <v>2.4571908612</v>
      </c>
      <c r="Z57" s="20">
        <v>2.9137368579</v>
      </c>
      <c r="AA57" s="20">
        <v>2.9137389553</v>
      </c>
      <c r="AB57" s="20"/>
      <c r="AC57" s="45">
        <v>5.8</v>
      </c>
      <c r="AD57" s="17">
        <v>40</v>
      </c>
    </row>
    <row r="58" spans="2:30" ht="12.75">
      <c r="B58" s="17">
        <v>41</v>
      </c>
      <c r="C58" s="18">
        <f t="shared" si="0"/>
        <v>11.149383341000002</v>
      </c>
      <c r="D58" s="19">
        <v>5.9</v>
      </c>
      <c r="E58" s="20">
        <v>1.9946165697</v>
      </c>
      <c r="F58" s="20">
        <v>1.991881791</v>
      </c>
      <c r="G58" s="20">
        <v>1.9937898753</v>
      </c>
      <c r="H58" s="20">
        <v>1.9939037448999999</v>
      </c>
      <c r="I58" s="20">
        <v>2.4498928484</v>
      </c>
      <c r="J58" s="20">
        <v>1.9956973683</v>
      </c>
      <c r="K58" s="20">
        <v>1.9949776420999998</v>
      </c>
      <c r="L58" s="20">
        <v>1.9930894327</v>
      </c>
      <c r="M58" s="20">
        <v>1.9969456254</v>
      </c>
      <c r="N58" s="20">
        <v>2.4543106079</v>
      </c>
      <c r="O58" s="20">
        <v>2.4514628833</v>
      </c>
      <c r="P58" s="20">
        <v>1.9976756846</v>
      </c>
      <c r="Q58" s="20">
        <v>1.9958934348000001</v>
      </c>
      <c r="R58" s="20">
        <v>2.4588277589</v>
      </c>
      <c r="S58" s="20">
        <v>2.4544520181</v>
      </c>
      <c r="T58" s="20">
        <v>2.4551949132</v>
      </c>
      <c r="U58" s="20">
        <v>2.9141986126</v>
      </c>
      <c r="V58" s="20">
        <v>2.4544476319</v>
      </c>
      <c r="W58" s="20">
        <v>2.454438933</v>
      </c>
      <c r="X58" s="20">
        <v>2.4537364607</v>
      </c>
      <c r="Y58" s="20">
        <v>2.4573956016</v>
      </c>
      <c r="Z58" s="20">
        <v>2.914214466</v>
      </c>
      <c r="AA58" s="20">
        <v>2.9142178056</v>
      </c>
      <c r="AB58" s="20"/>
      <c r="AC58" s="45">
        <v>5.9</v>
      </c>
      <c r="AD58" s="17">
        <v>41</v>
      </c>
    </row>
    <row r="59" spans="2:30" ht="12.75">
      <c r="B59" s="17">
        <v>42</v>
      </c>
      <c r="C59" s="18">
        <f t="shared" si="0"/>
        <v>11.33835594</v>
      </c>
      <c r="D59" s="19">
        <v>6</v>
      </c>
      <c r="E59" s="20">
        <v>1.9952125985</v>
      </c>
      <c r="F59" s="20">
        <v>1.9927030428</v>
      </c>
      <c r="G59" s="20">
        <v>1.9944534452</v>
      </c>
      <c r="H59" s="20">
        <v>1.9945526198999999</v>
      </c>
      <c r="I59" s="20">
        <v>2.4508664783</v>
      </c>
      <c r="J59" s="20">
        <v>1.9962140598</v>
      </c>
      <c r="K59" s="20">
        <v>1.9955412847</v>
      </c>
      <c r="L59" s="20">
        <v>1.9938051384</v>
      </c>
      <c r="M59" s="20">
        <v>1.9973487718</v>
      </c>
      <c r="N59" s="20">
        <v>2.4549189561</v>
      </c>
      <c r="O59" s="20">
        <v>2.4522940649</v>
      </c>
      <c r="P59" s="20">
        <v>1.9980184333</v>
      </c>
      <c r="Q59" s="20">
        <v>1.9963647070000001</v>
      </c>
      <c r="R59" s="20">
        <v>2.4590655075</v>
      </c>
      <c r="S59" s="20">
        <v>2.4550353912</v>
      </c>
      <c r="T59" s="20">
        <v>2.4557138135</v>
      </c>
      <c r="U59" s="20">
        <v>2.914789206</v>
      </c>
      <c r="V59" s="20">
        <v>2.4550367779</v>
      </c>
      <c r="W59" s="20">
        <v>2.4550211542</v>
      </c>
      <c r="X59" s="20">
        <v>2.4543746474</v>
      </c>
      <c r="Y59" s="20">
        <v>2.4577410138</v>
      </c>
      <c r="Z59" s="20">
        <v>2.9148016155</v>
      </c>
      <c r="AA59" s="20">
        <v>2.9148055856</v>
      </c>
      <c r="AB59" s="20"/>
      <c r="AC59" s="45">
        <v>6</v>
      </c>
      <c r="AD59" s="17">
        <v>42</v>
      </c>
    </row>
    <row r="60" spans="2:30" ht="12.75">
      <c r="B60" s="17">
        <v>43</v>
      </c>
      <c r="C60" s="18">
        <f t="shared" si="0"/>
        <v>12.283218935</v>
      </c>
      <c r="D60" s="19">
        <v>6.5</v>
      </c>
      <c r="E60" s="20">
        <v>1.9994154297</v>
      </c>
      <c r="F60" s="20">
        <v>1.99774973</v>
      </c>
      <c r="G60" s="20">
        <v>1.9989137522</v>
      </c>
      <c r="H60" s="20">
        <v>1.9989670343000001</v>
      </c>
      <c r="I60" s="20">
        <v>2.4564641802</v>
      </c>
      <c r="J60" s="20">
        <v>2.0001002041</v>
      </c>
      <c r="K60" s="20">
        <v>1.9996330963000002</v>
      </c>
      <c r="L60" s="20">
        <v>1.9984714662999998</v>
      </c>
      <c r="M60" s="20">
        <v>2.00083755</v>
      </c>
      <c r="N60" s="20">
        <v>2.4591586472</v>
      </c>
      <c r="O60" s="20">
        <v>2.4573895527</v>
      </c>
      <c r="P60" s="20">
        <v>2.0012844618</v>
      </c>
      <c r="Q60" s="20">
        <v>2.0001507665</v>
      </c>
      <c r="R60" s="20">
        <v>2.4619131566</v>
      </c>
      <c r="S60" s="20">
        <v>2.459211901</v>
      </c>
      <c r="T60" s="20">
        <v>2.4596578604</v>
      </c>
      <c r="U60" s="20">
        <v>2.9189806853</v>
      </c>
      <c r="V60" s="20">
        <v>2.4592186002</v>
      </c>
      <c r="W60" s="20">
        <v>2.45919792</v>
      </c>
      <c r="X60" s="20">
        <v>2.4587644205</v>
      </c>
      <c r="Y60" s="20">
        <v>2.4610161724</v>
      </c>
      <c r="Z60" s="20">
        <v>2.9189848198</v>
      </c>
      <c r="AA60" s="20">
        <v>2.9189885521</v>
      </c>
      <c r="AB60" s="20"/>
      <c r="AC60" s="45">
        <v>6.5</v>
      </c>
      <c r="AD60" s="17">
        <v>43</v>
      </c>
    </row>
    <row r="61" spans="2:30" ht="12.75">
      <c r="B61" s="17">
        <v>44</v>
      </c>
      <c r="C61" s="18">
        <f t="shared" si="0"/>
        <v>13.22808193</v>
      </c>
      <c r="D61" s="19">
        <v>7</v>
      </c>
      <c r="E61" s="20">
        <v>2.0045332566</v>
      </c>
      <c r="F61" s="20">
        <v>2.003391664</v>
      </c>
      <c r="G61" s="20">
        <v>2.004191835</v>
      </c>
      <c r="H61" s="20">
        <v>2.0042233245</v>
      </c>
      <c r="I61" s="20">
        <v>2.462440927</v>
      </c>
      <c r="J61" s="20">
        <v>2.0050107997</v>
      </c>
      <c r="K61" s="20">
        <v>2.0046842194</v>
      </c>
      <c r="L61" s="20">
        <v>2.0038846074</v>
      </c>
      <c r="M61" s="20">
        <v>2.0055112489</v>
      </c>
      <c r="N61" s="20">
        <v>2.464292241</v>
      </c>
      <c r="O61" s="20">
        <v>2.4630701854</v>
      </c>
      <c r="P61" s="20">
        <v>2.0058200394</v>
      </c>
      <c r="Q61" s="20">
        <v>2.0050303718</v>
      </c>
      <c r="R61" s="20">
        <v>2.4661796555</v>
      </c>
      <c r="S61" s="20">
        <v>2.4643208608</v>
      </c>
      <c r="T61" s="20">
        <v>2.4646258037</v>
      </c>
      <c r="U61" s="20">
        <v>2.9240933628</v>
      </c>
      <c r="V61" s="20">
        <v>2.4643263336</v>
      </c>
      <c r="W61" s="20">
        <v>2.4643102604</v>
      </c>
      <c r="X61" s="20">
        <v>2.4640107307</v>
      </c>
      <c r="Y61" s="20">
        <v>2.4655602501</v>
      </c>
      <c r="Z61" s="20">
        <v>2.9240950376</v>
      </c>
      <c r="AA61" s="20">
        <v>2.9240973386</v>
      </c>
      <c r="AB61" s="20"/>
      <c r="AC61" s="45">
        <v>7</v>
      </c>
      <c r="AD61" s="17">
        <v>44</v>
      </c>
    </row>
    <row r="62" spans="2:30" ht="12.75">
      <c r="B62" s="17">
        <v>45</v>
      </c>
      <c r="C62" s="18">
        <f t="shared" si="0"/>
        <v>14.172944925000001</v>
      </c>
      <c r="D62" s="19">
        <v>7.5</v>
      </c>
      <c r="E62" s="20">
        <v>2.0091645383</v>
      </c>
      <c r="F62" s="20">
        <v>2.0083604127</v>
      </c>
      <c r="G62" s="20">
        <v>2.0089255422</v>
      </c>
      <c r="H62" s="20">
        <v>2.0089453042</v>
      </c>
      <c r="I62" s="20">
        <v>2.4676217945</v>
      </c>
      <c r="J62" s="20">
        <v>2.0095015468</v>
      </c>
      <c r="K62" s="20">
        <v>2.0092720184</v>
      </c>
      <c r="L62" s="20">
        <v>2.008707411</v>
      </c>
      <c r="M62" s="20">
        <v>2.0098551537</v>
      </c>
      <c r="N62" s="20">
        <v>2.4689283918</v>
      </c>
      <c r="O62" s="20">
        <v>2.4680645264</v>
      </c>
      <c r="P62" s="20">
        <v>2.0100741377</v>
      </c>
      <c r="Q62" s="20">
        <v>2.0095155887</v>
      </c>
      <c r="R62" s="20">
        <v>2.4702573276</v>
      </c>
      <c r="S62" s="20">
        <v>2.4689476069</v>
      </c>
      <c r="T62" s="20">
        <v>2.4691630822</v>
      </c>
      <c r="U62" s="20">
        <v>2.9287196887</v>
      </c>
      <c r="V62" s="20">
        <v>2.4689492946</v>
      </c>
      <c r="W62" s="20">
        <v>2.4689400424</v>
      </c>
      <c r="X62" s="20">
        <v>2.4687284518</v>
      </c>
      <c r="Y62" s="20">
        <v>2.4698201588</v>
      </c>
      <c r="Z62" s="20">
        <v>2.9287204672</v>
      </c>
      <c r="AA62" s="20">
        <v>2.9287217668</v>
      </c>
      <c r="AB62" s="20"/>
      <c r="AC62" s="45">
        <v>7.5</v>
      </c>
      <c r="AD62" s="17">
        <v>45</v>
      </c>
    </row>
    <row r="63" spans="2:30" ht="12.75">
      <c r="B63" s="17">
        <v>46</v>
      </c>
      <c r="C63" s="18">
        <f t="shared" si="0"/>
        <v>15.11780792</v>
      </c>
      <c r="D63" s="19">
        <v>8</v>
      </c>
      <c r="E63" s="20">
        <v>2.0121610903</v>
      </c>
      <c r="F63" s="20">
        <v>2.0115810886</v>
      </c>
      <c r="G63" s="20">
        <v>2.0119895156</v>
      </c>
      <c r="H63" s="20">
        <v>2.0120025308</v>
      </c>
      <c r="I63" s="20">
        <v>2.4709848726</v>
      </c>
      <c r="J63" s="20">
        <v>2.0124056032</v>
      </c>
      <c r="K63" s="20">
        <v>2.0122391405</v>
      </c>
      <c r="L63" s="20">
        <v>2.0118313532</v>
      </c>
      <c r="M63" s="20">
        <v>2.0126599358</v>
      </c>
      <c r="N63" s="20">
        <v>2.4719285004</v>
      </c>
      <c r="O63" s="20">
        <v>2.4713038555</v>
      </c>
      <c r="P63" s="20">
        <v>2.0128186958</v>
      </c>
      <c r="Q63" s="20">
        <v>2.0124135451</v>
      </c>
      <c r="R63" s="20">
        <v>2.4728866172</v>
      </c>
      <c r="S63" s="20">
        <v>2.4719409806</v>
      </c>
      <c r="T63" s="20">
        <v>2.4720964861</v>
      </c>
      <c r="U63" s="20">
        <v>2.9317134619</v>
      </c>
      <c r="V63" s="20">
        <v>2.4719420647</v>
      </c>
      <c r="W63" s="20">
        <v>2.4719356407</v>
      </c>
      <c r="X63" s="20">
        <v>2.4717823483</v>
      </c>
      <c r="Y63" s="20">
        <v>2.4725706711</v>
      </c>
      <c r="Z63" s="20">
        <v>2.9317138542</v>
      </c>
      <c r="AA63" s="20">
        <v>2.931714587</v>
      </c>
      <c r="AB63" s="20"/>
      <c r="AC63" s="45">
        <v>8</v>
      </c>
      <c r="AD63" s="17">
        <v>46</v>
      </c>
    </row>
    <row r="64" spans="2:30" ht="13.5" thickBot="1">
      <c r="B64" s="17">
        <v>47</v>
      </c>
      <c r="C64" s="18">
        <f t="shared" si="0"/>
        <v>18.8972599</v>
      </c>
      <c r="D64" s="19">
        <v>10</v>
      </c>
      <c r="E64" s="20">
        <v>1.9924687519</v>
      </c>
      <c r="F64" s="20">
        <v>1.9922809097</v>
      </c>
      <c r="G64" s="20">
        <v>1.9924139876</v>
      </c>
      <c r="H64" s="20">
        <v>1.9924170802</v>
      </c>
      <c r="I64" s="20">
        <v>2.4519308531</v>
      </c>
      <c r="J64" s="20">
        <v>1.9925435405</v>
      </c>
      <c r="K64" s="20">
        <v>1.9924946114</v>
      </c>
      <c r="L64" s="20">
        <v>1.9923620772000001</v>
      </c>
      <c r="M64" s="20">
        <v>1.9926314096</v>
      </c>
      <c r="N64" s="20">
        <v>2.4522375968</v>
      </c>
      <c r="O64" s="20">
        <v>2.4520354317</v>
      </c>
      <c r="P64" s="20">
        <v>1.9926834473000001</v>
      </c>
      <c r="Q64" s="20">
        <v>1.9925558368</v>
      </c>
      <c r="R64" s="20">
        <v>2.4525479175</v>
      </c>
      <c r="S64" s="20">
        <v>2.4522448762</v>
      </c>
      <c r="T64" s="20">
        <v>2.452296737</v>
      </c>
      <c r="U64" s="20">
        <v>2.9120159122</v>
      </c>
      <c r="V64" s="20">
        <v>2.4522409044</v>
      </c>
      <c r="W64" s="20">
        <v>2.4522433189</v>
      </c>
      <c r="X64" s="20">
        <v>2.4521944853</v>
      </c>
      <c r="Y64" s="20">
        <v>2.4524465069</v>
      </c>
      <c r="Z64" s="20">
        <v>2.9120159459</v>
      </c>
      <c r="AA64" s="20">
        <v>2.9120160553</v>
      </c>
      <c r="AB64" s="20"/>
      <c r="AC64" s="46">
        <v>10</v>
      </c>
      <c r="AD64" s="17">
        <v>47</v>
      </c>
    </row>
    <row r="66" spans="1:11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ht="13.5" thickBot="1"/>
    <row r="68" ht="18.75" thickBot="1">
      <c r="G68" s="40" t="s">
        <v>78</v>
      </c>
    </row>
    <row r="71" spans="5:8" ht="12.75">
      <c r="E71" s="3" t="s">
        <v>23</v>
      </c>
      <c r="F71" s="3" t="s">
        <v>24</v>
      </c>
      <c r="G71" s="9">
        <v>27.2113957</v>
      </c>
      <c r="H71" s="3" t="s">
        <v>25</v>
      </c>
    </row>
    <row r="74" spans="5:28" ht="13.5" thickBot="1">
      <c r="E74" s="15">
        <v>1</v>
      </c>
      <c r="F74" s="15">
        <v>2</v>
      </c>
      <c r="G74" s="15">
        <v>3</v>
      </c>
      <c r="H74" s="15">
        <v>4</v>
      </c>
      <c r="I74" s="15">
        <v>5</v>
      </c>
      <c r="J74" s="15">
        <v>6</v>
      </c>
      <c r="K74" s="15">
        <v>7</v>
      </c>
      <c r="L74" s="15">
        <v>8</v>
      </c>
      <c r="M74" s="15">
        <v>9</v>
      </c>
      <c r="N74" s="15">
        <v>10</v>
      </c>
      <c r="O74" s="15">
        <v>11</v>
      </c>
      <c r="P74" s="15">
        <v>12</v>
      </c>
      <c r="Q74" s="15">
        <v>13</v>
      </c>
      <c r="R74" s="15">
        <v>14</v>
      </c>
      <c r="S74" s="15">
        <v>15</v>
      </c>
      <c r="T74" s="15">
        <v>16</v>
      </c>
      <c r="U74" s="15">
        <v>17</v>
      </c>
      <c r="V74" s="15">
        <v>18</v>
      </c>
      <c r="W74" s="15">
        <v>19</v>
      </c>
      <c r="X74" s="15">
        <v>20</v>
      </c>
      <c r="Y74" s="15">
        <v>21</v>
      </c>
      <c r="Z74" s="15">
        <v>22</v>
      </c>
      <c r="AA74" s="15">
        <v>23</v>
      </c>
      <c r="AB74" s="1" t="s">
        <v>34</v>
      </c>
    </row>
    <row r="75" spans="3:29" ht="15">
      <c r="C75" s="15" t="s">
        <v>22</v>
      </c>
      <c r="D75" s="15" t="s">
        <v>35</v>
      </c>
      <c r="E75" s="51" t="s">
        <v>36</v>
      </c>
      <c r="F75" s="51" t="s">
        <v>37</v>
      </c>
      <c r="G75" s="51" t="s">
        <v>38</v>
      </c>
      <c r="H75" s="51" t="s">
        <v>39</v>
      </c>
      <c r="I75" s="51" t="s">
        <v>40</v>
      </c>
      <c r="J75" s="51" t="s">
        <v>41</v>
      </c>
      <c r="K75" s="51" t="s">
        <v>42</v>
      </c>
      <c r="L75" s="51" t="s">
        <v>43</v>
      </c>
      <c r="M75" s="51" t="s">
        <v>44</v>
      </c>
      <c r="N75" s="51" t="s">
        <v>45</v>
      </c>
      <c r="O75" s="51" t="s">
        <v>46</v>
      </c>
      <c r="P75" s="51" t="s">
        <v>50</v>
      </c>
      <c r="Q75" s="51" t="s">
        <v>48</v>
      </c>
      <c r="R75" s="51" t="s">
        <v>51</v>
      </c>
      <c r="S75" s="51" t="s">
        <v>47</v>
      </c>
      <c r="T75" s="51" t="s">
        <v>49</v>
      </c>
      <c r="U75" s="51" t="s">
        <v>101</v>
      </c>
      <c r="V75" s="51" t="s">
        <v>99</v>
      </c>
      <c r="W75" s="51" t="s">
        <v>52</v>
      </c>
      <c r="X75" s="51" t="s">
        <v>53</v>
      </c>
      <c r="Y75" s="51" t="s">
        <v>54</v>
      </c>
      <c r="Z75" s="51" t="s">
        <v>55</v>
      </c>
      <c r="AA75" s="51" t="s">
        <v>100</v>
      </c>
      <c r="AB75" s="1" t="s">
        <v>56</v>
      </c>
      <c r="AC75" s="44" t="s">
        <v>35</v>
      </c>
    </row>
    <row r="76" spans="2:30" ht="12.75">
      <c r="B76" s="17">
        <v>1</v>
      </c>
      <c r="C76" s="18">
        <f aca="true" t="shared" si="1" ref="C76:C122">D76*$E$13</f>
        <v>3.590479381</v>
      </c>
      <c r="D76" s="19">
        <v>1.9</v>
      </c>
      <c r="E76" s="20">
        <f aca="true" t="shared" si="2" ref="E76:AA76">E18/$G$71</f>
        <v>0.07227586963501471</v>
      </c>
      <c r="F76" s="20">
        <f t="shared" si="2"/>
        <v>0.23523982421452935</v>
      </c>
      <c r="G76" s="20">
        <f t="shared" si="2"/>
        <v>0.2402405731544303</v>
      </c>
      <c r="H76" s="20">
        <f t="shared" si="2"/>
        <v>0.24761102691252254</v>
      </c>
      <c r="I76" s="20">
        <f t="shared" si="2"/>
        <v>0.24797757404262802</v>
      </c>
      <c r="J76" s="20">
        <f t="shared" si="2"/>
        <v>0.2747216088331699</v>
      </c>
      <c r="K76" s="20">
        <f t="shared" si="2"/>
        <v>0.409379252634219</v>
      </c>
      <c r="L76" s="20">
        <f t="shared" si="2"/>
        <v>0.41374903594526025</v>
      </c>
      <c r="M76" s="20">
        <f t="shared" si="2"/>
        <v>0.42085674390454</v>
      </c>
      <c r="N76" s="20">
        <f t="shared" si="2"/>
        <v>0.42110100272438433</v>
      </c>
      <c r="O76" s="20">
        <f t="shared" si="2"/>
        <v>0.4394270033234642</v>
      </c>
      <c r="P76" s="20">
        <f t="shared" si="2"/>
        <v>0.42715622098354916</v>
      </c>
      <c r="Q76" s="20">
        <f t="shared" si="2"/>
        <v>0.4272673784241063</v>
      </c>
      <c r="R76" s="20">
        <f t="shared" si="2"/>
        <v>0.4387197982534942</v>
      </c>
      <c r="S76" s="20">
        <f t="shared" si="2"/>
        <v>0.4435558246246075</v>
      </c>
      <c r="T76" s="20">
        <f t="shared" si="2"/>
        <v>0.4638780655929383</v>
      </c>
      <c r="U76" s="20">
        <f t="shared" si="2"/>
        <v>0.4865186738730935</v>
      </c>
      <c r="V76" s="20">
        <f t="shared" si="2"/>
        <v>0.5526915817037639</v>
      </c>
      <c r="W76" s="20">
        <f t="shared" si="2"/>
        <v>0.5537273694638162</v>
      </c>
      <c r="X76" s="20">
        <f t="shared" si="2"/>
        <v>0.5654576492156923</v>
      </c>
      <c r="Y76" s="20">
        <f t="shared" si="2"/>
        <v>0.5714675702319819</v>
      </c>
      <c r="Z76" s="20">
        <f t="shared" si="2"/>
        <v>0.5772330256327132</v>
      </c>
      <c r="AA76" s="20">
        <f t="shared" si="2"/>
        <v>0.5674251960034523</v>
      </c>
      <c r="AB76" s="20"/>
      <c r="AC76" s="45">
        <v>1.9</v>
      </c>
      <c r="AD76" s="17">
        <v>1</v>
      </c>
    </row>
    <row r="77" spans="2:30" ht="12.75">
      <c r="B77" s="17">
        <v>2</v>
      </c>
      <c r="C77" s="18">
        <f t="shared" si="1"/>
        <v>3.77945198</v>
      </c>
      <c r="D77" s="19">
        <v>2</v>
      </c>
      <c r="E77" s="20">
        <f aca="true" t="shared" si="3" ref="E77:AA77">E19/$G$71</f>
        <v>0.035371086320280146</v>
      </c>
      <c r="F77" s="20">
        <f t="shared" si="3"/>
        <v>0.1778155263568491</v>
      </c>
      <c r="G77" s="20">
        <f t="shared" si="3"/>
        <v>0.1827797446200086</v>
      </c>
      <c r="H77" s="20">
        <f t="shared" si="3"/>
        <v>0.19011430013859965</v>
      </c>
      <c r="I77" s="20">
        <f t="shared" si="3"/>
        <v>0.19060219695750483</v>
      </c>
      <c r="J77" s="20">
        <f t="shared" si="3"/>
        <v>0.21661792067872504</v>
      </c>
      <c r="K77" s="20">
        <f t="shared" si="3"/>
        <v>0.3237649568191756</v>
      </c>
      <c r="L77" s="20">
        <f t="shared" si="3"/>
        <v>0.32796382055845813</v>
      </c>
      <c r="M77" s="20">
        <f t="shared" si="3"/>
        <v>0.33504705241929206</v>
      </c>
      <c r="N77" s="20">
        <f t="shared" si="3"/>
        <v>0.33532166583796363</v>
      </c>
      <c r="O77" s="20">
        <f t="shared" si="3"/>
        <v>0.35232498619686753</v>
      </c>
      <c r="P77" s="20">
        <f t="shared" si="3"/>
        <v>0.3476480629069681</v>
      </c>
      <c r="Q77" s="20">
        <f t="shared" si="3"/>
        <v>0.3478023620486324</v>
      </c>
      <c r="R77" s="20">
        <f t="shared" si="3"/>
        <v>0.35801526239978937</v>
      </c>
      <c r="S77" s="20">
        <f t="shared" si="3"/>
        <v>0.3624318382463565</v>
      </c>
      <c r="T77" s="20">
        <f t="shared" si="3"/>
        <v>0.380908153027961</v>
      </c>
      <c r="U77" s="20">
        <f t="shared" si="3"/>
        <v>0.40141006668761203</v>
      </c>
      <c r="V77" s="20">
        <f t="shared" si="3"/>
        <v>0.44434593341715284</v>
      </c>
      <c r="W77" s="20">
        <f t="shared" si="3"/>
        <v>0.4450593422593167</v>
      </c>
      <c r="X77" s="20">
        <f t="shared" si="3"/>
        <v>0.4565922459684785</v>
      </c>
      <c r="Y77" s="20">
        <f t="shared" si="3"/>
        <v>0.46194120863855576</v>
      </c>
      <c r="Z77" s="20">
        <f t="shared" si="3"/>
        <v>0.46818036401932883</v>
      </c>
      <c r="AA77" s="20">
        <f t="shared" si="3"/>
        <v>0.4694563634970036</v>
      </c>
      <c r="AB77" s="20"/>
      <c r="AC77" s="45">
        <v>2</v>
      </c>
      <c r="AD77" s="17">
        <v>2</v>
      </c>
    </row>
    <row r="78" spans="2:30" ht="12.75">
      <c r="B78" s="17">
        <v>3</v>
      </c>
      <c r="C78" s="18">
        <f t="shared" si="1"/>
        <v>3.968424579</v>
      </c>
      <c r="D78" s="19">
        <v>2.1</v>
      </c>
      <c r="E78" s="20">
        <f aca="true" t="shared" si="4" ref="E78:AA78">E20/$G$71</f>
        <v>0.012126958706495161</v>
      </c>
      <c r="F78" s="20">
        <f t="shared" si="4"/>
        <v>0.13366678927828757</v>
      </c>
      <c r="G78" s="20">
        <f t="shared" si="4"/>
        <v>0.13854176562872886</v>
      </c>
      <c r="H78" s="20">
        <f t="shared" si="4"/>
        <v>0.14582920870538074</v>
      </c>
      <c r="I78" s="20">
        <f t="shared" si="4"/>
        <v>0.14648271192498957</v>
      </c>
      <c r="J78" s="20">
        <f t="shared" si="4"/>
        <v>0.1707804681955362</v>
      </c>
      <c r="K78" s="20">
        <f t="shared" si="4"/>
        <v>0.25528307933870514</v>
      </c>
      <c r="L78" s="20">
        <f t="shared" si="4"/>
        <v>0.25528307933870514</v>
      </c>
      <c r="M78" s="20">
        <f t="shared" si="4"/>
        <v>0.2664208373369103</v>
      </c>
      <c r="N78" s="20">
        <f t="shared" si="4"/>
        <v>0.266783637268558</v>
      </c>
      <c r="O78" s="20">
        <f t="shared" si="4"/>
        <v>0.2810652155964201</v>
      </c>
      <c r="P78" s="20">
        <f t="shared" si="4"/>
        <v>0.2820855892077597</v>
      </c>
      <c r="Q78" s="20">
        <f t="shared" si="4"/>
        <v>0.282298552227514</v>
      </c>
      <c r="R78" s="20">
        <f t="shared" si="4"/>
        <v>0.29049680790537324</v>
      </c>
      <c r="S78" s="20">
        <f t="shared" si="4"/>
        <v>0.29527660761627156</v>
      </c>
      <c r="T78" s="20">
        <f t="shared" si="4"/>
        <v>0.31115230064807003</v>
      </c>
      <c r="U78" s="20">
        <f t="shared" si="4"/>
        <v>0.3295950501465825</v>
      </c>
      <c r="V78" s="20">
        <f t="shared" si="4"/>
        <v>0.3547478529261915</v>
      </c>
      <c r="W78" s="20">
        <f t="shared" si="4"/>
        <v>0.35518852173760423</v>
      </c>
      <c r="X78" s="20">
        <f t="shared" si="4"/>
        <v>0.3666070889153253</v>
      </c>
      <c r="Y78" s="20">
        <f t="shared" si="4"/>
        <v>0.37137159594867825</v>
      </c>
      <c r="Z78" s="20">
        <f t="shared" si="4"/>
        <v>0.37809423722797136</v>
      </c>
      <c r="AA78" s="20">
        <f t="shared" si="4"/>
        <v>0.3791646338559547</v>
      </c>
      <c r="AB78" s="20"/>
      <c r="AC78" s="45">
        <v>2.1</v>
      </c>
      <c r="AD78" s="17">
        <v>3</v>
      </c>
    </row>
    <row r="79" spans="2:30" ht="12.75">
      <c r="B79" s="17">
        <v>4</v>
      </c>
      <c r="C79" s="18">
        <f t="shared" si="1"/>
        <v>4.157397178</v>
      </c>
      <c r="D79" s="19">
        <v>2.2</v>
      </c>
      <c r="E79" s="20">
        <f aca="true" t="shared" si="5" ref="E79:AA79">E21/$G$71</f>
        <v>0.002088724559615294</v>
      </c>
      <c r="F79" s="20">
        <f t="shared" si="5"/>
        <v>0.10398958049035316</v>
      </c>
      <c r="G79" s="20">
        <f t="shared" si="5"/>
        <v>0.10873001068078254</v>
      </c>
      <c r="H79" s="20">
        <f t="shared" si="5"/>
        <v>0.11594061788238226</v>
      </c>
      <c r="I79" s="20">
        <f t="shared" si="5"/>
        <v>0.11681744929018836</v>
      </c>
      <c r="J79" s="20">
        <f t="shared" si="5"/>
        <v>0.13880663815050104</v>
      </c>
      <c r="K79" s="20">
        <f t="shared" si="5"/>
        <v>0.20463801793158296</v>
      </c>
      <c r="L79" s="20">
        <f t="shared" si="5"/>
        <v>0.20829434946991712</v>
      </c>
      <c r="M79" s="20">
        <f t="shared" si="5"/>
        <v>0.21567435497988807</v>
      </c>
      <c r="N79" s="20">
        <f t="shared" si="5"/>
        <v>0.21617574025061861</v>
      </c>
      <c r="O79" s="20">
        <f t="shared" si="5"/>
        <v>0.2275109982910579</v>
      </c>
      <c r="P79" s="20">
        <f t="shared" si="5"/>
        <v>0.23214397003899362</v>
      </c>
      <c r="Q79" s="20">
        <f t="shared" si="5"/>
        <v>0.23243927657117566</v>
      </c>
      <c r="R79" s="20">
        <f t="shared" si="5"/>
        <v>0.2383855351124088</v>
      </c>
      <c r="S79" s="20">
        <f t="shared" si="5"/>
        <v>0.24372879823286683</v>
      </c>
      <c r="T79" s="20">
        <f t="shared" si="5"/>
        <v>0.25696975826932683</v>
      </c>
      <c r="U79" s="20">
        <f t="shared" si="5"/>
        <v>0.27358315501251557</v>
      </c>
      <c r="V79" s="20">
        <f t="shared" si="5"/>
        <v>0.2853455867792919</v>
      </c>
      <c r="W79" s="20">
        <f t="shared" si="5"/>
        <v>0.28555574049073856</v>
      </c>
      <c r="X79" s="20">
        <f t="shared" si="5"/>
        <v>0.2969254190405235</v>
      </c>
      <c r="Y79" s="20">
        <f t="shared" si="5"/>
        <v>0.301177764071837</v>
      </c>
      <c r="Z79" s="20">
        <f t="shared" si="5"/>
        <v>0.30838196680958924</v>
      </c>
      <c r="AA79" s="20">
        <f t="shared" si="5"/>
        <v>0.3092847627914947</v>
      </c>
      <c r="AB79" s="20"/>
      <c r="AC79" s="45">
        <v>2.2</v>
      </c>
      <c r="AD79" s="17">
        <v>4</v>
      </c>
    </row>
    <row r="80" spans="2:30" ht="12.75">
      <c r="B80" s="17">
        <v>5</v>
      </c>
      <c r="C80" s="18">
        <f t="shared" si="1"/>
        <v>4.346369777</v>
      </c>
      <c r="D80" s="19">
        <v>2.3</v>
      </c>
      <c r="E80" s="20">
        <f aca="true" t="shared" si="6" ref="E80:AA80">E22/$G$71</f>
        <v>0.0002765144641221031</v>
      </c>
      <c r="F80" s="20">
        <f t="shared" si="6"/>
        <v>0.08449193144106165</v>
      </c>
      <c r="G80" s="20">
        <f t="shared" si="6"/>
        <v>0.08905551673338093</v>
      </c>
      <c r="H80" s="20">
        <f t="shared" si="6"/>
        <v>0.09614519536386736</v>
      </c>
      <c r="I80" s="20">
        <f t="shared" si="6"/>
        <v>0.09732033028353633</v>
      </c>
      <c r="J80" s="20">
        <f t="shared" si="6"/>
        <v>0.11663565725149481</v>
      </c>
      <c r="K80" s="20">
        <f t="shared" si="6"/>
        <v>0.16712103789295893</v>
      </c>
      <c r="L80" s="20">
        <f t="shared" si="6"/>
        <v>0.17038162277357938</v>
      </c>
      <c r="M80" s="20">
        <f t="shared" si="6"/>
        <v>0.17808445229069966</v>
      </c>
      <c r="N80" s="20">
        <f t="shared" si="6"/>
        <v>0.17877873445131665</v>
      </c>
      <c r="O80" s="20">
        <f t="shared" si="6"/>
        <v>0.18735201661118764</v>
      </c>
      <c r="P80" s="20">
        <f t="shared" si="6"/>
        <v>0.19392606168304702</v>
      </c>
      <c r="Q80" s="20">
        <f t="shared" si="6"/>
        <v>0.19433918511206685</v>
      </c>
      <c r="R80" s="20">
        <f t="shared" si="6"/>
        <v>0.19797334387372126</v>
      </c>
      <c r="S80" s="20">
        <f t="shared" si="6"/>
        <v>0.20403426349424628</v>
      </c>
      <c r="T80" s="20">
        <f t="shared" si="6"/>
        <v>0.21478359045361278</v>
      </c>
      <c r="U80" s="20">
        <f t="shared" si="6"/>
        <v>0.2299231371619795</v>
      </c>
      <c r="V80" s="20">
        <f t="shared" si="6"/>
        <v>0.23171208039137808</v>
      </c>
      <c r="W80" s="20">
        <f t="shared" si="6"/>
        <v>0.23172240169217043</v>
      </c>
      <c r="X80" s="20">
        <f t="shared" si="6"/>
        <v>0.24309730664421597</v>
      </c>
      <c r="Y80" s="20">
        <f t="shared" si="6"/>
        <v>0.2469043554535499</v>
      </c>
      <c r="Z80" s="20">
        <f t="shared" si="6"/>
        <v>0.25458481327365357</v>
      </c>
      <c r="AA80" s="20">
        <f t="shared" si="6"/>
        <v>0.25535255644384314</v>
      </c>
      <c r="AB80" s="20"/>
      <c r="AC80" s="45">
        <v>2.3</v>
      </c>
      <c r="AD80" s="17">
        <v>5</v>
      </c>
    </row>
    <row r="81" spans="2:30" ht="12.75">
      <c r="B81" s="17">
        <v>6</v>
      </c>
      <c r="C81" s="18">
        <f t="shared" si="1"/>
        <v>4.535342376</v>
      </c>
      <c r="D81" s="19">
        <v>2.4</v>
      </c>
      <c r="E81" s="20">
        <f aca="true" t="shared" si="7" ref="E81:AA81">E23/$G$71</f>
        <v>0.003409590905327947</v>
      </c>
      <c r="F81" s="20">
        <f t="shared" si="7"/>
        <v>0.07208038092658363</v>
      </c>
      <c r="G81" s="20">
        <f t="shared" si="7"/>
        <v>0.07642619489378122</v>
      </c>
      <c r="H81" s="20">
        <f t="shared" si="7"/>
        <v>0.08333656927417361</v>
      </c>
      <c r="I81" s="20">
        <f t="shared" si="7"/>
        <v>0.08490630884471685</v>
      </c>
      <c r="J81" s="20">
        <f t="shared" si="7"/>
        <v>0.10131003637567917</v>
      </c>
      <c r="K81" s="20">
        <f t="shared" si="7"/>
        <v>0.13929063472477451</v>
      </c>
      <c r="L81" s="20">
        <f t="shared" si="7"/>
        <v>0.14206046586577695</v>
      </c>
      <c r="M81" s="20">
        <f t="shared" si="7"/>
        <v>0.1501974781139212</v>
      </c>
      <c r="N81" s="20">
        <f t="shared" si="7"/>
        <v>0.15114360102447813</v>
      </c>
      <c r="O81" s="20">
        <f t="shared" si="7"/>
        <v>0.15735174755479375</v>
      </c>
      <c r="P81" s="20">
        <f t="shared" si="7"/>
        <v>0.16462161649429838</v>
      </c>
      <c r="Q81" s="20">
        <f t="shared" si="7"/>
        <v>0.16520597913322027</v>
      </c>
      <c r="R81" s="20">
        <f t="shared" si="7"/>
        <v>0.16649867664450596</v>
      </c>
      <c r="S81" s="20">
        <f t="shared" si="7"/>
        <v>0.17340066356464032</v>
      </c>
      <c r="T81" s="20">
        <f t="shared" si="7"/>
        <v>0.1819214768171557</v>
      </c>
      <c r="U81" s="20">
        <f t="shared" si="7"/>
        <v>0.19600653816518496</v>
      </c>
      <c r="V81" s="20">
        <f t="shared" si="7"/>
        <v>0.1903958431356757</v>
      </c>
      <c r="W81" s="20">
        <f t="shared" si="7"/>
        <v>0.19021988105520068</v>
      </c>
      <c r="X81" s="20">
        <f t="shared" si="7"/>
        <v>0.20164770170535573</v>
      </c>
      <c r="Y81" s="20">
        <f t="shared" si="7"/>
        <v>0.20507059022702023</v>
      </c>
      <c r="Z81" s="20">
        <f t="shared" si="7"/>
        <v>0.21322511866600063</v>
      </c>
      <c r="AA81" s="20">
        <f t="shared" si="7"/>
        <v>0.21388437446448216</v>
      </c>
      <c r="AB81" s="20"/>
      <c r="AC81" s="45">
        <v>2.4</v>
      </c>
      <c r="AD81" s="17">
        <v>6</v>
      </c>
    </row>
    <row r="82" spans="2:30" ht="12.75">
      <c r="B82" s="17">
        <v>7</v>
      </c>
      <c r="C82" s="18">
        <f t="shared" si="1"/>
        <v>4.724314975</v>
      </c>
      <c r="D82" s="19">
        <v>2.5</v>
      </c>
      <c r="E82" s="20">
        <f aca="true" t="shared" si="8" ref="E82:AA82">E24/$G$71</f>
        <v>0.009573386303738916</v>
      </c>
      <c r="F82" s="20">
        <f t="shared" si="8"/>
        <v>0.0647873655962454</v>
      </c>
      <c r="G82" s="20">
        <f t="shared" si="8"/>
        <v>0.06887598980452149</v>
      </c>
      <c r="H82" s="20">
        <f t="shared" si="8"/>
        <v>0.07553280948393248</v>
      </c>
      <c r="I82" s="20">
        <f t="shared" si="8"/>
        <v>0.07761828815711941</v>
      </c>
      <c r="J82" s="20">
        <f t="shared" si="8"/>
        <v>0.09094992518520466</v>
      </c>
      <c r="K82" s="20">
        <f t="shared" si="8"/>
        <v>0.11888983720522649</v>
      </c>
      <c r="L82" s="20">
        <f t="shared" si="8"/>
        <v>0.12109113427430698</v>
      </c>
      <c r="M82" s="20">
        <f t="shared" si="8"/>
        <v>0.12974667622432906</v>
      </c>
      <c r="N82" s="20">
        <f t="shared" si="8"/>
        <v>0.13100696153560398</v>
      </c>
      <c r="O82" s="20">
        <f t="shared" si="8"/>
        <v>0.13532765991492307</v>
      </c>
      <c r="P82" s="20">
        <f t="shared" si="8"/>
        <v>0.14241898207374934</v>
      </c>
      <c r="Q82" s="20">
        <f t="shared" si="8"/>
        <v>0.14325887846686233</v>
      </c>
      <c r="R82" s="20">
        <f t="shared" si="8"/>
        <v>0.14219885075575156</v>
      </c>
      <c r="S82" s="20">
        <f t="shared" si="8"/>
        <v>0.15001446575560987</v>
      </c>
      <c r="T82" s="20">
        <f t="shared" si="8"/>
        <v>0.15663943943529512</v>
      </c>
      <c r="U82" s="20">
        <f t="shared" si="8"/>
        <v>0.17007941725679288</v>
      </c>
      <c r="V82" s="20">
        <f t="shared" si="8"/>
        <v>0.15897727048598245</v>
      </c>
      <c r="W82" s="20">
        <f t="shared" si="8"/>
        <v>0.1585980641852928</v>
      </c>
      <c r="X82" s="20">
        <f t="shared" si="8"/>
        <v>0.170123831634259</v>
      </c>
      <c r="Y82" s="20">
        <f t="shared" si="8"/>
        <v>0.17321800780692775</v>
      </c>
      <c r="Z82" s="20">
        <f t="shared" si="8"/>
        <v>0.18185324539600883</v>
      </c>
      <c r="AA82" s="20">
        <f t="shared" si="8"/>
        <v>0.1824242995959226</v>
      </c>
      <c r="AB82" s="20"/>
      <c r="AC82" s="45">
        <v>2.5</v>
      </c>
      <c r="AD82" s="17">
        <v>7</v>
      </c>
    </row>
    <row r="83" spans="2:30" ht="12.75">
      <c r="B83" s="17">
        <v>8</v>
      </c>
      <c r="C83" s="18">
        <f t="shared" si="1"/>
        <v>4.913287574</v>
      </c>
      <c r="D83" s="19">
        <v>2.6</v>
      </c>
      <c r="E83" s="20">
        <f aca="true" t="shared" si="9" ref="E83:AA83">E25/$G$71</f>
        <v>0.01746863173945907</v>
      </c>
      <c r="F83" s="20">
        <f t="shared" si="9"/>
        <v>0.06116338627202426</v>
      </c>
      <c r="G83" s="20">
        <f t="shared" si="9"/>
        <v>0.06495853566232179</v>
      </c>
      <c r="H83" s="20">
        <f t="shared" si="9"/>
        <v>0.07127054489160216</v>
      </c>
      <c r="I83" s="20">
        <f t="shared" si="9"/>
        <v>0.07401888100138869</v>
      </c>
      <c r="J83" s="20">
        <f t="shared" si="9"/>
        <v>0.08417343562057715</v>
      </c>
      <c r="K83" s="20">
        <f t="shared" si="9"/>
        <v>0.1042242883410791</v>
      </c>
      <c r="L83" s="20">
        <f t="shared" si="9"/>
        <v>0.10582455020122322</v>
      </c>
      <c r="M83" s="20">
        <f t="shared" si="9"/>
        <v>0.11502358479172017</v>
      </c>
      <c r="N83" s="20">
        <f t="shared" si="9"/>
        <v>0.11666725886096316</v>
      </c>
      <c r="O83" s="20">
        <f t="shared" si="9"/>
        <v>0.119562344830405</v>
      </c>
      <c r="P83" s="20">
        <f t="shared" si="9"/>
        <v>0.125868076292757</v>
      </c>
      <c r="Q83" s="20">
        <f t="shared" si="9"/>
        <v>0.1271201356900631</v>
      </c>
      <c r="R83" s="20">
        <f t="shared" si="9"/>
        <v>0.1237551272131183</v>
      </c>
      <c r="S83" s="20">
        <f t="shared" si="9"/>
        <v>0.13248089948212396</v>
      </c>
      <c r="T83" s="20">
        <f t="shared" si="9"/>
        <v>0.13756161834065717</v>
      </c>
      <c r="U83" s="20">
        <f t="shared" si="9"/>
        <v>0.1506998127332366</v>
      </c>
      <c r="V83" s="20">
        <f t="shared" si="9"/>
        <v>0.1355641698011102</v>
      </c>
      <c r="W83" s="20">
        <f t="shared" si="9"/>
        <v>0.13488801643129242</v>
      </c>
      <c r="X83" s="20">
        <f t="shared" si="9"/>
        <v>0.14655694946216963</v>
      </c>
      <c r="Y83" s="20">
        <f t="shared" si="9"/>
        <v>0.14937231959035455</v>
      </c>
      <c r="Z83" s="20">
        <f t="shared" si="9"/>
        <v>0.15850914297277297</v>
      </c>
      <c r="AA83" s="20">
        <f t="shared" si="9"/>
        <v>0.15900520071081836</v>
      </c>
      <c r="AB83" s="20"/>
      <c r="AC83" s="45">
        <v>2.6</v>
      </c>
      <c r="AD83" s="17">
        <v>8</v>
      </c>
    </row>
    <row r="84" spans="2:30" ht="12.75">
      <c r="B84" s="17">
        <v>9</v>
      </c>
      <c r="C84" s="18">
        <f t="shared" si="1"/>
        <v>5.102260173</v>
      </c>
      <c r="D84" s="19">
        <v>2.7</v>
      </c>
      <c r="E84" s="20">
        <f aca="true" t="shared" si="10" ref="E84:AA84">E26/$G$71</f>
        <v>0.02607558115808077</v>
      </c>
      <c r="F84" s="20">
        <f t="shared" si="10"/>
        <v>0.060015935867633576</v>
      </c>
      <c r="G84" s="20">
        <f t="shared" si="10"/>
        <v>0.06348732994610783</v>
      </c>
      <c r="H84" s="20">
        <f t="shared" si="10"/>
        <v>0.06934863356898667</v>
      </c>
      <c r="I84" s="20">
        <f t="shared" si="10"/>
        <v>0.0729285543372551</v>
      </c>
      <c r="J84" s="20">
        <f t="shared" si="10"/>
        <v>0.07985498332597471</v>
      </c>
      <c r="K84" s="20">
        <f t="shared" si="10"/>
        <v>0.0938853968082203</v>
      </c>
      <c r="L84" s="20">
        <f t="shared" si="10"/>
        <v>0.09491122122780346</v>
      </c>
      <c r="M84" s="20">
        <f t="shared" si="10"/>
        <v>0.10456916187874919</v>
      </c>
      <c r="N84" s="20">
        <f t="shared" si="10"/>
        <v>0.10670606158580834</v>
      </c>
      <c r="O84" s="20">
        <f t="shared" si="10"/>
        <v>0.108564276186686</v>
      </c>
      <c r="P84" s="20">
        <f t="shared" si="10"/>
        <v>0.11346416801766622</v>
      </c>
      <c r="Q84" s="20">
        <f t="shared" si="10"/>
        <v>0.11555444012744999</v>
      </c>
      <c r="R84" s="20">
        <f t="shared" si="10"/>
        <v>0.11006545587810478</v>
      </c>
      <c r="S84" s="20">
        <f t="shared" si="10"/>
        <v>0.11957799405710012</v>
      </c>
      <c r="T84" s="20">
        <f t="shared" si="10"/>
        <v>0.12344571235645954</v>
      </c>
      <c r="U84" s="20">
        <f t="shared" si="10"/>
        <v>0.13653573473631123</v>
      </c>
      <c r="V84" s="20">
        <f t="shared" si="10"/>
        <v>0.1187300504655849</v>
      </c>
      <c r="W84" s="20">
        <f t="shared" si="10"/>
        <v>0.1173766409379729</v>
      </c>
      <c r="X84" s="20">
        <f t="shared" si="10"/>
        <v>0.12923603193569375</v>
      </c>
      <c r="Y84" s="20">
        <f t="shared" si="10"/>
        <v>0.13181702192879433</v>
      </c>
      <c r="Z84" s="20">
        <f t="shared" si="10"/>
        <v>0.14149504762815235</v>
      </c>
      <c r="AA84" s="20">
        <f t="shared" si="10"/>
        <v>0.14192069479552644</v>
      </c>
      <c r="AB84" s="20"/>
      <c r="AC84" s="45">
        <v>2.7</v>
      </c>
      <c r="AD84" s="17">
        <v>9</v>
      </c>
    </row>
    <row r="85" spans="2:30" ht="12.75">
      <c r="B85" s="17">
        <v>10</v>
      </c>
      <c r="C85" s="18">
        <f t="shared" si="1"/>
        <v>5.291232772</v>
      </c>
      <c r="D85" s="19">
        <v>2.8</v>
      </c>
      <c r="E85" s="20">
        <f aca="true" t="shared" si="11" ref="E85:AA85">E27/$G$71</f>
        <v>0.034585481056379624</v>
      </c>
      <c r="F85" s="20">
        <f t="shared" si="11"/>
        <v>0.06037207541691807</v>
      </c>
      <c r="G85" s="20">
        <f t="shared" si="11"/>
        <v>0.06349902829864769</v>
      </c>
      <c r="H85" s="20">
        <f t="shared" si="11"/>
        <v>0.06879855220730188</v>
      </c>
      <c r="I85" s="20">
        <f t="shared" si="11"/>
        <v>0.07338684256831413</v>
      </c>
      <c r="J85" s="20">
        <f t="shared" si="11"/>
        <v>0.07710375564822645</v>
      </c>
      <c r="K85" s="20">
        <f t="shared" si="11"/>
        <v>0.08670017242812723</v>
      </c>
      <c r="L85" s="20">
        <f t="shared" si="11"/>
        <v>0.08722809304853113</v>
      </c>
      <c r="M85" s="20">
        <f t="shared" si="11"/>
        <v>0.09697321313805303</v>
      </c>
      <c r="N85" s="20">
        <f t="shared" si="11"/>
        <v>0.09993699323919647</v>
      </c>
      <c r="O85" s="20">
        <f t="shared" si="11"/>
        <v>0.1010568244097821</v>
      </c>
      <c r="P85" s="20">
        <f t="shared" si="11"/>
        <v>0.10328898792942105</v>
      </c>
      <c r="Q85" s="20">
        <f t="shared" si="11"/>
        <v>0.1045857044186822</v>
      </c>
      <c r="R85" s="20">
        <f t="shared" si="11"/>
        <v>0.1003508293879979</v>
      </c>
      <c r="S85" s="20">
        <f t="shared" si="11"/>
        <v>0.11022571701825642</v>
      </c>
      <c r="T85" s="20">
        <f t="shared" si="11"/>
        <v>0.11316835390769757</v>
      </c>
      <c r="U85" s="20">
        <f t="shared" si="11"/>
        <v>0.12637873481807477</v>
      </c>
      <c r="V85" s="20">
        <f t="shared" si="11"/>
        <v>0.10782886988042292</v>
      </c>
      <c r="W85" s="20">
        <f t="shared" si="11"/>
        <v>0.10743798419718692</v>
      </c>
      <c r="X85" s="20">
        <f t="shared" si="11"/>
        <v>0.11668555491991908</v>
      </c>
      <c r="Y85" s="20">
        <f t="shared" si="11"/>
        <v>0.11907169762703498</v>
      </c>
      <c r="Z85" s="20">
        <f t="shared" si="11"/>
        <v>0.12934956287817315</v>
      </c>
      <c r="AA85" s="20">
        <f t="shared" si="11"/>
        <v>0.12969963854885988</v>
      </c>
      <c r="AB85" s="20"/>
      <c r="AC85" s="45">
        <v>2.8</v>
      </c>
      <c r="AD85" s="17">
        <v>10</v>
      </c>
    </row>
    <row r="86" spans="2:30" ht="12.75">
      <c r="B86" s="17">
        <v>11</v>
      </c>
      <c r="C86" s="18">
        <f t="shared" si="1"/>
        <v>5.480205371</v>
      </c>
      <c r="D86" s="19">
        <v>2.9</v>
      </c>
      <c r="E86" s="20">
        <f aca="true" t="shared" si="12" ref="E86:AA86">E28/$G$71</f>
        <v>0.04242252062800292</v>
      </c>
      <c r="F86" s="20">
        <f t="shared" si="12"/>
        <v>0.06151161521641464</v>
      </c>
      <c r="G86" s="20">
        <f t="shared" si="12"/>
        <v>0.06428615315751703</v>
      </c>
      <c r="H86" s="20">
        <f t="shared" si="12"/>
        <v>0.06892667696570963</v>
      </c>
      <c r="I86" s="20">
        <f t="shared" si="12"/>
        <v>0.07468324966513937</v>
      </c>
      <c r="J86" s="20">
        <f t="shared" si="12"/>
        <v>0.07530125677824015</v>
      </c>
      <c r="K86" s="20">
        <f t="shared" si="12"/>
        <v>0.08175348077790806</v>
      </c>
      <c r="L86" s="20">
        <f t="shared" si="12"/>
        <v>0.08188688830466714</v>
      </c>
      <c r="M86" s="20">
        <f t="shared" si="12"/>
        <v>0.0907824022161421</v>
      </c>
      <c r="N86" s="20">
        <f t="shared" si="12"/>
        <v>0.0943072229073498</v>
      </c>
      <c r="O86" s="20">
        <f t="shared" si="12"/>
        <v>0.09602666295797536</v>
      </c>
      <c r="P86" s="20">
        <f t="shared" si="12"/>
        <v>0.09480046347641036</v>
      </c>
      <c r="Q86" s="20">
        <f t="shared" si="12"/>
        <v>0.09531412748519914</v>
      </c>
      <c r="R86" s="20">
        <f t="shared" si="12"/>
        <v>0.09542775658508396</v>
      </c>
      <c r="S86" s="20">
        <f t="shared" si="12"/>
        <v>0.10353088579723237</v>
      </c>
      <c r="T86" s="20">
        <f t="shared" si="12"/>
        <v>0.10578389998569605</v>
      </c>
      <c r="U86" s="20">
        <f t="shared" si="12"/>
        <v>0.11921688526619749</v>
      </c>
      <c r="V86" s="20">
        <f t="shared" si="12"/>
        <v>0.10129225550529185</v>
      </c>
      <c r="W86" s="20">
        <f t="shared" si="12"/>
        <v>0.10180676268656076</v>
      </c>
      <c r="X86" s="20">
        <f t="shared" si="12"/>
        <v>0.10770599887678675</v>
      </c>
      <c r="Y86" s="20">
        <f t="shared" si="12"/>
        <v>0.10993196339796713</v>
      </c>
      <c r="Z86" s="20">
        <f t="shared" si="12"/>
        <v>0.12087851207499804</v>
      </c>
      <c r="AA86" s="20">
        <f t="shared" si="12"/>
        <v>0.12114004502532738</v>
      </c>
      <c r="AB86" s="20"/>
      <c r="AC86" s="45">
        <v>2.9</v>
      </c>
      <c r="AD86" s="17">
        <v>11</v>
      </c>
    </row>
    <row r="87" spans="2:30" ht="12.75">
      <c r="B87" s="17">
        <v>12</v>
      </c>
      <c r="C87" s="18">
        <f t="shared" si="1"/>
        <v>5.66917797</v>
      </c>
      <c r="D87" s="19">
        <v>3</v>
      </c>
      <c r="E87" s="20">
        <f aca="true" t="shared" si="13" ref="E87:AA87">E29/$G$71</f>
        <v>0.04925379629094145</v>
      </c>
      <c r="F87" s="20">
        <f t="shared" si="13"/>
        <v>0.06297026531057352</v>
      </c>
      <c r="G87" s="20">
        <f t="shared" si="13"/>
        <v>0.06539900908868118</v>
      </c>
      <c r="H87" s="20">
        <f t="shared" si="13"/>
        <v>0.0693226048085435</v>
      </c>
      <c r="I87" s="20">
        <f t="shared" si="13"/>
        <v>0.07635782209069122</v>
      </c>
      <c r="J87" s="20">
        <f t="shared" si="13"/>
        <v>0.07409274748814151</v>
      </c>
      <c r="K87" s="20">
        <f t="shared" si="13"/>
        <v>0.07838811137864568</v>
      </c>
      <c r="L87" s="20">
        <f t="shared" si="13"/>
        <v>0.0782341859113092</v>
      </c>
      <c r="M87" s="20">
        <f t="shared" si="13"/>
        <v>0.08572427080982105</v>
      </c>
      <c r="N87" s="20">
        <f t="shared" si="13"/>
        <v>0.09089866675967673</v>
      </c>
      <c r="O87" s="20">
        <f t="shared" si="13"/>
        <v>0.09273441798136065</v>
      </c>
      <c r="P87" s="20">
        <f t="shared" si="13"/>
        <v>0.08841022053124602</v>
      </c>
      <c r="Q87" s="20">
        <f t="shared" si="13"/>
        <v>0.08864760063005515</v>
      </c>
      <c r="R87" s="20">
        <f t="shared" si="13"/>
        <v>0.09250133174168644</v>
      </c>
      <c r="S87" s="20">
        <f t="shared" si="13"/>
        <v>0.09880806248023506</v>
      </c>
      <c r="T87" s="20">
        <f t="shared" si="13"/>
        <v>0.10055474505116987</v>
      </c>
      <c r="U87" s="20">
        <f t="shared" si="13"/>
        <v>0.11426773213988432</v>
      </c>
      <c r="V87" s="20">
        <f t="shared" si="13"/>
        <v>0.09708817347064634</v>
      </c>
      <c r="W87" s="20">
        <f t="shared" si="13"/>
        <v>0.09790628507158859</v>
      </c>
      <c r="X87" s="20">
        <f t="shared" si="13"/>
        <v>0.10138134520972035</v>
      </c>
      <c r="Y87" s="20">
        <f t="shared" si="13"/>
        <v>0.10347650165184287</v>
      </c>
      <c r="Z87" s="20">
        <f t="shared" si="13"/>
        <v>0.11514784942104238</v>
      </c>
      <c r="AA87" s="20">
        <f t="shared" si="13"/>
        <v>0.11530843911104494</v>
      </c>
      <c r="AB87" s="20"/>
      <c r="AC87" s="45">
        <v>3</v>
      </c>
      <c r="AD87" s="17">
        <v>12</v>
      </c>
    </row>
    <row r="88" spans="2:30" ht="12.75">
      <c r="B88" s="17">
        <v>13</v>
      </c>
      <c r="C88" s="18">
        <f t="shared" si="1"/>
        <v>5.858150569</v>
      </c>
      <c r="D88" s="19">
        <v>3.1</v>
      </c>
      <c r="E88" s="20">
        <f aca="true" t="shared" si="14" ref="E88:AA88">E30/$G$71</f>
        <v>0.054957150150883295</v>
      </c>
      <c r="F88" s="20">
        <f t="shared" si="14"/>
        <v>0.0644932984639226</v>
      </c>
      <c r="G88" s="20">
        <f t="shared" si="14"/>
        <v>0.06659645248185486</v>
      </c>
      <c r="H88" s="20">
        <f t="shared" si="14"/>
        <v>0.06980127366271036</v>
      </c>
      <c r="I88" s="20">
        <f t="shared" si="14"/>
        <v>0.07815257770111365</v>
      </c>
      <c r="J88" s="20">
        <f t="shared" si="14"/>
        <v>0.0733090131720072</v>
      </c>
      <c r="K88" s="20">
        <f t="shared" si="14"/>
        <v>0.07615854707151239</v>
      </c>
      <c r="L88" s="20">
        <f t="shared" si="14"/>
        <v>0.07581208261213886</v>
      </c>
      <c r="M88" s="20">
        <f t="shared" si="14"/>
        <v>0.0819639628407594</v>
      </c>
      <c r="N88" s="20">
        <f t="shared" si="14"/>
        <v>0.0890252163324353</v>
      </c>
      <c r="O88" s="20">
        <f t="shared" si="14"/>
        <v>0.09067121149173543</v>
      </c>
      <c r="P88" s="20">
        <f t="shared" si="14"/>
        <v>0.08381730130071939</v>
      </c>
      <c r="Q88" s="20">
        <f t="shared" si="14"/>
        <v>0.08391838195201431</v>
      </c>
      <c r="R88" s="20">
        <f t="shared" si="14"/>
        <v>0.09069392510432678</v>
      </c>
      <c r="S88" s="20">
        <f t="shared" si="14"/>
        <v>0.09555703126245745</v>
      </c>
      <c r="T88" s="20">
        <f t="shared" si="14"/>
        <v>0.09693401696407657</v>
      </c>
      <c r="U88" s="20">
        <f t="shared" si="14"/>
        <v>0.11095745402357292</v>
      </c>
      <c r="V88" s="20">
        <f t="shared" si="14"/>
        <v>0.09433730075447766</v>
      </c>
      <c r="W88" s="20">
        <f t="shared" si="14"/>
        <v>0.09520986612237607</v>
      </c>
      <c r="X88" s="20">
        <f t="shared" si="14"/>
        <v>0.09703666416125799</v>
      </c>
      <c r="Y88" s="20">
        <f t="shared" si="14"/>
        <v>0.09902528396218942</v>
      </c>
      <c r="Z88" s="20">
        <f t="shared" si="14"/>
        <v>0.11143602208173393</v>
      </c>
      <c r="AA88" s="20">
        <f t="shared" si="14"/>
        <v>0.1114952726735733</v>
      </c>
      <c r="AB88" s="20"/>
      <c r="AC88" s="45">
        <v>3.1</v>
      </c>
      <c r="AD88" s="17">
        <v>13</v>
      </c>
    </row>
    <row r="89" spans="2:30" ht="12.75">
      <c r="B89" s="17">
        <v>14</v>
      </c>
      <c r="C89" s="18">
        <f t="shared" si="1"/>
        <v>6.047123168000001</v>
      </c>
      <c r="D89" s="19">
        <v>3.2</v>
      </c>
      <c r="E89" s="20">
        <f aca="true" t="shared" si="15" ref="E89:AA89">E31/$G$71</f>
        <v>0.05956088783420984</v>
      </c>
      <c r="F89" s="20">
        <f t="shared" si="15"/>
        <v>0.06596276092519576</v>
      </c>
      <c r="G89" s="20">
        <f t="shared" si="15"/>
        <v>0.06777109038548876</v>
      </c>
      <c r="H89" s="20">
        <f t="shared" si="15"/>
        <v>0.07031201623737367</v>
      </c>
      <c r="I89" s="20">
        <f t="shared" si="15"/>
        <v>0.07993785822606665</v>
      </c>
      <c r="J89" s="20">
        <f t="shared" si="15"/>
        <v>0.07287133453430322</v>
      </c>
      <c r="K89" s="20">
        <f t="shared" si="15"/>
        <v>0.07476118583656478</v>
      </c>
      <c r="L89" s="20">
        <f t="shared" si="15"/>
        <v>0.07429783598714856</v>
      </c>
      <c r="M89" s="20">
        <f t="shared" si="15"/>
        <v>0.07931643002420488</v>
      </c>
      <c r="N89" s="20">
        <f t="shared" si="15"/>
        <v>0.08818266254531001</v>
      </c>
      <c r="O89" s="20">
        <f t="shared" si="15"/>
        <v>0.08948669266530859</v>
      </c>
      <c r="P89" s="20">
        <f t="shared" si="15"/>
        <v>0.07993785822606665</v>
      </c>
      <c r="Q89" s="20">
        <f t="shared" si="15"/>
        <v>0.08063809278625131</v>
      </c>
      <c r="R89" s="20">
        <f t="shared" si="15"/>
        <v>0.08968657375409818</v>
      </c>
      <c r="S89" s="20">
        <f t="shared" si="15"/>
        <v>0.09340957220727931</v>
      </c>
      <c r="T89" s="20">
        <f t="shared" si="15"/>
        <v>0.09451516193636476</v>
      </c>
      <c r="U89" s="20">
        <f t="shared" si="15"/>
        <v>0.10886351346542654</v>
      </c>
      <c r="V89" s="20">
        <f t="shared" si="15"/>
        <v>0.09258833414413946</v>
      </c>
      <c r="W89" s="20">
        <f t="shared" si="15"/>
        <v>0.0933772841758352</v>
      </c>
      <c r="X89" s="20">
        <f t="shared" si="15"/>
        <v>0.09417007972509106</v>
      </c>
      <c r="Y89" s="20">
        <f t="shared" si="15"/>
        <v>0.09606784217613652</v>
      </c>
      <c r="Z89" s="20">
        <f t="shared" si="15"/>
        <v>0.10917747491357087</v>
      </c>
      <c r="AA89" s="20">
        <f t="shared" si="15"/>
        <v>0.10915212138493874</v>
      </c>
      <c r="AB89" s="20"/>
      <c r="AC89" s="45">
        <v>3.2</v>
      </c>
      <c r="AD89" s="17">
        <v>14</v>
      </c>
    </row>
    <row r="90" spans="2:30" ht="12.75">
      <c r="B90" s="17">
        <v>15</v>
      </c>
      <c r="C90" s="18">
        <f t="shared" si="1"/>
        <v>6.236095767</v>
      </c>
      <c r="D90" s="19">
        <v>3.3</v>
      </c>
      <c r="E90" s="20">
        <f aca="true" t="shared" si="16" ref="E90:AA90">E32/$G$71</f>
        <v>0.06318022122253729</v>
      </c>
      <c r="F90" s="20">
        <f t="shared" si="16"/>
        <v>0.06732463874317185</v>
      </c>
      <c r="G90" s="20">
        <f t="shared" si="16"/>
        <v>0.06887462611114797</v>
      </c>
      <c r="H90" s="20">
        <f t="shared" si="16"/>
        <v>0.07084489869073492</v>
      </c>
      <c r="I90" s="20">
        <f t="shared" si="16"/>
        <v>0.08164119482118296</v>
      </c>
      <c r="J90" s="20">
        <f t="shared" si="16"/>
        <v>0.07271472198318735</v>
      </c>
      <c r="K90" s="20">
        <f t="shared" si="16"/>
        <v>0.07396725131228751</v>
      </c>
      <c r="L90" s="20">
        <f t="shared" si="16"/>
        <v>0.07344278106249434</v>
      </c>
      <c r="M90" s="20">
        <f t="shared" si="16"/>
        <v>0.07753333751270979</v>
      </c>
      <c r="N90" s="20">
        <f t="shared" si="16"/>
        <v>0.08805084980260679</v>
      </c>
      <c r="O90" s="20">
        <f t="shared" si="16"/>
        <v>0.08892013925254116</v>
      </c>
      <c r="P90" s="20">
        <f t="shared" si="16"/>
        <v>0.0784643910712746</v>
      </c>
      <c r="Q90" s="20">
        <f t="shared" si="16"/>
        <v>0.07842936263280315</v>
      </c>
      <c r="R90" s="20">
        <f t="shared" si="16"/>
        <v>0.0892405049330123</v>
      </c>
      <c r="S90" s="20">
        <f t="shared" si="16"/>
        <v>0.09207503798123812</v>
      </c>
      <c r="T90" s="20">
        <f t="shared" si="16"/>
        <v>0.0929781330914974</v>
      </c>
      <c r="U90" s="20">
        <f t="shared" si="16"/>
        <v>0.10765474392406855</v>
      </c>
      <c r="V90" s="20">
        <f t="shared" si="16"/>
        <v>0.09154276664316781</v>
      </c>
      <c r="W90" s="20">
        <f t="shared" si="16"/>
        <v>0.09218454890206165</v>
      </c>
      <c r="X90" s="20">
        <f t="shared" si="16"/>
        <v>0.09238560517129227</v>
      </c>
      <c r="Y90" s="20">
        <f t="shared" si="16"/>
        <v>0.09419513892115428</v>
      </c>
      <c r="Z90" s="20">
        <f t="shared" si="16"/>
        <v>0.107922772193563</v>
      </c>
      <c r="AA90" s="20">
        <f t="shared" si="16"/>
        <v>0.10784045795196018</v>
      </c>
      <c r="AB90" s="20"/>
      <c r="AC90" s="45">
        <v>3.3</v>
      </c>
      <c r="AD90" s="17">
        <v>15</v>
      </c>
    </row>
    <row r="91" spans="2:30" ht="12.75">
      <c r="B91" s="17">
        <v>16</v>
      </c>
      <c r="C91" s="18">
        <f t="shared" si="1"/>
        <v>6.4250683660000005</v>
      </c>
      <c r="D91" s="19">
        <v>3.4</v>
      </c>
      <c r="E91" s="20">
        <f aca="true" t="shared" si="17" ref="E91:AA91">E33/$G$71</f>
        <v>0.065966768367563</v>
      </c>
      <c r="F91" s="20">
        <f t="shared" si="17"/>
        <v>0.06854489223792369</v>
      </c>
      <c r="G91" s="20">
        <f t="shared" si="17"/>
        <v>0.06987381840542636</v>
      </c>
      <c r="H91" s="20">
        <f t="shared" si="17"/>
        <v>0.07138045644604697</v>
      </c>
      <c r="I91" s="20">
        <f t="shared" si="17"/>
        <v>0.08320730517692629</v>
      </c>
      <c r="J91" s="20">
        <f t="shared" si="17"/>
        <v>0.07275886131779709</v>
      </c>
      <c r="K91" s="20">
        <f t="shared" si="17"/>
        <v>0.07358537593865498</v>
      </c>
      <c r="L91" s="20">
        <f t="shared" si="17"/>
        <v>0.07303839651635362</v>
      </c>
      <c r="M91" s="20">
        <f t="shared" si="17"/>
        <v>0.07637908620762146</v>
      </c>
      <c r="N91" s="20">
        <f t="shared" si="17"/>
        <v>0.08835844750881337</v>
      </c>
      <c r="O91" s="20">
        <f t="shared" si="17"/>
        <v>0.08876019621808667</v>
      </c>
      <c r="P91" s="20">
        <f t="shared" si="17"/>
        <v>0.0770590202251184</v>
      </c>
      <c r="Q91" s="20">
        <f t="shared" si="17"/>
        <v>0.07698478842818048</v>
      </c>
      <c r="R91" s="20">
        <f t="shared" si="17"/>
        <v>0.08915982983555673</v>
      </c>
      <c r="S91" s="20">
        <f t="shared" si="17"/>
        <v>0.0913090602074483</v>
      </c>
      <c r="T91" s="20">
        <f t="shared" si="17"/>
        <v>0.09205737603529099</v>
      </c>
      <c r="U91" s="20">
        <f t="shared" si="17"/>
        <v>0.10705526925618152</v>
      </c>
      <c r="V91" s="20">
        <f t="shared" si="17"/>
        <v>0.09097401286917452</v>
      </c>
      <c r="W91" s="20">
        <f t="shared" si="17"/>
        <v>0.09146042401639838</v>
      </c>
      <c r="X91" s="20">
        <f t="shared" si="17"/>
        <v>0.09135554666532594</v>
      </c>
      <c r="Y91" s="20">
        <f t="shared" si="17"/>
        <v>0.09306546113693095</v>
      </c>
      <c r="Z91" s="20">
        <f t="shared" si="17"/>
        <v>0.10731804060678887</v>
      </c>
      <c r="AA91" s="20">
        <f t="shared" si="17"/>
        <v>0.10720674831831577</v>
      </c>
      <c r="AB91" s="20"/>
      <c r="AC91" s="45">
        <v>3.4</v>
      </c>
      <c r="AD91" s="17">
        <v>16</v>
      </c>
    </row>
    <row r="92" spans="2:30" ht="12.75">
      <c r="B92" s="17">
        <v>17</v>
      </c>
      <c r="C92" s="18">
        <f t="shared" si="1"/>
        <v>6.614040965</v>
      </c>
      <c r="D92" s="19">
        <v>3.5</v>
      </c>
      <c r="E92" s="20">
        <f aca="true" t="shared" si="18" ref="E92:AA92">E34/$G$71</f>
        <v>0.0680757689433769</v>
      </c>
      <c r="F92" s="20">
        <f t="shared" si="18"/>
        <v>0.0695980281048208</v>
      </c>
      <c r="G92" s="20">
        <f t="shared" si="18"/>
        <v>0.07074036471418481</v>
      </c>
      <c r="H92" s="20">
        <f t="shared" si="18"/>
        <v>0.07188489561378875</v>
      </c>
      <c r="I92" s="20">
        <f t="shared" si="18"/>
        <v>0.08459139183367945</v>
      </c>
      <c r="J92" s="20">
        <f t="shared" si="18"/>
        <v>0.07291660259455196</v>
      </c>
      <c r="K92" s="20">
        <f t="shared" si="18"/>
        <v>0.07345580900504857</v>
      </c>
      <c r="L92" s="20">
        <f t="shared" si="18"/>
        <v>0.0729116720462817</v>
      </c>
      <c r="M92" s="20">
        <f t="shared" si="18"/>
        <v>0.0756500509343591</v>
      </c>
      <c r="N92" s="20">
        <f t="shared" si="18"/>
        <v>0.08887503785408551</v>
      </c>
      <c r="O92" s="20">
        <f t="shared" si="18"/>
        <v>0.08883603034371368</v>
      </c>
      <c r="P92" s="20">
        <f t="shared" si="18"/>
        <v>0.07615977355398937</v>
      </c>
      <c r="Q92" s="20">
        <f t="shared" si="18"/>
        <v>0.07605600095330649</v>
      </c>
      <c r="R92" s="20">
        <f t="shared" si="18"/>
        <v>0.08928475476544556</v>
      </c>
      <c r="S92" s="20">
        <f t="shared" si="18"/>
        <v>0.09090953240593977</v>
      </c>
      <c r="T92" s="20">
        <f t="shared" si="18"/>
        <v>0.09153628651249227</v>
      </c>
      <c r="U92" s="20">
        <f t="shared" si="18"/>
        <v>0.10683798998593813</v>
      </c>
      <c r="V92" s="20">
        <f t="shared" si="18"/>
        <v>0.09070359465611681</v>
      </c>
      <c r="W92" s="20">
        <f t="shared" si="18"/>
        <v>0.09105779003463611</v>
      </c>
      <c r="X92" s="20">
        <f t="shared" si="18"/>
        <v>0.09081380625397323</v>
      </c>
      <c r="Y92" s="20">
        <f t="shared" si="18"/>
        <v>0.09240582247311922</v>
      </c>
      <c r="Z92" s="20">
        <f t="shared" si="18"/>
        <v>0.10709681195441216</v>
      </c>
      <c r="AA92" s="20">
        <f t="shared" si="18"/>
        <v>0.10697810001344399</v>
      </c>
      <c r="AB92" s="20"/>
      <c r="AC92" s="45">
        <v>3.5</v>
      </c>
      <c r="AD92" s="17">
        <v>17</v>
      </c>
    </row>
    <row r="93" spans="2:30" ht="12.75">
      <c r="B93" s="17">
        <v>18</v>
      </c>
      <c r="C93" s="18">
        <f t="shared" si="1"/>
        <v>6.8030135640000005</v>
      </c>
      <c r="D93" s="19">
        <v>3.6</v>
      </c>
      <c r="E93" s="20">
        <f aca="true" t="shared" si="19" ref="E93:AA93">E35/$G$71</f>
        <v>0.0696485142987355</v>
      </c>
      <c r="F93" s="20">
        <f t="shared" si="19"/>
        <v>0.07047171418700879</v>
      </c>
      <c r="G93" s="20">
        <f t="shared" si="19"/>
        <v>0.07145733142603927</v>
      </c>
      <c r="H93" s="20">
        <f t="shared" si="19"/>
        <v>0.07232559994708393</v>
      </c>
      <c r="I93" s="20">
        <f t="shared" si="19"/>
        <v>0.0857667255671123</v>
      </c>
      <c r="J93" s="20">
        <f t="shared" si="19"/>
        <v>0.07311397125800496</v>
      </c>
      <c r="K93" s="20">
        <f t="shared" si="19"/>
        <v>0.07345794364748442</v>
      </c>
      <c r="L93" s="20">
        <f t="shared" si="19"/>
        <v>0.07293232898744698</v>
      </c>
      <c r="M93" s="20">
        <f t="shared" si="19"/>
        <v>0.07518861579746165</v>
      </c>
      <c r="N93" s="20">
        <f t="shared" si="19"/>
        <v>0.08943254382574725</v>
      </c>
      <c r="O93" s="20">
        <f t="shared" si="19"/>
        <v>0.08902182642546336</v>
      </c>
      <c r="P93" s="20">
        <f t="shared" si="19"/>
        <v>0.07558286984522444</v>
      </c>
      <c r="Q93" s="20">
        <f t="shared" si="19"/>
        <v>0.07545618183781731</v>
      </c>
      <c r="R93" s="20">
        <f t="shared" si="19"/>
        <v>0.08949746533581884</v>
      </c>
      <c r="S93" s="20">
        <f t="shared" si="19"/>
        <v>0.09072382524649407</v>
      </c>
      <c r="T93" s="20">
        <f t="shared" si="19"/>
        <v>0.09125265012775512</v>
      </c>
      <c r="U93" s="20">
        <f t="shared" si="19"/>
        <v>0.10683099875689214</v>
      </c>
      <c r="V93" s="20">
        <f t="shared" si="19"/>
        <v>0.0905996453059554</v>
      </c>
      <c r="W93" s="20">
        <f t="shared" si="19"/>
        <v>0.09085409739567309</v>
      </c>
      <c r="X93" s="20">
        <f t="shared" si="19"/>
        <v>0.09056095202790351</v>
      </c>
      <c r="Y93" s="20">
        <f t="shared" si="19"/>
        <v>0.09202037723482151</v>
      </c>
      <c r="Z93" s="20">
        <f t="shared" si="19"/>
        <v>0.1070744889980046</v>
      </c>
      <c r="AA93" s="20">
        <f t="shared" si="19"/>
        <v>0.10696180184539376</v>
      </c>
      <c r="AB93" s="20"/>
      <c r="AC93" s="45">
        <v>3.6</v>
      </c>
      <c r="AD93" s="17">
        <v>18</v>
      </c>
    </row>
    <row r="94" spans="2:30" ht="12.75">
      <c r="B94" s="17">
        <v>19</v>
      </c>
      <c r="C94" s="18">
        <f t="shared" si="1"/>
        <v>6.991986163000001</v>
      </c>
      <c r="D94" s="19">
        <v>3.7</v>
      </c>
      <c r="E94" s="20">
        <f aca="true" t="shared" si="20" ref="E94:AA94">E36/$G$71</f>
        <v>0.07080520530595201</v>
      </c>
      <c r="F94" s="20">
        <f t="shared" si="20"/>
        <v>0.07117024406800274</v>
      </c>
      <c r="G94" s="20">
        <f t="shared" si="20"/>
        <v>0.07202366495666372</v>
      </c>
      <c r="H94" s="20">
        <f t="shared" si="20"/>
        <v>0.0726837473279623</v>
      </c>
      <c r="I94" s="20">
        <f t="shared" si="20"/>
        <v>0.08673113886620669</v>
      </c>
      <c r="J94" s="20">
        <f t="shared" si="20"/>
        <v>0.07330078938582338</v>
      </c>
      <c r="K94" s="20">
        <f t="shared" si="20"/>
        <v>0.07351078604542141</v>
      </c>
      <c r="L94" s="20">
        <f t="shared" si="20"/>
        <v>0.07301287290824263</v>
      </c>
      <c r="M94" s="20">
        <f t="shared" si="20"/>
        <v>0.07488153029577972</v>
      </c>
      <c r="N94" s="20">
        <f t="shared" si="20"/>
        <v>0.08972266555588694</v>
      </c>
      <c r="O94" s="20">
        <f t="shared" si="20"/>
        <v>0.08923664305833456</v>
      </c>
      <c r="P94" s="20">
        <f t="shared" si="20"/>
        <v>0.07519739597553976</v>
      </c>
      <c r="Q94" s="20">
        <f t="shared" si="20"/>
        <v>0.07505256489655178</v>
      </c>
      <c r="R94" s="20">
        <f t="shared" si="20"/>
        <v>0.08992918830694156</v>
      </c>
      <c r="S94" s="20">
        <f t="shared" si="20"/>
        <v>0.09064611775867124</v>
      </c>
      <c r="T94" s="20">
        <f t="shared" si="20"/>
        <v>0.0910943256468098</v>
      </c>
      <c r="U94" s="20">
        <f t="shared" si="20"/>
        <v>0.10691673691695278</v>
      </c>
      <c r="V94" s="20">
        <f t="shared" si="20"/>
        <v>0.09057352214756113</v>
      </c>
      <c r="W94" s="20">
        <f t="shared" si="20"/>
        <v>0.09075668616659748</v>
      </c>
      <c r="X94" s="20">
        <f t="shared" si="20"/>
        <v>0.0904596495467522</v>
      </c>
      <c r="Y94" s="20">
        <f t="shared" si="20"/>
        <v>0.09178001111865056</v>
      </c>
      <c r="Z94" s="20">
        <f t="shared" si="20"/>
        <v>0.10713373498883043</v>
      </c>
      <c r="AA94" s="20">
        <f t="shared" si="20"/>
        <v>0.10703405378798707</v>
      </c>
      <c r="AB94" s="20"/>
      <c r="AC94" s="45">
        <v>3.7</v>
      </c>
      <c r="AD94" s="17">
        <v>19</v>
      </c>
    </row>
    <row r="95" spans="2:30" ht="12.75">
      <c r="B95" s="17">
        <v>20</v>
      </c>
      <c r="C95" s="18">
        <f t="shared" si="1"/>
        <v>7.180958762</v>
      </c>
      <c r="D95" s="19">
        <v>3.8</v>
      </c>
      <c r="E95" s="20">
        <f aca="true" t="shared" si="21" ref="E95:AA95">E37/$G$71</f>
        <v>0.07164387835497905</v>
      </c>
      <c r="F95" s="20">
        <f t="shared" si="21"/>
        <v>0.07171193885876276</v>
      </c>
      <c r="G95" s="20">
        <f t="shared" si="21"/>
        <v>0.07245346275641422</v>
      </c>
      <c r="H95" s="20">
        <f t="shared" si="21"/>
        <v>0.07295657326757406</v>
      </c>
      <c r="I95" s="20">
        <f t="shared" si="21"/>
        <v>0.08749927178854702</v>
      </c>
      <c r="J95" s="20">
        <f t="shared" si="21"/>
        <v>0.07345342836641047</v>
      </c>
      <c r="K95" s="20">
        <f t="shared" si="21"/>
        <v>0.07357177025653264</v>
      </c>
      <c r="L95" s="20">
        <f t="shared" si="21"/>
        <v>0.073106231037609</v>
      </c>
      <c r="M95" s="20">
        <f t="shared" si="21"/>
        <v>0.07466499537912347</v>
      </c>
      <c r="N95" s="20">
        <f t="shared" si="21"/>
        <v>0.0899222455171603</v>
      </c>
      <c r="O95" s="20">
        <f t="shared" si="21"/>
        <v>0.08943769070985211</v>
      </c>
      <c r="P95" s="20">
        <f t="shared" si="21"/>
        <v>0.0749271761279044</v>
      </c>
      <c r="Q95" s="20">
        <f t="shared" si="21"/>
        <v>0.07476823703680881</v>
      </c>
      <c r="R95" s="20">
        <f t="shared" si="21"/>
        <v>0.09032484216897407</v>
      </c>
      <c r="S95" s="20">
        <f t="shared" si="21"/>
        <v>0.09061798339877142</v>
      </c>
      <c r="T95" s="20">
        <f t="shared" si="21"/>
        <v>0.09099907461931472</v>
      </c>
      <c r="U95" s="20">
        <f t="shared" si="21"/>
        <v>0.10702876549621451</v>
      </c>
      <c r="V95" s="20">
        <f t="shared" si="21"/>
        <v>0.09057629712833876</v>
      </c>
      <c r="W95" s="20">
        <f t="shared" si="21"/>
        <v>0.0907101201391151</v>
      </c>
      <c r="X95" s="20">
        <f t="shared" si="21"/>
        <v>0.09043081779888269</v>
      </c>
      <c r="Y95" s="20">
        <f t="shared" si="21"/>
        <v>0.09161480727723201</v>
      </c>
      <c r="Z95" s="20">
        <f t="shared" si="21"/>
        <v>0.10721364479661731</v>
      </c>
      <c r="AA95" s="20">
        <f t="shared" si="21"/>
        <v>0.10712940226730082</v>
      </c>
      <c r="AB95" s="20"/>
      <c r="AC95" s="45">
        <v>3.8</v>
      </c>
      <c r="AD95" s="17">
        <v>20</v>
      </c>
    </row>
    <row r="96" spans="2:30" ht="12.75">
      <c r="B96" s="17">
        <v>21</v>
      </c>
      <c r="C96" s="18">
        <f t="shared" si="1"/>
        <v>7.369931361</v>
      </c>
      <c r="D96" s="19">
        <v>3.9</v>
      </c>
      <c r="E96" s="20">
        <f aca="true" t="shared" si="22" ref="E96:AA96">E38/$G$71</f>
        <v>0.0722423260193155</v>
      </c>
      <c r="F96" s="20">
        <f t="shared" si="22"/>
        <v>0.07212082245380746</v>
      </c>
      <c r="G96" s="20">
        <f t="shared" si="22"/>
        <v>0.07276698680325316</v>
      </c>
      <c r="H96" s="20">
        <f t="shared" si="22"/>
        <v>0.07315154404226315</v>
      </c>
      <c r="I96" s="20">
        <f t="shared" si="22"/>
        <v>0.0880975014118809</v>
      </c>
      <c r="J96" s="20">
        <f t="shared" si="22"/>
        <v>0.07356343630326907</v>
      </c>
      <c r="K96" s="20">
        <f t="shared" si="22"/>
        <v>0.07361890771372671</v>
      </c>
      <c r="L96" s="20">
        <f t="shared" si="22"/>
        <v>0.07318759237329381</v>
      </c>
      <c r="M96" s="20">
        <f t="shared" si="22"/>
        <v>0.07449736412087088</v>
      </c>
      <c r="N96" s="20">
        <f t="shared" si="22"/>
        <v>0.0900801066040137</v>
      </c>
      <c r="O96" s="20">
        <f t="shared" si="22"/>
        <v>0.08960577763381684</v>
      </c>
      <c r="P96" s="20">
        <f t="shared" si="22"/>
        <v>0.07472218544453418</v>
      </c>
      <c r="Q96" s="20">
        <f t="shared" si="22"/>
        <v>0.0745525722923503</v>
      </c>
      <c r="R96" s="20">
        <f t="shared" si="22"/>
        <v>0.09061104247218014</v>
      </c>
      <c r="S96" s="20">
        <f t="shared" si="22"/>
        <v>0.09060446820447361</v>
      </c>
      <c r="T96" s="20">
        <f t="shared" si="22"/>
        <v>0.09092915723172552</v>
      </c>
      <c r="U96" s="20">
        <f t="shared" si="22"/>
        <v>0.1071306633235281</v>
      </c>
      <c r="V96" s="20">
        <f t="shared" si="22"/>
        <v>0.09058116048417171</v>
      </c>
      <c r="W96" s="20">
        <f t="shared" si="22"/>
        <v>0.09068056988344776</v>
      </c>
      <c r="X96" s="20">
        <f t="shared" si="22"/>
        <v>0.09042765592137561</v>
      </c>
      <c r="Y96" s="20">
        <f t="shared" si="22"/>
        <v>0.09148348576254764</v>
      </c>
      <c r="Z96" s="20">
        <f t="shared" si="22"/>
        <v>0.1072825516627212</v>
      </c>
      <c r="AA96" s="20">
        <f t="shared" si="22"/>
        <v>0.1072135940531709</v>
      </c>
      <c r="AB96" s="20"/>
      <c r="AC96" s="45">
        <v>3.9</v>
      </c>
      <c r="AD96" s="17">
        <v>21</v>
      </c>
    </row>
    <row r="97" spans="2:30" ht="12.75">
      <c r="B97" s="17">
        <v>22</v>
      </c>
      <c r="C97" s="18">
        <f t="shared" si="1"/>
        <v>7.55890396</v>
      </c>
      <c r="D97" s="19">
        <v>4</v>
      </c>
      <c r="E97" s="20">
        <f aca="true" t="shared" si="23" ref="E97:AA97">E39/$G$71</f>
        <v>0.07266115657198723</v>
      </c>
      <c r="F97" s="20">
        <f t="shared" si="23"/>
        <v>0.07242249392227977</v>
      </c>
      <c r="G97" s="20">
        <f t="shared" si="23"/>
        <v>0.07298696192198623</v>
      </c>
      <c r="H97" s="20">
        <f t="shared" si="23"/>
        <v>0.07328147890260549</v>
      </c>
      <c r="I97" s="20">
        <f t="shared" si="23"/>
        <v>0.08855519725142212</v>
      </c>
      <c r="J97" s="20">
        <f t="shared" si="23"/>
        <v>0.07363263535210729</v>
      </c>
      <c r="K97" s="20">
        <f t="shared" si="23"/>
        <v>0.0736452886832262</v>
      </c>
      <c r="L97" s="20">
        <f t="shared" si="23"/>
        <v>0.0732482267934533</v>
      </c>
      <c r="M97" s="20">
        <f t="shared" si="23"/>
        <v>0.07435753960242474</v>
      </c>
      <c r="N97" s="20">
        <f t="shared" si="23"/>
        <v>0.09019434730060538</v>
      </c>
      <c r="O97" s="20">
        <f t="shared" si="23"/>
        <v>0.08973645465381255</v>
      </c>
      <c r="P97" s="20">
        <f t="shared" si="23"/>
        <v>0.07455543923092486</v>
      </c>
      <c r="Q97" s="20">
        <f t="shared" si="23"/>
        <v>0.07437836315025914</v>
      </c>
      <c r="R97" s="20">
        <f t="shared" si="23"/>
        <v>0.09079918081158916</v>
      </c>
      <c r="S97" s="20">
        <f t="shared" si="23"/>
        <v>0.09059004065344578</v>
      </c>
      <c r="T97" s="20">
        <f t="shared" si="23"/>
        <v>0.0908671773825993</v>
      </c>
      <c r="U97" s="20">
        <f t="shared" si="23"/>
        <v>0.10720809249045612</v>
      </c>
      <c r="V97" s="20">
        <f t="shared" si="23"/>
        <v>0.09057735617361222</v>
      </c>
      <c r="W97" s="20">
        <f t="shared" si="23"/>
        <v>0.09065231836307464</v>
      </c>
      <c r="X97" s="20">
        <f t="shared" si="23"/>
        <v>0.09042791075211185</v>
      </c>
      <c r="Y97" s="20">
        <f t="shared" si="23"/>
        <v>0.09136688407349866</v>
      </c>
      <c r="Z97" s="20">
        <f t="shared" si="23"/>
        <v>0.10732947283185479</v>
      </c>
      <c r="AA97" s="20">
        <f t="shared" si="23"/>
        <v>0.10727432952290647</v>
      </c>
      <c r="AB97" s="20"/>
      <c r="AC97" s="45">
        <v>4</v>
      </c>
      <c r="AD97" s="17">
        <v>22</v>
      </c>
    </row>
    <row r="98" spans="2:30" ht="12.75">
      <c r="B98" s="17">
        <v>23</v>
      </c>
      <c r="C98" s="18">
        <f t="shared" si="1"/>
        <v>7.747876559</v>
      </c>
      <c r="D98" s="19">
        <v>4.1</v>
      </c>
      <c r="E98" s="20">
        <f aca="true" t="shared" si="24" ref="E98:AA98">E40/$G$71</f>
        <v>0.07294700557017</v>
      </c>
      <c r="F98" s="20">
        <f t="shared" si="24"/>
        <v>0.07264035077039434</v>
      </c>
      <c r="G98" s="20">
        <f t="shared" si="24"/>
        <v>0.07313456156899735</v>
      </c>
      <c r="H98" s="20">
        <f t="shared" si="24"/>
        <v>0.07336033783081548</v>
      </c>
      <c r="I98" s="20">
        <f t="shared" si="24"/>
        <v>0.0889004658000692</v>
      </c>
      <c r="J98" s="20">
        <f t="shared" si="24"/>
        <v>0.07366718926879594</v>
      </c>
      <c r="K98" s="20">
        <f t="shared" si="24"/>
        <v>0.07365108231842735</v>
      </c>
      <c r="L98" s="20">
        <f t="shared" si="24"/>
        <v>0.07328720653972189</v>
      </c>
      <c r="M98" s="20">
        <f t="shared" si="24"/>
        <v>0.0742345760787272</v>
      </c>
      <c r="N98" s="20">
        <f t="shared" si="24"/>
        <v>0.09026955167904158</v>
      </c>
      <c r="O98" s="20">
        <f t="shared" si="24"/>
        <v>0.08983233557917061</v>
      </c>
      <c r="P98" s="20">
        <f t="shared" si="24"/>
        <v>0.0744119660278947</v>
      </c>
      <c r="Q98" s="20">
        <f t="shared" si="24"/>
        <v>0.07423049112839147</v>
      </c>
      <c r="R98" s="20">
        <f t="shared" si="24"/>
        <v>0.09090734864805187</v>
      </c>
      <c r="S98" s="20">
        <f t="shared" si="24"/>
        <v>0.09056869903957186</v>
      </c>
      <c r="T98" s="20">
        <f t="shared" si="24"/>
        <v>0.09080572688890044</v>
      </c>
      <c r="U98" s="20">
        <f t="shared" si="24"/>
        <v>0.10725799941970636</v>
      </c>
      <c r="V98" s="20">
        <f t="shared" si="24"/>
        <v>0.09056193220915898</v>
      </c>
      <c r="W98" s="20">
        <f t="shared" si="24"/>
        <v>0.09061911711864158</v>
      </c>
      <c r="X98" s="20">
        <f t="shared" si="24"/>
        <v>0.09042214688752624</v>
      </c>
      <c r="Y98" s="20">
        <f t="shared" si="24"/>
        <v>0.09125651926042147</v>
      </c>
      <c r="Z98" s="20">
        <f t="shared" si="24"/>
        <v>0.10735299064795857</v>
      </c>
      <c r="AA98" s="20">
        <f t="shared" si="24"/>
        <v>0.10730969300850672</v>
      </c>
      <c r="AB98" s="20"/>
      <c r="AC98" s="45">
        <v>4.1</v>
      </c>
      <c r="AD98" s="17">
        <v>23</v>
      </c>
    </row>
    <row r="99" spans="2:30" ht="12.75">
      <c r="B99" s="17">
        <v>24</v>
      </c>
      <c r="C99" s="18">
        <f t="shared" si="1"/>
        <v>7.936849158</v>
      </c>
      <c r="D99" s="19">
        <v>4.2</v>
      </c>
      <c r="E99" s="20">
        <f aca="true" t="shared" si="25" ref="E99:AA99">E41/$G$71</f>
        <v>0.07313544680473703</v>
      </c>
      <c r="F99" s="20">
        <f t="shared" si="25"/>
        <v>0.07279431262689696</v>
      </c>
      <c r="G99" s="20">
        <f t="shared" si="25"/>
        <v>0.07322796849777169</v>
      </c>
      <c r="H99" s="20">
        <f t="shared" si="25"/>
        <v>0.07340108969493248</v>
      </c>
      <c r="I99" s="20">
        <f t="shared" si="25"/>
        <v>0.08915791548685612</v>
      </c>
      <c r="J99" s="20">
        <f t="shared" si="25"/>
        <v>0.07367458685700563</v>
      </c>
      <c r="K99" s="20">
        <f t="shared" si="25"/>
        <v>0.07363965685523435</v>
      </c>
      <c r="L99" s="20">
        <f t="shared" si="25"/>
        <v>0.07330725721650506</v>
      </c>
      <c r="M99" s="20">
        <f t="shared" si="25"/>
        <v>0.07412333460719914</v>
      </c>
      <c r="N99" s="20">
        <f t="shared" si="25"/>
        <v>0.0903127686574342</v>
      </c>
      <c r="O99" s="20">
        <f t="shared" si="25"/>
        <v>0.08989895892771131</v>
      </c>
      <c r="P99" s="20">
        <f t="shared" si="25"/>
        <v>0.0742839313273446</v>
      </c>
      <c r="Q99" s="20">
        <f t="shared" si="25"/>
        <v>0.07410098340527237</v>
      </c>
      <c r="R99" s="20">
        <f t="shared" si="25"/>
        <v>0.09095450080496972</v>
      </c>
      <c r="S99" s="20">
        <f t="shared" si="25"/>
        <v>0.0905395491272063</v>
      </c>
      <c r="T99" s="20">
        <f t="shared" si="25"/>
        <v>0.09074277969505254</v>
      </c>
      <c r="U99" s="20">
        <f t="shared" si="25"/>
        <v>0.1072830216459643</v>
      </c>
      <c r="V99" s="20">
        <f t="shared" si="25"/>
        <v>0.09053590677452829</v>
      </c>
      <c r="W99" s="20">
        <f t="shared" si="25"/>
        <v>0.0905798726156483</v>
      </c>
      <c r="X99" s="20">
        <f t="shared" si="25"/>
        <v>0.09040786211491532</v>
      </c>
      <c r="Y99" s="20">
        <f t="shared" si="25"/>
        <v>0.09114964274691724</v>
      </c>
      <c r="Z99" s="20">
        <f t="shared" si="25"/>
        <v>0.10735621573427782</v>
      </c>
      <c r="AA99" s="20">
        <f t="shared" si="25"/>
        <v>0.1073227131050834</v>
      </c>
      <c r="AB99" s="20"/>
      <c r="AC99" s="45">
        <v>4.2</v>
      </c>
      <c r="AD99" s="17">
        <v>24</v>
      </c>
    </row>
    <row r="100" spans="2:30" ht="12.75">
      <c r="B100" s="17">
        <v>25</v>
      </c>
      <c r="C100" s="18">
        <f t="shared" si="1"/>
        <v>8.125821757</v>
      </c>
      <c r="D100" s="19">
        <v>4.3</v>
      </c>
      <c r="E100" s="20">
        <f aca="true" t="shared" si="26" ref="E100:AA100">E42/$G$71</f>
        <v>0.07325344416640855</v>
      </c>
      <c r="F100" s="20">
        <f t="shared" si="26"/>
        <v>0.07290055062482517</v>
      </c>
      <c r="G100" s="20">
        <f t="shared" si="26"/>
        <v>0.07328194783481834</v>
      </c>
      <c r="H100" s="20">
        <f t="shared" si="26"/>
        <v>0.07341467992397023</v>
      </c>
      <c r="I100" s="20">
        <f t="shared" si="26"/>
        <v>0.08934811799455035</v>
      </c>
      <c r="J100" s="20">
        <f t="shared" si="26"/>
        <v>0.07366198965678192</v>
      </c>
      <c r="K100" s="20">
        <f t="shared" si="26"/>
        <v>0.07361530643575184</v>
      </c>
      <c r="L100" s="20">
        <f t="shared" si="26"/>
        <v>0.07331232159473539</v>
      </c>
      <c r="M100" s="20">
        <f t="shared" si="26"/>
        <v>0.07402144638615506</v>
      </c>
      <c r="N100" s="20">
        <f t="shared" si="26"/>
        <v>0.09033140891777189</v>
      </c>
      <c r="O100" s="20">
        <f t="shared" si="26"/>
        <v>0.08994254364541837</v>
      </c>
      <c r="P100" s="20">
        <f t="shared" si="26"/>
        <v>0.07416729045618192</v>
      </c>
      <c r="Q100" s="20">
        <f t="shared" si="26"/>
        <v>0.07398557124726975</v>
      </c>
      <c r="R100" s="20">
        <f t="shared" si="26"/>
        <v>0.09095750195569718</v>
      </c>
      <c r="S100" s="20">
        <f t="shared" si="26"/>
        <v>0.09050395114426268</v>
      </c>
      <c r="T100" s="20">
        <f t="shared" si="26"/>
        <v>0.09067874298707876</v>
      </c>
      <c r="U100" s="20">
        <f t="shared" si="26"/>
        <v>0.1072880549967527</v>
      </c>
      <c r="V100" s="20">
        <f t="shared" si="26"/>
        <v>0.09050178257486441</v>
      </c>
      <c r="W100" s="20">
        <f t="shared" si="26"/>
        <v>0.09053578309472748</v>
      </c>
      <c r="X100" s="20">
        <f t="shared" si="26"/>
        <v>0.09038581278651577</v>
      </c>
      <c r="Y100" s="20">
        <f t="shared" si="26"/>
        <v>0.09104606195557988</v>
      </c>
      <c r="Z100" s="20">
        <f t="shared" si="26"/>
        <v>0.10734379991762054</v>
      </c>
      <c r="AA100" s="20">
        <f t="shared" si="26"/>
        <v>0.10731820169738665</v>
      </c>
      <c r="AB100" s="20"/>
      <c r="AC100" s="45">
        <v>4.3</v>
      </c>
      <c r="AD100" s="17">
        <v>25</v>
      </c>
    </row>
    <row r="101" spans="2:30" ht="12.75">
      <c r="B101" s="17">
        <v>26</v>
      </c>
      <c r="C101" s="18">
        <f t="shared" si="1"/>
        <v>8.314794356</v>
      </c>
      <c r="D101" s="19">
        <v>4.4</v>
      </c>
      <c r="E101" s="20">
        <f aca="true" t="shared" si="27" ref="E101:AA101">E43/$G$71</f>
        <v>0.07332133205868598</v>
      </c>
      <c r="F101" s="20">
        <f t="shared" si="27"/>
        <v>0.07297174409910918</v>
      </c>
      <c r="G101" s="20">
        <f t="shared" si="27"/>
        <v>0.07330799225046733</v>
      </c>
      <c r="H101" s="20">
        <f t="shared" si="27"/>
        <v>0.07340980218078266</v>
      </c>
      <c r="I101" s="20">
        <f t="shared" si="27"/>
        <v>0.08948733480069161</v>
      </c>
      <c r="J101" s="20">
        <f t="shared" si="27"/>
        <v>0.07363558516037455</v>
      </c>
      <c r="K101" s="20">
        <f t="shared" si="27"/>
        <v>0.07358208788974392</v>
      </c>
      <c r="L101" s="20">
        <f t="shared" si="27"/>
        <v>0.07330634800919088</v>
      </c>
      <c r="M101" s="20">
        <f t="shared" si="27"/>
        <v>0.07392772329939695</v>
      </c>
      <c r="N101" s="20">
        <f t="shared" si="27"/>
        <v>0.09033188580988516</v>
      </c>
      <c r="O101" s="20">
        <f t="shared" si="27"/>
        <v>0.08996860441083512</v>
      </c>
      <c r="P101" s="20">
        <f t="shared" si="27"/>
        <v>0.07405993400037177</v>
      </c>
      <c r="Q101" s="20">
        <f t="shared" si="27"/>
        <v>0.07388182571980312</v>
      </c>
      <c r="R101" s="20">
        <f t="shared" si="27"/>
        <v>0.09093004897944282</v>
      </c>
      <c r="S101" s="20">
        <f t="shared" si="27"/>
        <v>0.09046373777880125</v>
      </c>
      <c r="T101" s="20">
        <f t="shared" si="27"/>
        <v>0.09061462392022765</v>
      </c>
      <c r="U101" s="20">
        <f t="shared" si="27"/>
        <v>0.10727787321103857</v>
      </c>
      <c r="V101" s="20">
        <f t="shared" si="27"/>
        <v>0.09046224056048693</v>
      </c>
      <c r="W101" s="20">
        <f t="shared" si="27"/>
        <v>0.09048853746961609</v>
      </c>
      <c r="X101" s="20">
        <f t="shared" si="27"/>
        <v>0.090357648038612</v>
      </c>
      <c r="Y101" s="20">
        <f t="shared" si="27"/>
        <v>0.09094642293926877</v>
      </c>
      <c r="Z101" s="20">
        <f t="shared" si="27"/>
        <v>0.10731998004056807</v>
      </c>
      <c r="AA101" s="20">
        <f t="shared" si="27"/>
        <v>0.10730063057000785</v>
      </c>
      <c r="AB101" s="20"/>
      <c r="AC101" s="45">
        <v>4.4</v>
      </c>
      <c r="AD101" s="17">
        <v>26</v>
      </c>
    </row>
    <row r="102" spans="2:30" ht="12.75">
      <c r="B102" s="17">
        <v>27</v>
      </c>
      <c r="C102" s="18">
        <f t="shared" si="1"/>
        <v>8.503766955</v>
      </c>
      <c r="D102" s="19">
        <v>4.5</v>
      </c>
      <c r="E102" s="20">
        <f aca="true" t="shared" si="28" ref="E102:AA102">E44/$G$71</f>
        <v>0.07335437487317124</v>
      </c>
      <c r="F102" s="20">
        <f t="shared" si="28"/>
        <v>0.07301777221225003</v>
      </c>
      <c r="G102" s="20">
        <f t="shared" si="28"/>
        <v>0.07331499232139717</v>
      </c>
      <c r="H102" s="20">
        <f t="shared" si="28"/>
        <v>0.0733931582017309</v>
      </c>
      <c r="I102" s="20">
        <f t="shared" si="28"/>
        <v>0.0895887715417699</v>
      </c>
      <c r="J102" s="20">
        <f t="shared" si="28"/>
        <v>0.07360044293134145</v>
      </c>
      <c r="K102" s="20">
        <f t="shared" si="28"/>
        <v>0.07354366496166162</v>
      </c>
      <c r="L102" s="20">
        <f t="shared" si="28"/>
        <v>0.07329294235355961</v>
      </c>
      <c r="M102" s="20">
        <f t="shared" si="28"/>
        <v>0.07384176228049927</v>
      </c>
      <c r="N102" s="20">
        <f t="shared" si="28"/>
        <v>0.09032000351235199</v>
      </c>
      <c r="O102" s="20">
        <f t="shared" si="28"/>
        <v>0.0899822275415296</v>
      </c>
      <c r="P102" s="20">
        <f t="shared" si="28"/>
        <v>0.07396106773383916</v>
      </c>
      <c r="Q102" s="20">
        <f t="shared" si="28"/>
        <v>0.07378854530420136</v>
      </c>
      <c r="R102" s="20">
        <f t="shared" si="28"/>
        <v>0.09088306833155199</v>
      </c>
      <c r="S102" s="20">
        <f t="shared" si="28"/>
        <v>0.09042130552311214</v>
      </c>
      <c r="T102" s="20">
        <f t="shared" si="28"/>
        <v>0.09055210189016508</v>
      </c>
      <c r="U102" s="20">
        <f t="shared" si="28"/>
        <v>0.10725755559094678</v>
      </c>
      <c r="V102" s="20">
        <f t="shared" si="28"/>
        <v>0.09041997866357145</v>
      </c>
      <c r="W102" s="20">
        <f t="shared" si="28"/>
        <v>0.09044036148061306</v>
      </c>
      <c r="X102" s="20">
        <f t="shared" si="28"/>
        <v>0.09032588065300891</v>
      </c>
      <c r="Y102" s="20">
        <f t="shared" si="28"/>
        <v>0.09085190910292044</v>
      </c>
      <c r="Z102" s="20">
        <f t="shared" si="28"/>
        <v>0.10728915892028279</v>
      </c>
      <c r="AA102" s="20">
        <f t="shared" si="28"/>
        <v>0.107274688210866</v>
      </c>
      <c r="AB102" s="20"/>
      <c r="AC102" s="45">
        <v>4.5</v>
      </c>
      <c r="AD102" s="17">
        <v>27</v>
      </c>
    </row>
    <row r="103" spans="2:30" ht="12.75">
      <c r="B103" s="17">
        <v>28</v>
      </c>
      <c r="C103" s="18">
        <f t="shared" si="1"/>
        <v>8.692739554</v>
      </c>
      <c r="D103" s="19">
        <v>4.6</v>
      </c>
      <c r="E103" s="20">
        <f aca="true" t="shared" si="29" ref="E103:AA103">E45/$G$71</f>
        <v>0.07336397568537802</v>
      </c>
      <c r="F103" s="20">
        <f t="shared" si="29"/>
        <v>0.07304612204437569</v>
      </c>
      <c r="G103" s="20">
        <f t="shared" si="29"/>
        <v>0.07330956722297048</v>
      </c>
      <c r="H103" s="20">
        <f t="shared" si="29"/>
        <v>0.07336971395406962</v>
      </c>
      <c r="I103" s="20">
        <f t="shared" si="29"/>
        <v>0.08966242400421968</v>
      </c>
      <c r="J103" s="20">
        <f t="shared" si="29"/>
        <v>0.07356055089449161</v>
      </c>
      <c r="K103" s="20">
        <f t="shared" si="29"/>
        <v>0.07350292028203463</v>
      </c>
      <c r="L103" s="20">
        <f t="shared" si="29"/>
        <v>0.07327505562311161</v>
      </c>
      <c r="M103" s="20">
        <f t="shared" si="29"/>
        <v>0.07376323292377097</v>
      </c>
      <c r="N103" s="20">
        <f t="shared" si="29"/>
        <v>0.0903001875644328</v>
      </c>
      <c r="O103" s="20">
        <f t="shared" si="29"/>
        <v>0.0899873258026232</v>
      </c>
      <c r="P103" s="20">
        <f t="shared" si="29"/>
        <v>0.07387030684354055</v>
      </c>
      <c r="Q103" s="20">
        <f t="shared" si="29"/>
        <v>0.07370489627255686</v>
      </c>
      <c r="R103" s="20">
        <f t="shared" si="29"/>
        <v>0.0908246852439105</v>
      </c>
      <c r="S103" s="20">
        <f t="shared" si="29"/>
        <v>0.09037850394421335</v>
      </c>
      <c r="T103" s="20">
        <f t="shared" si="29"/>
        <v>0.09049240228423859</v>
      </c>
      <c r="U103" s="20">
        <f t="shared" si="29"/>
        <v>0.10723092438437475</v>
      </c>
      <c r="V103" s="20">
        <f t="shared" si="29"/>
        <v>0.0903771414341676</v>
      </c>
      <c r="W103" s="20">
        <f t="shared" si="29"/>
        <v>0.09039294008355477</v>
      </c>
      <c r="X103" s="20">
        <f t="shared" si="29"/>
        <v>0.09029249146158276</v>
      </c>
      <c r="Y103" s="20">
        <f t="shared" si="29"/>
        <v>0.09076343834138577</v>
      </c>
      <c r="Z103" s="20">
        <f t="shared" si="29"/>
        <v>0.10725453825214852</v>
      </c>
      <c r="AA103" s="20">
        <f t="shared" si="29"/>
        <v>0.1072438284744064</v>
      </c>
      <c r="AB103" s="20"/>
      <c r="AC103" s="45">
        <v>4.6</v>
      </c>
      <c r="AD103" s="17">
        <v>28</v>
      </c>
    </row>
    <row r="104" spans="2:30" ht="12.75">
      <c r="B104" s="17">
        <v>29</v>
      </c>
      <c r="C104" s="18">
        <f t="shared" si="1"/>
        <v>8.881712153</v>
      </c>
      <c r="D104" s="19">
        <v>4.7</v>
      </c>
      <c r="E104" s="20">
        <f aca="true" t="shared" si="30" ref="E104:AA104">E46/$G$71</f>
        <v>0.0733586040424968</v>
      </c>
      <c r="F104" s="20">
        <f t="shared" si="30"/>
        <v>0.07306248954367306</v>
      </c>
      <c r="G104" s="20">
        <f t="shared" si="30"/>
        <v>0.07329666433464124</v>
      </c>
      <c r="H104" s="20">
        <f t="shared" si="30"/>
        <v>0.07334311767404125</v>
      </c>
      <c r="I104" s="20">
        <f t="shared" si="30"/>
        <v>0.08971605430367542</v>
      </c>
      <c r="J104" s="20">
        <f t="shared" si="30"/>
        <v>0.07351899246388159</v>
      </c>
      <c r="K104" s="20">
        <f t="shared" si="30"/>
        <v>0.07346214522175355</v>
      </c>
      <c r="L104" s="20">
        <f t="shared" si="30"/>
        <v>0.07325508191408205</v>
      </c>
      <c r="M104" s="20">
        <f t="shared" si="30"/>
        <v>0.07369194832222443</v>
      </c>
      <c r="N104" s="20">
        <f t="shared" si="30"/>
        <v>0.09027598260239182</v>
      </c>
      <c r="O104" s="20">
        <f t="shared" si="30"/>
        <v>0.08998707261458111</v>
      </c>
      <c r="P104" s="20">
        <f t="shared" si="30"/>
        <v>0.0737875758721189</v>
      </c>
      <c r="Q104" s="20">
        <f t="shared" si="30"/>
        <v>0.0736303515515744</v>
      </c>
      <c r="R104" s="20">
        <f t="shared" si="30"/>
        <v>0.09076093280286979</v>
      </c>
      <c r="S104" s="20">
        <f t="shared" si="30"/>
        <v>0.09033695314275997</v>
      </c>
      <c r="T104" s="20">
        <f t="shared" si="30"/>
        <v>0.09043660864481126</v>
      </c>
      <c r="U104" s="20">
        <f t="shared" si="30"/>
        <v>0.10720115644417313</v>
      </c>
      <c r="V104" s="20">
        <f t="shared" si="30"/>
        <v>0.09033549300449885</v>
      </c>
      <c r="W104" s="20">
        <f t="shared" si="30"/>
        <v>0.09034772589411869</v>
      </c>
      <c r="X104" s="20">
        <f t="shared" si="30"/>
        <v>0.0902592588222147</v>
      </c>
      <c r="Y104" s="20">
        <f t="shared" si="30"/>
        <v>0.09068179157381479</v>
      </c>
      <c r="Z104" s="20">
        <f t="shared" si="30"/>
        <v>0.10720115644417313</v>
      </c>
      <c r="AA104" s="20">
        <f t="shared" si="30"/>
        <v>0.10721090603228411</v>
      </c>
      <c r="AB104" s="20"/>
      <c r="AC104" s="45">
        <v>4.7</v>
      </c>
      <c r="AD104" s="17">
        <v>29</v>
      </c>
    </row>
    <row r="105" spans="2:30" ht="12.75">
      <c r="B105" s="17">
        <v>30</v>
      </c>
      <c r="C105" s="18">
        <f t="shared" si="1"/>
        <v>9.070684752</v>
      </c>
      <c r="D105" s="19">
        <v>4.8</v>
      </c>
      <c r="E105" s="20">
        <f aca="true" t="shared" si="31" ref="E105:AA105">E47/$G$71</f>
        <v>0.07334450394619046</v>
      </c>
      <c r="F105" s="20">
        <f t="shared" si="31"/>
        <v>0.07307119919615149</v>
      </c>
      <c r="G105" s="20">
        <f t="shared" si="31"/>
        <v>0.07327996044686527</v>
      </c>
      <c r="H105" s="20">
        <f t="shared" si="31"/>
        <v>0.07331603014761937</v>
      </c>
      <c r="I105" s="20">
        <f t="shared" si="31"/>
        <v>0.08975562943653052</v>
      </c>
      <c r="J105" s="20">
        <f t="shared" si="31"/>
        <v>0.07347812361568797</v>
      </c>
      <c r="K105" s="20">
        <f t="shared" si="31"/>
        <v>0.07342311662830289</v>
      </c>
      <c r="L105" s="20">
        <f t="shared" si="31"/>
        <v>0.0732349269354089</v>
      </c>
      <c r="M105" s="20">
        <f t="shared" si="31"/>
        <v>0.07362780993626138</v>
      </c>
      <c r="N105" s="20">
        <f t="shared" si="31"/>
        <v>0.09025014559617021</v>
      </c>
      <c r="O105" s="20">
        <f t="shared" si="31"/>
        <v>0.0899839741480074</v>
      </c>
      <c r="P105" s="20">
        <f t="shared" si="31"/>
        <v>0.07371292486478376</v>
      </c>
      <c r="Q105" s="20">
        <f t="shared" si="31"/>
        <v>0.07356454481678792</v>
      </c>
      <c r="R105" s="20">
        <f t="shared" si="31"/>
        <v>0.09069619294830951</v>
      </c>
      <c r="S105" s="20">
        <f t="shared" si="31"/>
        <v>0.09029797145612783</v>
      </c>
      <c r="T105" s="20">
        <f t="shared" si="31"/>
        <v>0.09038558327605373</v>
      </c>
      <c r="U105" s="20">
        <f t="shared" si="31"/>
        <v>0.10717074544618084</v>
      </c>
      <c r="V105" s="20">
        <f t="shared" si="31"/>
        <v>0.09029642960577725</v>
      </c>
      <c r="W105" s="20">
        <f t="shared" si="31"/>
        <v>0.0903058776474299</v>
      </c>
      <c r="X105" s="20">
        <f t="shared" si="31"/>
        <v>0.09022764615855408</v>
      </c>
      <c r="Y105" s="20">
        <f t="shared" si="31"/>
        <v>0.09060755775566484</v>
      </c>
      <c r="Z105" s="20">
        <f t="shared" si="31"/>
        <v>0.10718382293782895</v>
      </c>
      <c r="AA105" s="20">
        <f t="shared" si="31"/>
        <v>0.10717815188729918</v>
      </c>
      <c r="AB105" s="20"/>
      <c r="AC105" s="45">
        <v>4.8</v>
      </c>
      <c r="AD105" s="17">
        <v>30</v>
      </c>
    </row>
    <row r="106" spans="2:30" ht="12.75">
      <c r="B106" s="17">
        <v>31</v>
      </c>
      <c r="C106" s="18">
        <f t="shared" si="1"/>
        <v>9.259657351000001</v>
      </c>
      <c r="D106" s="19">
        <v>4.9</v>
      </c>
      <c r="E106" s="20">
        <f aca="true" t="shared" si="32" ref="E106:AA106">E48/$G$71</f>
        <v>0.07332623242474842</v>
      </c>
      <c r="F106" s="20">
        <f t="shared" si="32"/>
        <v>0.07307554118585692</v>
      </c>
      <c r="G106" s="20">
        <f t="shared" si="32"/>
        <v>0.07326218790754639</v>
      </c>
      <c r="H106" s="20">
        <f t="shared" si="32"/>
        <v>0.07329039149579528</v>
      </c>
      <c r="I106" s="20">
        <f t="shared" si="32"/>
        <v>0.08978573595546956</v>
      </c>
      <c r="J106" s="20">
        <f t="shared" si="32"/>
        <v>0.0734397286869045</v>
      </c>
      <c r="K106" s="20">
        <f t="shared" si="32"/>
        <v>0.0733872000472214</v>
      </c>
      <c r="L106" s="20">
        <f t="shared" si="32"/>
        <v>0.07321609782772003</v>
      </c>
      <c r="M106" s="20">
        <f t="shared" si="32"/>
        <v>0.07357080430460977</v>
      </c>
      <c r="N106" s="20">
        <f t="shared" si="32"/>
        <v>0.09022480417643554</v>
      </c>
      <c r="O106" s="20">
        <f t="shared" si="32"/>
        <v>0.08998000369749501</v>
      </c>
      <c r="P106" s="20">
        <f t="shared" si="32"/>
        <v>0.07364644765722178</v>
      </c>
      <c r="Q106" s="20">
        <f t="shared" si="32"/>
        <v>0.07350721300561587</v>
      </c>
      <c r="R106" s="20">
        <f t="shared" si="32"/>
        <v>0.09063360155760038</v>
      </c>
      <c r="S106" s="20">
        <f t="shared" si="32"/>
        <v>0.0902626135674474</v>
      </c>
      <c r="T106" s="20">
        <f t="shared" si="32"/>
        <v>0.09033999821626203</v>
      </c>
      <c r="U106" s="20">
        <f t="shared" si="32"/>
        <v>0.10714162095698751</v>
      </c>
      <c r="V106" s="20">
        <f t="shared" si="32"/>
        <v>0.09026104350465199</v>
      </c>
      <c r="W106" s="20">
        <f t="shared" si="32"/>
        <v>0.09026830442585494</v>
      </c>
      <c r="X106" s="20">
        <f t="shared" si="32"/>
        <v>0.0901988333953778</v>
      </c>
      <c r="Y106" s="20">
        <f t="shared" si="32"/>
        <v>0.09054115818469392</v>
      </c>
      <c r="Z106" s="20">
        <f t="shared" si="32"/>
        <v>0.10715133503791575</v>
      </c>
      <c r="AA106" s="20">
        <f t="shared" si="32"/>
        <v>0.10714728955633834</v>
      </c>
      <c r="AB106" s="20"/>
      <c r="AC106" s="45">
        <v>4.9</v>
      </c>
      <c r="AD106" s="17">
        <v>31</v>
      </c>
    </row>
    <row r="107" spans="2:30" ht="12.75">
      <c r="B107" s="17">
        <v>32</v>
      </c>
      <c r="C107" s="18">
        <f t="shared" si="1"/>
        <v>9.44862995</v>
      </c>
      <c r="D107" s="19">
        <v>5</v>
      </c>
      <c r="E107" s="20">
        <f aca="true" t="shared" si="33" ref="E107:AA107">E49/$G$71</f>
        <v>0.07330706861169932</v>
      </c>
      <c r="F107" s="20">
        <f t="shared" si="33"/>
        <v>0.07307801617099707</v>
      </c>
      <c r="G107" s="20">
        <f t="shared" si="33"/>
        <v>0.07324536938397466</v>
      </c>
      <c r="H107" s="20">
        <f t="shared" si="33"/>
        <v>0.07326761098108613</v>
      </c>
      <c r="I107" s="20">
        <f t="shared" si="33"/>
        <v>0.08980989175060947</v>
      </c>
      <c r="J107" s="20">
        <f t="shared" si="33"/>
        <v>0.0734051370911489</v>
      </c>
      <c r="K107" s="20">
        <f t="shared" si="33"/>
        <v>0.073355428420748</v>
      </c>
      <c r="L107" s="20">
        <f t="shared" si="33"/>
        <v>0.07319977264157752</v>
      </c>
      <c r="M107" s="20">
        <f t="shared" si="33"/>
        <v>0.07352097969381262</v>
      </c>
      <c r="N107" s="20">
        <f t="shared" si="33"/>
        <v>0.09020157922292828</v>
      </c>
      <c r="O107" s="20">
        <f t="shared" si="33"/>
        <v>0.08997670371240826</v>
      </c>
      <c r="P107" s="20">
        <f t="shared" si="33"/>
        <v>0.07358822751234328</v>
      </c>
      <c r="Q107" s="20">
        <f t="shared" si="33"/>
        <v>0.0734581535411651</v>
      </c>
      <c r="R107" s="20">
        <f t="shared" si="33"/>
        <v>0.09057535758079473</v>
      </c>
      <c r="S107" s="20">
        <f t="shared" si="33"/>
        <v>0.09023170300301796</v>
      </c>
      <c r="T107" s="20">
        <f t="shared" si="33"/>
        <v>0.09030035973127243</v>
      </c>
      <c r="U107" s="20">
        <f t="shared" si="33"/>
        <v>0.10711524983262802</v>
      </c>
      <c r="V107" s="20">
        <f t="shared" si="33"/>
        <v>0.09023017060091482</v>
      </c>
      <c r="W107" s="20">
        <f t="shared" si="33"/>
        <v>0.09023570168434984</v>
      </c>
      <c r="X107" s="20">
        <f t="shared" si="33"/>
        <v>0.09017375006236818</v>
      </c>
      <c r="Y107" s="20">
        <f t="shared" si="33"/>
        <v>0.09048286632353812</v>
      </c>
      <c r="Z107" s="20">
        <f t="shared" si="33"/>
        <v>0.10712246609239526</v>
      </c>
      <c r="AA107" s="20">
        <f t="shared" si="33"/>
        <v>0.10711962839157126</v>
      </c>
      <c r="AB107" s="20"/>
      <c r="AC107" s="45">
        <v>5</v>
      </c>
      <c r="AD107" s="17">
        <v>32</v>
      </c>
    </row>
    <row r="108" spans="2:30" ht="12.75">
      <c r="B108" s="17">
        <v>33</v>
      </c>
      <c r="C108" s="18">
        <f t="shared" si="1"/>
        <v>9.637602549</v>
      </c>
      <c r="D108" s="19">
        <v>5.1</v>
      </c>
      <c r="E108" s="20">
        <f aca="true" t="shared" si="34" ref="E108:AA108">E50/$G$71</f>
        <v>0.07328932441712278</v>
      </c>
      <c r="F108" s="20">
        <f t="shared" si="34"/>
        <v>0.07308050788074791</v>
      </c>
      <c r="G108" s="20">
        <f t="shared" si="34"/>
        <v>0.07323098109223408</v>
      </c>
      <c r="H108" s="20">
        <f t="shared" si="34"/>
        <v>0.073248693498658</v>
      </c>
      <c r="I108" s="20">
        <f t="shared" si="34"/>
        <v>0.08983077598992836</v>
      </c>
      <c r="J108" s="20">
        <f t="shared" si="34"/>
        <v>0.07337530560036654</v>
      </c>
      <c r="K108" s="20">
        <f t="shared" si="34"/>
        <v>0.07332855541841979</v>
      </c>
      <c r="L108" s="20">
        <f t="shared" si="34"/>
        <v>0.0731868482108031</v>
      </c>
      <c r="M108" s="20">
        <f t="shared" si="34"/>
        <v>0.07347840264216951</v>
      </c>
      <c r="N108" s="20">
        <f t="shared" si="34"/>
        <v>0.09018167540006042</v>
      </c>
      <c r="O108" s="20">
        <f t="shared" si="34"/>
        <v>0.08997525843189293</v>
      </c>
      <c r="P108" s="20">
        <f t="shared" si="34"/>
        <v>0.07353829723993173</v>
      </c>
      <c r="Q108" s="20">
        <f t="shared" si="34"/>
        <v>0.07341718546983608</v>
      </c>
      <c r="R108" s="20">
        <f t="shared" si="34"/>
        <v>0.09052295076874722</v>
      </c>
      <c r="S108" s="20">
        <f t="shared" si="34"/>
        <v>0.09020585450161235</v>
      </c>
      <c r="T108" s="20">
        <f t="shared" si="34"/>
        <v>0.09026702237107229</v>
      </c>
      <c r="U108" s="20">
        <f t="shared" si="34"/>
        <v>0.10709271582861146</v>
      </c>
      <c r="V108" s="20">
        <f t="shared" si="34"/>
        <v>0.09020442242879882</v>
      </c>
      <c r="W108" s="20">
        <f t="shared" si="34"/>
        <v>0.09020857488026607</v>
      </c>
      <c r="X108" s="20">
        <f t="shared" si="34"/>
        <v>0.09015310082018321</v>
      </c>
      <c r="Y108" s="20">
        <f t="shared" si="34"/>
        <v>0.09043281919199757</v>
      </c>
      <c r="Z108" s="20">
        <f t="shared" si="34"/>
        <v>0.10709808203994475</v>
      </c>
      <c r="AA108" s="20">
        <f t="shared" si="34"/>
        <v>0.10709613381940566</v>
      </c>
      <c r="AB108" s="20"/>
      <c r="AC108" s="45">
        <v>5.1</v>
      </c>
      <c r="AD108" s="17">
        <v>33</v>
      </c>
    </row>
    <row r="109" spans="2:30" ht="12.75">
      <c r="B109" s="17">
        <v>34</v>
      </c>
      <c r="C109" s="18">
        <f t="shared" si="1"/>
        <v>9.826575148</v>
      </c>
      <c r="D109" s="19">
        <v>5.2</v>
      </c>
      <c r="E109" s="20">
        <f aca="true" t="shared" si="35" ref="E109:AA109">E51/$G$71</f>
        <v>0.07327458057581368</v>
      </c>
      <c r="F109" s="20">
        <f t="shared" si="35"/>
        <v>0.07308439995600814</v>
      </c>
      <c r="G109" s="20">
        <f t="shared" si="35"/>
        <v>0.07322006070419974</v>
      </c>
      <c r="H109" s="20">
        <f t="shared" si="35"/>
        <v>0.07323432059752819</v>
      </c>
      <c r="I109" s="20">
        <f t="shared" si="35"/>
        <v>0.08985038786525751</v>
      </c>
      <c r="J109" s="20">
        <f t="shared" si="35"/>
        <v>0.07335089510678793</v>
      </c>
      <c r="K109" s="20">
        <f t="shared" si="35"/>
        <v>0.07330708504599048</v>
      </c>
      <c r="L109" s="20">
        <f t="shared" si="35"/>
        <v>0.0731779674461902</v>
      </c>
      <c r="M109" s="20">
        <f t="shared" si="35"/>
        <v>0.07344309516619173</v>
      </c>
      <c r="N109" s="20">
        <f t="shared" si="35"/>
        <v>0.0901659342559926</v>
      </c>
      <c r="O109" s="20">
        <f t="shared" si="35"/>
        <v>0.08997653042471467</v>
      </c>
      <c r="P109" s="20">
        <f t="shared" si="35"/>
        <v>0.07349659992633159</v>
      </c>
      <c r="Q109" s="20">
        <f t="shared" si="35"/>
        <v>0.07338408465759072</v>
      </c>
      <c r="R109" s="20">
        <f t="shared" si="35"/>
        <v>0.09047731308761939</v>
      </c>
      <c r="S109" s="20">
        <f t="shared" si="35"/>
        <v>0.09018545727516651</v>
      </c>
      <c r="T109" s="20">
        <f t="shared" si="35"/>
        <v>0.09024015897501354</v>
      </c>
      <c r="U109" s="20">
        <f t="shared" si="35"/>
        <v>0.10707473745641059</v>
      </c>
      <c r="V109" s="20">
        <f t="shared" si="35"/>
        <v>0.09018419563462524</v>
      </c>
      <c r="W109" s="20">
        <f t="shared" si="35"/>
        <v>0.09018722494634848</v>
      </c>
      <c r="X109" s="20">
        <f t="shared" si="35"/>
        <v>0.09013734798616008</v>
      </c>
      <c r="Y109" s="20">
        <f t="shared" si="35"/>
        <v>0.0903910033875991</v>
      </c>
      <c r="Z109" s="20">
        <f t="shared" si="35"/>
        <v>0.10707873609731823</v>
      </c>
      <c r="AA109" s="20">
        <f t="shared" si="35"/>
        <v>0.10707743625586981</v>
      </c>
      <c r="AB109" s="20"/>
      <c r="AC109" s="45">
        <v>5.2</v>
      </c>
      <c r="AD109" s="17">
        <v>34</v>
      </c>
    </row>
    <row r="110" spans="2:30" ht="12.75">
      <c r="B110" s="17">
        <v>35</v>
      </c>
      <c r="C110" s="18">
        <f t="shared" si="1"/>
        <v>10.015547747</v>
      </c>
      <c r="D110" s="19">
        <v>5.3</v>
      </c>
      <c r="E110" s="20">
        <f aca="true" t="shared" si="36" ref="E110:AA110">E52/$G$71</f>
        <v>0.07326386613090927</v>
      </c>
      <c r="F110" s="20">
        <f t="shared" si="36"/>
        <v>0.07309065701470065</v>
      </c>
      <c r="G110" s="20">
        <f t="shared" si="36"/>
        <v>0.07321328590286165</v>
      </c>
      <c r="H110" s="20">
        <f t="shared" si="36"/>
        <v>0.07322490768454042</v>
      </c>
      <c r="I110" s="20">
        <f t="shared" si="36"/>
        <v>0.08987028412144255</v>
      </c>
      <c r="J110" s="20">
        <f t="shared" si="36"/>
        <v>0.07333235570492991</v>
      </c>
      <c r="K110" s="20">
        <f t="shared" si="36"/>
        <v>0.07329129718252562</v>
      </c>
      <c r="L110" s="20">
        <f t="shared" si="36"/>
        <v>0.07317354194367913</v>
      </c>
      <c r="M110" s="20">
        <f t="shared" si="36"/>
        <v>0.07341499493170062</v>
      </c>
      <c r="N110" s="20">
        <f t="shared" si="36"/>
        <v>0.09015500601463085</v>
      </c>
      <c r="O110" s="20">
        <f t="shared" si="36"/>
        <v>0.08998121061463965</v>
      </c>
      <c r="P110" s="20">
        <f t="shared" si="36"/>
        <v>0.07346297450299472</v>
      </c>
      <c r="Q110" s="20">
        <f t="shared" si="36"/>
        <v>0.07335852203273793</v>
      </c>
      <c r="R110" s="20">
        <f t="shared" si="36"/>
        <v>0.09043907492404</v>
      </c>
      <c r="S110" s="20">
        <f t="shared" si="36"/>
        <v>0.09017078179124784</v>
      </c>
      <c r="T110" s="20">
        <f t="shared" si="36"/>
        <v>0.09021985250466222</v>
      </c>
      <c r="U110" s="20">
        <f t="shared" si="36"/>
        <v>0.10706192451201613</v>
      </c>
      <c r="V110" s="20">
        <f t="shared" si="36"/>
        <v>0.09016981294347941</v>
      </c>
      <c r="W110" s="20">
        <f t="shared" si="36"/>
        <v>0.09017185489313215</v>
      </c>
      <c r="X110" s="20">
        <f t="shared" si="36"/>
        <v>0.09012681031278377</v>
      </c>
      <c r="Y110" s="20">
        <f t="shared" si="36"/>
        <v>0.09035738070208577</v>
      </c>
      <c r="Z110" s="20">
        <f t="shared" si="36"/>
        <v>0.10706491486212154</v>
      </c>
      <c r="AA110" s="20">
        <f t="shared" si="36"/>
        <v>0.10706408012360792</v>
      </c>
      <c r="AB110" s="20"/>
      <c r="AC110" s="45">
        <v>5.3</v>
      </c>
      <c r="AD110" s="17">
        <v>35</v>
      </c>
    </row>
    <row r="111" spans="2:30" ht="12.75">
      <c r="B111" s="17">
        <v>36</v>
      </c>
      <c r="C111" s="18">
        <f t="shared" si="1"/>
        <v>10.204520346</v>
      </c>
      <c r="D111" s="19">
        <v>5.4</v>
      </c>
      <c r="E111" s="20">
        <f aca="true" t="shared" si="37" ref="E111:AA111">E53/$G$71</f>
        <v>0.07325779510824576</v>
      </c>
      <c r="F111" s="20">
        <f t="shared" si="37"/>
        <v>0.0731000197906056</v>
      </c>
      <c r="G111" s="20">
        <f t="shared" si="37"/>
        <v>0.07321113480041011</v>
      </c>
      <c r="H111" s="20">
        <f t="shared" si="37"/>
        <v>0.07322070100946715</v>
      </c>
      <c r="I111" s="20">
        <f t="shared" si="37"/>
        <v>0.08989138585052438</v>
      </c>
      <c r="J111" s="20">
        <f t="shared" si="37"/>
        <v>0.07331966114108583</v>
      </c>
      <c r="K111" s="20">
        <f t="shared" si="37"/>
        <v>0.07328138028950863</v>
      </c>
      <c r="L111" s="20">
        <f t="shared" si="37"/>
        <v>0.07317386987981657</v>
      </c>
      <c r="M111" s="20">
        <f t="shared" si="37"/>
        <v>0.07339410200117004</v>
      </c>
      <c r="N111" s="20">
        <f t="shared" si="37"/>
        <v>0.09014907462096844</v>
      </c>
      <c r="O111" s="20">
        <f t="shared" si="37"/>
        <v>0.0899895824895156</v>
      </c>
      <c r="P111" s="20">
        <f t="shared" si="37"/>
        <v>0.07343727471134455</v>
      </c>
      <c r="Q111" s="20">
        <f t="shared" si="37"/>
        <v>0.073340516789442</v>
      </c>
      <c r="R111" s="20">
        <f t="shared" si="37"/>
        <v>0.0904082800611363</v>
      </c>
      <c r="S111" s="20">
        <f t="shared" si="37"/>
        <v>0.09016196243105604</v>
      </c>
      <c r="T111" s="20">
        <f t="shared" si="37"/>
        <v>0.09020614770230252</v>
      </c>
      <c r="U111" s="20">
        <f t="shared" si="37"/>
        <v>0.10705442377216984</v>
      </c>
      <c r="V111" s="20">
        <f t="shared" si="37"/>
        <v>0.09016118297085364</v>
      </c>
      <c r="W111" s="20">
        <f t="shared" si="37"/>
        <v>0.09016251716923142</v>
      </c>
      <c r="X111" s="20">
        <f t="shared" si="37"/>
        <v>0.09012173188896738</v>
      </c>
      <c r="Y111" s="20">
        <f t="shared" si="37"/>
        <v>0.09033162810902787</v>
      </c>
      <c r="Z111" s="20">
        <f t="shared" si="37"/>
        <v>0.1070566671999114</v>
      </c>
      <c r="AA111" s="20">
        <f t="shared" si="37"/>
        <v>0.10705616750852658</v>
      </c>
      <c r="AB111" s="20"/>
      <c r="AC111" s="45">
        <v>5.4</v>
      </c>
      <c r="AD111" s="17">
        <v>36</v>
      </c>
    </row>
    <row r="112" spans="2:30" ht="12.75">
      <c r="B112" s="17">
        <v>37</v>
      </c>
      <c r="C112" s="18">
        <f t="shared" si="1"/>
        <v>10.393492945</v>
      </c>
      <c r="D112" s="19">
        <v>5.5</v>
      </c>
      <c r="E112" s="20">
        <f aca="true" t="shared" si="38" ref="E112:AA112">E54/$G$71</f>
        <v>0.07325667067860102</v>
      </c>
      <c r="F112" s="20">
        <f t="shared" si="38"/>
        <v>0.0731128399488895</v>
      </c>
      <c r="G112" s="20">
        <f t="shared" si="38"/>
        <v>0.0732137578779173</v>
      </c>
      <c r="H112" s="20">
        <f t="shared" si="38"/>
        <v>0.0732217181164287</v>
      </c>
      <c r="I112" s="20">
        <f t="shared" si="38"/>
        <v>0.08991444170575932</v>
      </c>
      <c r="J112" s="20">
        <f t="shared" si="38"/>
        <v>0.07331289924610519</v>
      </c>
      <c r="K112" s="20">
        <f t="shared" si="38"/>
        <v>0.07327725215873436</v>
      </c>
      <c r="L112" s="20">
        <f t="shared" si="38"/>
        <v>0.07317898704842986</v>
      </c>
      <c r="M112" s="20">
        <f t="shared" si="38"/>
        <v>0.07338012522819622</v>
      </c>
      <c r="N112" s="20">
        <f t="shared" si="38"/>
        <v>0.09014830761878194</v>
      </c>
      <c r="O112" s="20">
        <f t="shared" si="38"/>
        <v>0.09000188524692249</v>
      </c>
      <c r="P112" s="20">
        <f t="shared" si="38"/>
        <v>0.0734191207362436</v>
      </c>
      <c r="Q112" s="20">
        <f t="shared" si="38"/>
        <v>0.07332955187961931</v>
      </c>
      <c r="R112" s="20">
        <f t="shared" si="38"/>
        <v>0.09038496057738046</v>
      </c>
      <c r="S112" s="20">
        <f t="shared" si="38"/>
        <v>0.0901588912875939</v>
      </c>
      <c r="T112" s="20">
        <f t="shared" si="38"/>
        <v>0.09019879798741819</v>
      </c>
      <c r="U112" s="20">
        <f t="shared" si="38"/>
        <v>0.10705232980754456</v>
      </c>
      <c r="V112" s="20">
        <f t="shared" si="38"/>
        <v>0.09015830057919448</v>
      </c>
      <c r="W112" s="20">
        <f t="shared" si="38"/>
        <v>0.09015907184797581</v>
      </c>
      <c r="X112" s="20">
        <f t="shared" si="38"/>
        <v>0.09012202752613678</v>
      </c>
      <c r="Y112" s="20">
        <f t="shared" si="38"/>
        <v>0.09031345205861675</v>
      </c>
      <c r="Z112" s="20">
        <f t="shared" si="38"/>
        <v>0.10705402106956241</v>
      </c>
      <c r="AA112" s="20">
        <f t="shared" si="38"/>
        <v>0.10705375687877708</v>
      </c>
      <c r="AB112" s="20"/>
      <c r="AC112" s="45">
        <v>5.5</v>
      </c>
      <c r="AD112" s="17">
        <v>37</v>
      </c>
    </row>
    <row r="113" spans="2:30" ht="12.75">
      <c r="B113" s="17">
        <v>38</v>
      </c>
      <c r="C113" s="18">
        <f t="shared" si="1"/>
        <v>10.582465544</v>
      </c>
      <c r="D113" s="19">
        <v>5.6</v>
      </c>
      <c r="E113" s="20">
        <f aca="true" t="shared" si="39" ref="E113:AA113">E55/$G$71</f>
        <v>0.07326056463175094</v>
      </c>
      <c r="F113" s="20">
        <f t="shared" si="39"/>
        <v>0.07312930739895859</v>
      </c>
      <c r="G113" s="20">
        <f t="shared" si="39"/>
        <v>0.07322116740965257</v>
      </c>
      <c r="H113" s="20">
        <f t="shared" si="39"/>
        <v>0.07322786001013538</v>
      </c>
      <c r="I113" s="20">
        <f t="shared" si="39"/>
        <v>0.0899398854612959</v>
      </c>
      <c r="J113" s="20">
        <f t="shared" si="39"/>
        <v>0.0733119213286072</v>
      </c>
      <c r="K113" s="20">
        <f t="shared" si="39"/>
        <v>0.07327874960856932</v>
      </c>
      <c r="L113" s="20">
        <f t="shared" si="39"/>
        <v>0.07318883182092714</v>
      </c>
      <c r="M113" s="20">
        <f t="shared" si="39"/>
        <v>0.0733727617506955</v>
      </c>
      <c r="N113" s="20">
        <f t="shared" si="39"/>
        <v>0.09015266293011204</v>
      </c>
      <c r="O113" s="20">
        <f t="shared" si="39"/>
        <v>0.09001816574957969</v>
      </c>
      <c r="P113" s="20">
        <f t="shared" si="39"/>
        <v>0.07340811249898513</v>
      </c>
      <c r="Q113" s="20">
        <f t="shared" si="39"/>
        <v>0.073325224251544</v>
      </c>
      <c r="R113" s="20">
        <f t="shared" si="39"/>
        <v>0.09036889975841995</v>
      </c>
      <c r="S113" s="20">
        <f t="shared" si="39"/>
        <v>0.09016139383839102</v>
      </c>
      <c r="T113" s="20">
        <f t="shared" si="39"/>
        <v>0.09019753639097608</v>
      </c>
      <c r="U113" s="20">
        <f t="shared" si="39"/>
        <v>0.10705556182110865</v>
      </c>
      <c r="V113" s="20">
        <f t="shared" si="39"/>
        <v>0.0901609838189961</v>
      </c>
      <c r="W113" s="20">
        <f t="shared" si="39"/>
        <v>0.09016130898056066</v>
      </c>
      <c r="X113" s="20">
        <f t="shared" si="39"/>
        <v>0.09012756590798465</v>
      </c>
      <c r="Y113" s="20">
        <f t="shared" si="39"/>
        <v>0.09030245005771607</v>
      </c>
      <c r="Z113" s="20">
        <f t="shared" si="39"/>
        <v>0.10705684423970946</v>
      </c>
      <c r="AA113" s="20">
        <f t="shared" si="39"/>
        <v>0.10705674238899844</v>
      </c>
      <c r="AB113" s="20"/>
      <c r="AC113" s="45">
        <v>5.6</v>
      </c>
      <c r="AD113" s="17">
        <v>38</v>
      </c>
    </row>
    <row r="114" spans="2:30" ht="12.75">
      <c r="B114" s="17">
        <v>38</v>
      </c>
      <c r="C114" s="18">
        <f t="shared" si="1"/>
        <v>10.771438143000001</v>
      </c>
      <c r="D114" s="19">
        <v>5.7</v>
      </c>
      <c r="E114" s="20">
        <f aca="true" t="shared" si="40" ref="E114:AA114">E56/$G$71</f>
        <v>0.07326937806795408</v>
      </c>
      <c r="F114" s="20">
        <f t="shared" si="40"/>
        <v>0.07314943060785375</v>
      </c>
      <c r="G114" s="20">
        <f t="shared" si="40"/>
        <v>0.07323322495729243</v>
      </c>
      <c r="H114" s="20">
        <f t="shared" si="40"/>
        <v>0.07323891402968352</v>
      </c>
      <c r="I114" s="20">
        <f t="shared" si="40"/>
        <v>0.08996794598815817</v>
      </c>
      <c r="J114" s="20">
        <f t="shared" si="40"/>
        <v>0.07331656304935509</v>
      </c>
      <c r="K114" s="20">
        <f t="shared" si="40"/>
        <v>0.07328559687954558</v>
      </c>
      <c r="L114" s="20">
        <f t="shared" si="40"/>
        <v>0.07320322101670074</v>
      </c>
      <c r="M114" s="20">
        <f t="shared" si="40"/>
        <v>0.07337161411018693</v>
      </c>
      <c r="N114" s="20">
        <f t="shared" si="40"/>
        <v>0.09016198538834963</v>
      </c>
      <c r="O114" s="20">
        <f t="shared" si="40"/>
        <v>0.09003833724706742</v>
      </c>
      <c r="P114" s="20">
        <f t="shared" si="40"/>
        <v>0.07340377464725192</v>
      </c>
      <c r="Q114" s="20">
        <f t="shared" si="40"/>
        <v>0.07332697273958645</v>
      </c>
      <c r="R114" s="20">
        <f t="shared" si="40"/>
        <v>0.09035977191717512</v>
      </c>
      <c r="S114" s="20">
        <f t="shared" si="40"/>
        <v>0.09016913836948098</v>
      </c>
      <c r="T114" s="20">
        <f t="shared" si="40"/>
        <v>0.09020193314817733</v>
      </c>
      <c r="U114" s="20">
        <f t="shared" si="40"/>
        <v>0.1070638613770186</v>
      </c>
      <c r="V114" s="20">
        <f t="shared" si="40"/>
        <v>0.09016897926702083</v>
      </c>
      <c r="W114" s="20">
        <f t="shared" si="40"/>
        <v>0.09016887359805657</v>
      </c>
      <c r="X114" s="20">
        <f t="shared" si="40"/>
        <v>0.09013802874874219</v>
      </c>
      <c r="Y114" s="20">
        <f t="shared" si="40"/>
        <v>0.09029815382825071</v>
      </c>
      <c r="Z114" s="20">
        <f t="shared" si="40"/>
        <v>0.10706484115770659</v>
      </c>
      <c r="AA114" s="20">
        <f t="shared" si="40"/>
        <v>0.10706484725809193</v>
      </c>
      <c r="AB114" s="20"/>
      <c r="AC114" s="45">
        <v>5.7</v>
      </c>
      <c r="AD114" s="17">
        <v>38</v>
      </c>
    </row>
    <row r="115" spans="2:30" ht="12.75">
      <c r="B115" s="17">
        <v>40</v>
      </c>
      <c r="C115" s="18">
        <f t="shared" si="1"/>
        <v>10.960410742</v>
      </c>
      <c r="D115" s="19">
        <v>5.8</v>
      </c>
      <c r="E115" s="20">
        <f aca="true" t="shared" si="41" ref="E115:AA115">E57/$G$71</f>
        <v>0.07328288774250562</v>
      </c>
      <c r="F115" s="20">
        <f t="shared" si="41"/>
        <v>0.07317314864154505</v>
      </c>
      <c r="G115" s="20">
        <f t="shared" si="41"/>
        <v>0.07324973343429055</v>
      </c>
      <c r="H115" s="20">
        <f t="shared" si="41"/>
        <v>0.07325460435313136</v>
      </c>
      <c r="I115" s="20">
        <f t="shared" si="41"/>
        <v>0.08999866678282879</v>
      </c>
      <c r="J115" s="20">
        <f t="shared" si="41"/>
        <v>0.07332628921345626</v>
      </c>
      <c r="K115" s="20">
        <f t="shared" si="41"/>
        <v>0.07329748958448316</v>
      </c>
      <c r="L115" s="20">
        <f t="shared" si="41"/>
        <v>0.07322193159316705</v>
      </c>
      <c r="M115" s="20">
        <f t="shared" si="41"/>
        <v>0.07337630095173692</v>
      </c>
      <c r="N115" s="20">
        <f t="shared" si="41"/>
        <v>0.09017598600427541</v>
      </c>
      <c r="O115" s="20">
        <f t="shared" si="41"/>
        <v>0.09006224286393365</v>
      </c>
      <c r="P115" s="20">
        <f t="shared" si="41"/>
        <v>0.0734056419935858</v>
      </c>
      <c r="Q115" s="20">
        <f t="shared" si="41"/>
        <v>0.07333455984398478</v>
      </c>
      <c r="R115" s="20">
        <f t="shared" si="41"/>
        <v>0.09035708622251963</v>
      </c>
      <c r="S115" s="20">
        <f t="shared" si="41"/>
        <v>0.09018192571430653</v>
      </c>
      <c r="T115" s="20">
        <f t="shared" si="41"/>
        <v>0.09021177417224505</v>
      </c>
      <c r="U115" s="20">
        <f t="shared" si="41"/>
        <v>0.10707706382366855</v>
      </c>
      <c r="V115" s="20">
        <f t="shared" si="41"/>
        <v>0.09018190602402655</v>
      </c>
      <c r="W115" s="20">
        <f t="shared" si="41"/>
        <v>0.0901815363627232</v>
      </c>
      <c r="X115" s="20">
        <f t="shared" si="41"/>
        <v>0.0901533010340958</v>
      </c>
      <c r="Y115" s="20">
        <f t="shared" si="41"/>
        <v>0.09030006723249406</v>
      </c>
      <c r="Z115" s="20">
        <f t="shared" si="41"/>
        <v>0.10707781732415879</v>
      </c>
      <c r="AA115" s="20">
        <f t="shared" si="41"/>
        <v>0.10707789440216034</v>
      </c>
      <c r="AB115" s="20"/>
      <c r="AC115" s="45">
        <v>5.8</v>
      </c>
      <c r="AD115" s="17">
        <v>40</v>
      </c>
    </row>
    <row r="116" spans="2:30" ht="12.75">
      <c r="B116" s="17">
        <v>41</v>
      </c>
      <c r="C116" s="18">
        <f t="shared" si="1"/>
        <v>11.149383341000002</v>
      </c>
      <c r="D116" s="19">
        <v>5.9</v>
      </c>
      <c r="E116" s="20">
        <f aca="true" t="shared" si="42" ref="E116:AA116">E58/$G$71</f>
        <v>0.07330078147002213</v>
      </c>
      <c r="F116" s="20">
        <f t="shared" si="42"/>
        <v>0.0732002802414137</v>
      </c>
      <c r="G116" s="20">
        <f t="shared" si="42"/>
        <v>0.07327040102173075</v>
      </c>
      <c r="H116" s="20">
        <f t="shared" si="42"/>
        <v>0.0732745856508933</v>
      </c>
      <c r="I116" s="20">
        <f t="shared" si="42"/>
        <v>0.09003187030204408</v>
      </c>
      <c r="J116" s="20">
        <f t="shared" si="42"/>
        <v>0.07334050007218115</v>
      </c>
      <c r="K116" s="20">
        <f t="shared" si="42"/>
        <v>0.07331405063136838</v>
      </c>
      <c r="L116" s="20">
        <f t="shared" si="42"/>
        <v>0.07324466023990088</v>
      </c>
      <c r="M116" s="20">
        <f t="shared" si="42"/>
        <v>0.07338637265856966</v>
      </c>
      <c r="N116" s="20">
        <f t="shared" si="42"/>
        <v>0.09019421991279926</v>
      </c>
      <c r="O116" s="20">
        <f t="shared" si="42"/>
        <v>0.09008956800036538</v>
      </c>
      <c r="P116" s="20">
        <f t="shared" si="42"/>
        <v>0.07341320182999654</v>
      </c>
      <c r="Q116" s="20">
        <f t="shared" si="42"/>
        <v>0.07334770538065419</v>
      </c>
      <c r="R116" s="20">
        <f t="shared" si="42"/>
        <v>0.09036022209254044</v>
      </c>
      <c r="S116" s="20">
        <f t="shared" si="42"/>
        <v>0.09019941663999248</v>
      </c>
      <c r="T116" s="20">
        <f t="shared" si="42"/>
        <v>0.09022671752188</v>
      </c>
      <c r="U116" s="20">
        <f t="shared" si="42"/>
        <v>0.10709478649049964</v>
      </c>
      <c r="V116" s="20">
        <f t="shared" si="42"/>
        <v>0.09019925545017156</v>
      </c>
      <c r="W116" s="20">
        <f t="shared" si="42"/>
        <v>0.09019893577160396</v>
      </c>
      <c r="X116" s="20">
        <f t="shared" si="42"/>
        <v>0.09017312039970078</v>
      </c>
      <c r="Y116" s="20">
        <f t="shared" si="42"/>
        <v>0.09030759130080196</v>
      </c>
      <c r="Z116" s="20">
        <f t="shared" si="42"/>
        <v>0.1070953690920014</v>
      </c>
      <c r="AA116" s="20">
        <f t="shared" si="42"/>
        <v>0.1070954918199951</v>
      </c>
      <c r="AB116" s="20"/>
      <c r="AC116" s="45">
        <v>5.9</v>
      </c>
      <c r="AD116" s="17">
        <v>41</v>
      </c>
    </row>
    <row r="117" spans="2:30" ht="12.75">
      <c r="B117" s="17">
        <v>42</v>
      </c>
      <c r="C117" s="18">
        <f t="shared" si="1"/>
        <v>11.33835594</v>
      </c>
      <c r="D117" s="19">
        <v>6</v>
      </c>
      <c r="E117" s="20">
        <f aca="true" t="shared" si="43" ref="E117:AA117">E59/$G$71</f>
        <v>0.07332268511680935</v>
      </c>
      <c r="F117" s="20">
        <f t="shared" si="43"/>
        <v>0.07323046067791371</v>
      </c>
      <c r="G117" s="20">
        <f t="shared" si="43"/>
        <v>0.07329478675729963</v>
      </c>
      <c r="H117" s="20">
        <f t="shared" si="43"/>
        <v>0.07329843135903535</v>
      </c>
      <c r="I117" s="20">
        <f t="shared" si="43"/>
        <v>0.09006765052848796</v>
      </c>
      <c r="J117" s="20">
        <f t="shared" si="43"/>
        <v>0.07335948812798308</v>
      </c>
      <c r="K117" s="20">
        <f t="shared" si="43"/>
        <v>0.07333476410767126</v>
      </c>
      <c r="L117" s="20">
        <f t="shared" si="43"/>
        <v>0.07327096193011517</v>
      </c>
      <c r="M117" s="20">
        <f t="shared" si="43"/>
        <v>0.07340118801035994</v>
      </c>
      <c r="N117" s="20">
        <f t="shared" si="43"/>
        <v>0.0902165762890288</v>
      </c>
      <c r="O117" s="20">
        <f t="shared" si="43"/>
        <v>0.09012011335015792</v>
      </c>
      <c r="P117" s="20">
        <f t="shared" si="43"/>
        <v>0.073425797608022</v>
      </c>
      <c r="Q117" s="20">
        <f t="shared" si="43"/>
        <v>0.07336502430854733</v>
      </c>
      <c r="R117" s="20">
        <f t="shared" si="43"/>
        <v>0.09036895918940313</v>
      </c>
      <c r="S117" s="20">
        <f t="shared" si="43"/>
        <v>0.09022085519854463</v>
      </c>
      <c r="T117" s="20">
        <f t="shared" si="43"/>
        <v>0.09024578674955655</v>
      </c>
      <c r="U117" s="20">
        <f t="shared" si="43"/>
        <v>0.1071164903900905</v>
      </c>
      <c r="V117" s="20">
        <f t="shared" si="43"/>
        <v>0.090220906158812</v>
      </c>
      <c r="W117" s="20">
        <f t="shared" si="43"/>
        <v>0.0902203319986266</v>
      </c>
      <c r="X117" s="20">
        <f t="shared" si="43"/>
        <v>0.09019657332019908</v>
      </c>
      <c r="Y117" s="20">
        <f t="shared" si="43"/>
        <v>0.09032028496061303</v>
      </c>
      <c r="Z117" s="20">
        <f t="shared" si="43"/>
        <v>0.1071169464306456</v>
      </c>
      <c r="AA117" s="20">
        <f t="shared" si="43"/>
        <v>0.10711709232907887</v>
      </c>
      <c r="AB117" s="20"/>
      <c r="AC117" s="45">
        <v>6</v>
      </c>
      <c r="AD117" s="17">
        <v>42</v>
      </c>
    </row>
    <row r="118" spans="2:30" ht="12.75">
      <c r="B118" s="17">
        <v>43</v>
      </c>
      <c r="C118" s="18">
        <f t="shared" si="1"/>
        <v>12.283218935</v>
      </c>
      <c r="D118" s="19">
        <v>6.5</v>
      </c>
      <c r="E118" s="20">
        <f aca="true" t="shared" si="44" ref="E118:AA118">E60/$G$71</f>
        <v>0.07347713626096732</v>
      </c>
      <c r="F118" s="20">
        <f t="shared" si="44"/>
        <v>0.07341592294731138</v>
      </c>
      <c r="G118" s="20">
        <f t="shared" si="44"/>
        <v>0.07345869995929682</v>
      </c>
      <c r="H118" s="20">
        <f t="shared" si="44"/>
        <v>0.07346065803967564</v>
      </c>
      <c r="I118" s="20">
        <f t="shared" si="44"/>
        <v>0.09027336220758422</v>
      </c>
      <c r="J118" s="20">
        <f t="shared" si="44"/>
        <v>0.0735023012472675</v>
      </c>
      <c r="K118" s="20">
        <f t="shared" si="44"/>
        <v>0.07348513535819848</v>
      </c>
      <c r="L118" s="20">
        <f t="shared" si="44"/>
        <v>0.07344244625791098</v>
      </c>
      <c r="M118" s="20">
        <f t="shared" si="44"/>
        <v>0.07352939819988726</v>
      </c>
      <c r="N118" s="20">
        <f t="shared" si="44"/>
        <v>0.0903723820090566</v>
      </c>
      <c r="O118" s="20">
        <f t="shared" si="44"/>
        <v>0.09030736900790429</v>
      </c>
      <c r="P118" s="20">
        <f t="shared" si="44"/>
        <v>0.07354582189990351</v>
      </c>
      <c r="Q118" s="20">
        <f t="shared" si="44"/>
        <v>0.07350415938054952</v>
      </c>
      <c r="R118" s="20">
        <f t="shared" si="44"/>
        <v>0.09047360832726416</v>
      </c>
      <c r="S118" s="20">
        <f t="shared" si="44"/>
        <v>0.09037433904942994</v>
      </c>
      <c r="T118" s="20">
        <f t="shared" si="44"/>
        <v>0.0903907277494039</v>
      </c>
      <c r="U118" s="20">
        <f t="shared" si="44"/>
        <v>0.107270524359763</v>
      </c>
      <c r="V118" s="20">
        <f t="shared" si="44"/>
        <v>0.09037458524040352</v>
      </c>
      <c r="W118" s="20">
        <f t="shared" si="44"/>
        <v>0.0903738252573351</v>
      </c>
      <c r="X118" s="20">
        <f t="shared" si="44"/>
        <v>0.09035789445008144</v>
      </c>
      <c r="Y118" s="20">
        <f t="shared" si="44"/>
        <v>0.09044064477736435</v>
      </c>
      <c r="Z118" s="20">
        <f t="shared" si="44"/>
        <v>0.10727067629978274</v>
      </c>
      <c r="AA118" s="20">
        <f t="shared" si="44"/>
        <v>0.10727081345923024</v>
      </c>
      <c r="AB118" s="20"/>
      <c r="AC118" s="45">
        <v>6.5</v>
      </c>
      <c r="AD118" s="17">
        <v>43</v>
      </c>
    </row>
    <row r="119" spans="2:30" ht="12.75">
      <c r="B119" s="17">
        <v>44</v>
      </c>
      <c r="C119" s="18">
        <f t="shared" si="1"/>
        <v>13.22808193</v>
      </c>
      <c r="D119" s="19">
        <v>7</v>
      </c>
      <c r="E119" s="20">
        <f aca="true" t="shared" si="45" ref="E119:AA119">E61/$G$71</f>
        <v>0.07366521286521145</v>
      </c>
      <c r="F119" s="20">
        <f t="shared" si="45"/>
        <v>0.0736232601255363</v>
      </c>
      <c r="G119" s="20">
        <f t="shared" si="45"/>
        <v>0.07365266585719452</v>
      </c>
      <c r="H119" s="20">
        <f t="shared" si="45"/>
        <v>0.07365382307457312</v>
      </c>
      <c r="I119" s="20">
        <f t="shared" si="45"/>
        <v>0.09049300352499008</v>
      </c>
      <c r="J119" s="20">
        <f t="shared" si="45"/>
        <v>0.07368276224434897</v>
      </c>
      <c r="K119" s="20">
        <f t="shared" si="45"/>
        <v>0.07367076064385775</v>
      </c>
      <c r="L119" s="20">
        <f t="shared" si="45"/>
        <v>0.07364137545506348</v>
      </c>
      <c r="M119" s="20">
        <f t="shared" si="45"/>
        <v>0.0737011534068427</v>
      </c>
      <c r="N119" s="20">
        <f t="shared" si="45"/>
        <v>0.09056103803598725</v>
      </c>
      <c r="O119" s="20">
        <f t="shared" si="45"/>
        <v>0.0905161283366292</v>
      </c>
      <c r="P119" s="20">
        <f t="shared" si="45"/>
        <v>0.07371250124446943</v>
      </c>
      <c r="Q119" s="20">
        <f t="shared" si="45"/>
        <v>0.07368348150550764</v>
      </c>
      <c r="R119" s="20">
        <f t="shared" si="45"/>
        <v>0.0906303992154287</v>
      </c>
      <c r="S119" s="20">
        <f t="shared" si="45"/>
        <v>0.09056208979387265</v>
      </c>
      <c r="T119" s="20">
        <f t="shared" si="45"/>
        <v>0.09057329623485649</v>
      </c>
      <c r="U119" s="20">
        <f t="shared" si="45"/>
        <v>0.10745841172711328</v>
      </c>
      <c r="V119" s="20">
        <f t="shared" si="45"/>
        <v>0.09056229091549317</v>
      </c>
      <c r="W119" s="20">
        <f t="shared" si="45"/>
        <v>0.0905617002364932</v>
      </c>
      <c r="X119" s="20">
        <f t="shared" si="45"/>
        <v>0.09055069272687105</v>
      </c>
      <c r="Y119" s="20">
        <f t="shared" si="45"/>
        <v>0.09060763649473517</v>
      </c>
      <c r="Z119" s="20">
        <f t="shared" si="45"/>
        <v>0.10745847327485668</v>
      </c>
      <c r="AA119" s="20">
        <f t="shared" si="45"/>
        <v>0.10745855783501763</v>
      </c>
      <c r="AB119" s="20"/>
      <c r="AC119" s="45">
        <v>7</v>
      </c>
      <c r="AD119" s="17">
        <v>44</v>
      </c>
    </row>
    <row r="120" spans="2:30" ht="12.75">
      <c r="B120" s="17">
        <v>45</v>
      </c>
      <c r="C120" s="18">
        <f t="shared" si="1"/>
        <v>14.172944925000001</v>
      </c>
      <c r="D120" s="19">
        <v>7.5</v>
      </c>
      <c r="E120" s="20">
        <f aca="true" t="shared" si="46" ref="E120:AA120">E62/$G$71</f>
        <v>0.07383540926935989</v>
      </c>
      <c r="F120" s="20">
        <f t="shared" si="46"/>
        <v>0.07380585820888269</v>
      </c>
      <c r="G120" s="20">
        <f t="shared" si="46"/>
        <v>0.07382662632773372</v>
      </c>
      <c r="H120" s="20">
        <f t="shared" si="46"/>
        <v>0.07382735256758624</v>
      </c>
      <c r="I120" s="20">
        <f t="shared" si="46"/>
        <v>0.0906833968277489</v>
      </c>
      <c r="J120" s="20">
        <f t="shared" si="46"/>
        <v>0.07384779409899948</v>
      </c>
      <c r="K120" s="20">
        <f t="shared" si="46"/>
        <v>0.07383935908880998</v>
      </c>
      <c r="L120" s="20">
        <f t="shared" si="46"/>
        <v>0.07381861015677339</v>
      </c>
      <c r="M120" s="20">
        <f t="shared" si="46"/>
        <v>0.07386078890837634</v>
      </c>
      <c r="N120" s="20">
        <f t="shared" si="46"/>
        <v>0.09073141337619811</v>
      </c>
      <c r="O120" s="20">
        <f t="shared" si="46"/>
        <v>0.09069966691932674</v>
      </c>
      <c r="P120" s="20">
        <f t="shared" si="46"/>
        <v>0.07386883641914774</v>
      </c>
      <c r="Q120" s="20">
        <f t="shared" si="46"/>
        <v>0.07384831012912725</v>
      </c>
      <c r="R120" s="20">
        <f t="shared" si="46"/>
        <v>0.09078025084909555</v>
      </c>
      <c r="S120" s="20">
        <f t="shared" si="46"/>
        <v>0.09073211951785333</v>
      </c>
      <c r="T120" s="20">
        <f t="shared" si="46"/>
        <v>0.09074003808632279</v>
      </c>
      <c r="U120" s="20">
        <f t="shared" si="46"/>
        <v>0.10762842600903415</v>
      </c>
      <c r="V120" s="20">
        <f t="shared" si="46"/>
        <v>0.0907321815396628</v>
      </c>
      <c r="W120" s="20">
        <f t="shared" si="46"/>
        <v>0.0907318415277023</v>
      </c>
      <c r="X120" s="20">
        <f t="shared" si="46"/>
        <v>0.0907240657192751</v>
      </c>
      <c r="Y120" s="20">
        <f t="shared" si="46"/>
        <v>0.09076418519760088</v>
      </c>
      <c r="Z120" s="20">
        <f t="shared" si="46"/>
        <v>0.10762845461837152</v>
      </c>
      <c r="AA120" s="20">
        <f t="shared" si="46"/>
        <v>0.10762850237777402</v>
      </c>
      <c r="AB120" s="20"/>
      <c r="AC120" s="45">
        <v>7.5</v>
      </c>
      <c r="AD120" s="17">
        <v>45</v>
      </c>
    </row>
    <row r="121" spans="2:30" ht="12.75">
      <c r="B121" s="17">
        <v>46</v>
      </c>
      <c r="C121" s="18">
        <f t="shared" si="1"/>
        <v>15.11780792</v>
      </c>
      <c r="D121" s="19">
        <v>8</v>
      </c>
      <c r="E121" s="20">
        <f aca="true" t="shared" si="47" ref="E121:AA121">E63/$G$71</f>
        <v>0.07394553048596474</v>
      </c>
      <c r="F121" s="20">
        <f t="shared" si="47"/>
        <v>0.07392421582403433</v>
      </c>
      <c r="G121" s="20">
        <f t="shared" si="47"/>
        <v>0.07393922523422787</v>
      </c>
      <c r="H121" s="20">
        <f t="shared" si="47"/>
        <v>0.07393970353383968</v>
      </c>
      <c r="I121" s="20">
        <f t="shared" si="47"/>
        <v>0.09080698762540872</v>
      </c>
      <c r="J121" s="20">
        <f t="shared" si="47"/>
        <v>0.07395451616618107</v>
      </c>
      <c r="K121" s="20">
        <f t="shared" si="47"/>
        <v>0.07394839877691389</v>
      </c>
      <c r="L121" s="20">
        <f t="shared" si="47"/>
        <v>0.07393341287525358</v>
      </c>
      <c r="M121" s="20">
        <f t="shared" si="47"/>
        <v>0.07396386271359098</v>
      </c>
      <c r="N121" s="20">
        <f t="shared" si="47"/>
        <v>0.0908416652953968</v>
      </c>
      <c r="O121" s="20">
        <f t="shared" si="47"/>
        <v>0.09081871002669664</v>
      </c>
      <c r="P121" s="20">
        <f t="shared" si="47"/>
        <v>0.07396969703395258</v>
      </c>
      <c r="Q121" s="20">
        <f t="shared" si="47"/>
        <v>0.07395480802552144</v>
      </c>
      <c r="R121" s="20">
        <f t="shared" si="47"/>
        <v>0.0908768754261289</v>
      </c>
      <c r="S121" s="20">
        <f t="shared" si="47"/>
        <v>0.09084212393412808</v>
      </c>
      <c r="T121" s="20">
        <f t="shared" si="47"/>
        <v>0.0908478386538622</v>
      </c>
      <c r="U121" s="20">
        <f t="shared" si="47"/>
        <v>0.107738445106658</v>
      </c>
      <c r="V121" s="20">
        <f t="shared" si="47"/>
        <v>0.09084216377405441</v>
      </c>
      <c r="W121" s="20">
        <f t="shared" si="47"/>
        <v>0.09084192769649077</v>
      </c>
      <c r="X121" s="20">
        <f t="shared" si="47"/>
        <v>0.0908362943066533</v>
      </c>
      <c r="Y121" s="20">
        <f t="shared" si="47"/>
        <v>0.0908652646251438</v>
      </c>
      <c r="Z121" s="20">
        <f t="shared" si="47"/>
        <v>0.10773845952341209</v>
      </c>
      <c r="AA121" s="20">
        <f t="shared" si="47"/>
        <v>0.10773848645330603</v>
      </c>
      <c r="AB121" s="20"/>
      <c r="AC121" s="45">
        <v>8</v>
      </c>
      <c r="AD121" s="17">
        <v>46</v>
      </c>
    </row>
    <row r="122" spans="2:30" ht="13.5" thickBot="1">
      <c r="B122" s="17">
        <v>47</v>
      </c>
      <c r="C122" s="18">
        <f t="shared" si="1"/>
        <v>18.8972599</v>
      </c>
      <c r="D122" s="19">
        <v>10</v>
      </c>
      <c r="E122" s="20">
        <f aca="true" t="shared" si="48" ref="E122:AA122">E64/$G$71</f>
        <v>0.07322185064913814</v>
      </c>
      <c r="F122" s="20">
        <f t="shared" si="48"/>
        <v>0.07321494757801049</v>
      </c>
      <c r="G122" s="20">
        <f t="shared" si="48"/>
        <v>0.07321983809893294</v>
      </c>
      <c r="H122" s="20">
        <f t="shared" si="48"/>
        <v>0.07321995174984722</v>
      </c>
      <c r="I122" s="20">
        <f t="shared" si="48"/>
        <v>0.09010676556733913</v>
      </c>
      <c r="J122" s="20">
        <f t="shared" si="48"/>
        <v>0.07322459907853973</v>
      </c>
      <c r="K122" s="20">
        <f t="shared" si="48"/>
        <v>0.07322280096790477</v>
      </c>
      <c r="L122" s="20">
        <f t="shared" si="48"/>
        <v>0.07321793042758186</v>
      </c>
      <c r="M122" s="20">
        <f t="shared" si="48"/>
        <v>0.07322782820728302</v>
      </c>
      <c r="N122" s="20">
        <f t="shared" si="48"/>
        <v>0.09011803818647934</v>
      </c>
      <c r="O122" s="20">
        <f t="shared" si="48"/>
        <v>0.09011060875866797</v>
      </c>
      <c r="P122" s="20">
        <f t="shared" si="48"/>
        <v>0.0732297405568212</v>
      </c>
      <c r="Q122" s="20">
        <f t="shared" si="48"/>
        <v>0.073225050959073</v>
      </c>
      <c r="R122" s="20">
        <f t="shared" si="48"/>
        <v>0.09012944225789932</v>
      </c>
      <c r="S122" s="20">
        <f t="shared" si="48"/>
        <v>0.09011830569940225</v>
      </c>
      <c r="T122" s="20">
        <f t="shared" si="48"/>
        <v>0.0901202115479876</v>
      </c>
      <c r="U122" s="20">
        <f t="shared" si="48"/>
        <v>0.10701457375815529</v>
      </c>
      <c r="V122" s="20">
        <f t="shared" si="48"/>
        <v>0.09011815973849514</v>
      </c>
      <c r="W122" s="20">
        <f t="shared" si="48"/>
        <v>0.0901182484697027</v>
      </c>
      <c r="X122" s="20">
        <f t="shared" si="48"/>
        <v>0.09011645386862682</v>
      </c>
      <c r="Y122" s="20">
        <f t="shared" si="48"/>
        <v>0.09012571548838268</v>
      </c>
      <c r="Z122" s="20">
        <f t="shared" si="48"/>
        <v>0.10701457499660702</v>
      </c>
      <c r="AA122" s="20">
        <f t="shared" si="48"/>
        <v>0.10701457901698148</v>
      </c>
      <c r="AB122" s="20"/>
      <c r="AC122" s="46">
        <v>10</v>
      </c>
      <c r="AD122" s="17">
        <v>47</v>
      </c>
    </row>
    <row r="123" ht="13.5" thickBot="1"/>
    <row r="124" spans="1:13" ht="18.75" thickBot="1">
      <c r="A124" s="31"/>
      <c r="B124" s="31"/>
      <c r="C124" s="31"/>
      <c r="D124" s="31"/>
      <c r="E124" s="32"/>
      <c r="F124" s="33"/>
      <c r="G124" s="34"/>
      <c r="H124" s="34"/>
      <c r="I124" s="34"/>
      <c r="J124" s="34"/>
      <c r="K124" s="34"/>
      <c r="M124" s="40" t="s">
        <v>79</v>
      </c>
    </row>
    <row r="126" spans="6:10" ht="12.75">
      <c r="F126" s="21">
        <v>1</v>
      </c>
      <c r="G126" s="21">
        <v>2</v>
      </c>
      <c r="H126" s="21">
        <v>3</v>
      </c>
      <c r="I126" s="21">
        <v>4</v>
      </c>
      <c r="J126" s="21">
        <v>5</v>
      </c>
    </row>
    <row r="127" spans="5:28" ht="15.75">
      <c r="E127" s="22" t="s">
        <v>57</v>
      </c>
      <c r="F127" s="23" t="s">
        <v>36</v>
      </c>
      <c r="G127" s="24" t="s">
        <v>37</v>
      </c>
      <c r="H127" s="24" t="s">
        <v>38</v>
      </c>
      <c r="I127" s="24" t="s">
        <v>39</v>
      </c>
      <c r="J127" s="25" t="s">
        <v>40</v>
      </c>
      <c r="K127"/>
      <c r="L127" t="s">
        <v>58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5:28" ht="12.75">
      <c r="E128" t="s">
        <v>59</v>
      </c>
      <c r="F128" s="42">
        <v>2.28105</v>
      </c>
      <c r="G128"/>
      <c r="H128" s="39" t="s">
        <v>83</v>
      </c>
      <c r="I128"/>
      <c r="J128" s="39" t="s">
        <v>75</v>
      </c>
      <c r="K128"/>
      <c r="L128" t="s">
        <v>60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5:28" ht="12.75">
      <c r="E129" t="s">
        <v>61</v>
      </c>
      <c r="F129" s="26"/>
      <c r="G129"/>
      <c r="H129"/>
      <c r="I129"/>
      <c r="J129"/>
      <c r="K129"/>
      <c r="L129" t="s">
        <v>96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5:28" ht="12.75">
      <c r="E130" t="s">
        <v>62</v>
      </c>
      <c r="F130" s="48" t="s">
        <v>63</v>
      </c>
      <c r="G130"/>
      <c r="H130"/>
      <c r="I130"/>
      <c r="J130"/>
      <c r="K130"/>
      <c r="L130" t="s">
        <v>93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5:28" ht="12.75">
      <c r="E131" t="s">
        <v>64</v>
      </c>
      <c r="F131" s="42">
        <v>325.321</v>
      </c>
      <c r="G131"/>
      <c r="H131" s="39" t="s">
        <v>84</v>
      </c>
      <c r="I131"/>
      <c r="J131" s="39" t="s">
        <v>76</v>
      </c>
      <c r="K131"/>
      <c r="L131" t="s">
        <v>89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5:28" ht="12.75">
      <c r="E132" t="s">
        <v>65</v>
      </c>
      <c r="F132" s="42">
        <v>1.0774</v>
      </c>
      <c r="G132"/>
      <c r="H132" s="39" t="s">
        <v>85</v>
      </c>
      <c r="I132"/>
      <c r="J132" s="39" t="s">
        <v>80</v>
      </c>
      <c r="K132"/>
      <c r="L132" t="s">
        <v>90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5:28" ht="12.75">
      <c r="E133" t="s">
        <v>66</v>
      </c>
      <c r="F133" s="43">
        <v>-0.0022979999999999997</v>
      </c>
      <c r="G133"/>
      <c r="H133"/>
      <c r="I133"/>
      <c r="J133"/>
      <c r="K133"/>
      <c r="L133" s="38" t="s">
        <v>91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5:28" ht="12.75">
      <c r="E134" t="s">
        <v>67</v>
      </c>
      <c r="F134" s="43">
        <v>0.082107</v>
      </c>
      <c r="G134"/>
      <c r="H134" s="39" t="s">
        <v>86</v>
      </c>
      <c r="I134"/>
      <c r="J134" s="39" t="s">
        <v>81</v>
      </c>
      <c r="K134"/>
      <c r="L134" t="s">
        <v>92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5:28" ht="12.75">
      <c r="E135" t="s">
        <v>68</v>
      </c>
      <c r="F135" s="43">
        <v>0.0003187</v>
      </c>
      <c r="G135"/>
      <c r="H135" s="39" t="s">
        <v>87</v>
      </c>
      <c r="I135"/>
      <c r="J135" s="39" t="s">
        <v>82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5:28" ht="12.75">
      <c r="E136" t="s">
        <v>69</v>
      </c>
      <c r="F136" s="43">
        <v>-1.0450000000000002E-06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5:28" ht="12.75">
      <c r="E137"/>
      <c r="F137" s="26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5:28" ht="12.75">
      <c r="E138"/>
      <c r="F138" s="26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5:28" ht="13.5" thickBot="1">
      <c r="E139" s="27"/>
      <c r="F139" s="28" t="s">
        <v>72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0"/>
      <c r="S139" s="29"/>
      <c r="T139" s="29"/>
      <c r="U139" s="29"/>
      <c r="V139" s="29"/>
      <c r="W139" s="30"/>
      <c r="X139" s="30"/>
      <c r="Y139" s="29"/>
      <c r="Z139" s="30"/>
      <c r="AA139" s="29"/>
      <c r="AB139" s="30"/>
    </row>
    <row r="140" spans="1:28" ht="18.75" thickBot="1">
      <c r="A140" s="31"/>
      <c r="B140" s="31"/>
      <c r="C140" s="31"/>
      <c r="D140" s="31"/>
      <c r="E140" s="32"/>
      <c r="F140" s="33"/>
      <c r="G140" s="34"/>
      <c r="H140" s="34"/>
      <c r="I140" s="34"/>
      <c r="J140" s="34"/>
      <c r="K140" s="34"/>
      <c r="L140" s="29"/>
      <c r="M140" s="40" t="s">
        <v>97</v>
      </c>
      <c r="N140" s="29"/>
      <c r="O140" s="29"/>
      <c r="P140" s="29"/>
      <c r="Q140" s="29"/>
      <c r="R140" s="30"/>
      <c r="S140" s="29"/>
      <c r="T140" s="29"/>
      <c r="U140" s="29"/>
      <c r="V140" s="29"/>
      <c r="W140" s="30"/>
      <c r="X140" s="30"/>
      <c r="Y140" s="29"/>
      <c r="Z140" s="30"/>
      <c r="AA140" s="29"/>
      <c r="AB140" s="30"/>
    </row>
    <row r="141" spans="5:28" ht="12.75">
      <c r="E141" s="27"/>
      <c r="F141" s="28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0"/>
      <c r="S141" s="29"/>
      <c r="T141" s="29"/>
      <c r="U141" s="29"/>
      <c r="V141" s="29"/>
      <c r="W141" s="30"/>
      <c r="X141" s="30"/>
      <c r="Y141" s="29"/>
      <c r="Z141" s="30"/>
      <c r="AA141" s="29"/>
      <c r="AB141" s="30"/>
    </row>
    <row r="142" spans="5:28" ht="15.75">
      <c r="E142" s="22" t="s">
        <v>95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5:28" ht="15.75">
      <c r="E143"/>
      <c r="F143" s="78" t="s">
        <v>73</v>
      </c>
      <c r="G143" s="7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5:28" ht="12.7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5:28" ht="12.75">
      <c r="E145"/>
      <c r="F145" s="21">
        <v>1</v>
      </c>
      <c r="G145" s="21">
        <v>2</v>
      </c>
      <c r="H145" s="21">
        <v>3</v>
      </c>
      <c r="I145" s="21">
        <v>4</v>
      </c>
      <c r="J145" s="21">
        <v>5</v>
      </c>
      <c r="K145" s="21">
        <v>6</v>
      </c>
      <c r="L145" s="21">
        <v>7</v>
      </c>
      <c r="M145" s="21">
        <v>8</v>
      </c>
      <c r="N145" s="21">
        <v>9</v>
      </c>
      <c r="O145" s="21">
        <v>10</v>
      </c>
      <c r="P145" s="21">
        <v>11</v>
      </c>
      <c r="Q145" s="21">
        <v>12</v>
      </c>
      <c r="R145" s="21">
        <v>13</v>
      </c>
      <c r="S145" s="21">
        <v>14</v>
      </c>
      <c r="T145" s="21">
        <v>15</v>
      </c>
      <c r="U145" s="21">
        <v>16</v>
      </c>
      <c r="V145" s="21">
        <v>17</v>
      </c>
      <c r="W145" s="21">
        <v>18</v>
      </c>
      <c r="X145" s="21">
        <v>19</v>
      </c>
      <c r="Y145" s="21">
        <v>20</v>
      </c>
      <c r="Z145" s="21">
        <v>21</v>
      </c>
      <c r="AA145" s="21">
        <v>22</v>
      </c>
      <c r="AB145" s="21">
        <v>23</v>
      </c>
    </row>
    <row r="146" spans="5:28" ht="15">
      <c r="E146"/>
      <c r="F146" s="51" t="s">
        <v>36</v>
      </c>
      <c r="G146" s="51" t="s">
        <v>37</v>
      </c>
      <c r="H146" s="51" t="s">
        <v>38</v>
      </c>
      <c r="I146" s="51" t="s">
        <v>39</v>
      </c>
      <c r="J146" s="51" t="s">
        <v>40</v>
      </c>
      <c r="K146" s="51" t="s">
        <v>41</v>
      </c>
      <c r="L146" s="51" t="s">
        <v>42</v>
      </c>
      <c r="M146" s="51" t="s">
        <v>43</v>
      </c>
      <c r="N146" s="51" t="s">
        <v>44</v>
      </c>
      <c r="O146" s="51" t="s">
        <v>45</v>
      </c>
      <c r="P146" s="51" t="s">
        <v>46</v>
      </c>
      <c r="Q146" s="51" t="s">
        <v>50</v>
      </c>
      <c r="R146" s="51" t="s">
        <v>48</v>
      </c>
      <c r="S146" s="51" t="s">
        <v>51</v>
      </c>
      <c r="T146" s="51" t="s">
        <v>47</v>
      </c>
      <c r="U146" s="51" t="s">
        <v>49</v>
      </c>
      <c r="V146" s="51" t="s">
        <v>101</v>
      </c>
      <c r="W146" s="51" t="s">
        <v>99</v>
      </c>
      <c r="X146" s="51" t="s">
        <v>52</v>
      </c>
      <c r="Y146" s="51" t="s">
        <v>53</v>
      </c>
      <c r="Z146" s="51" t="s">
        <v>54</v>
      </c>
      <c r="AA146" s="51" t="s">
        <v>55</v>
      </c>
      <c r="AB146" s="51" t="s">
        <v>100</v>
      </c>
    </row>
    <row r="147" spans="5:28" ht="12.75">
      <c r="E147" t="s">
        <v>59</v>
      </c>
      <c r="F147" s="26">
        <v>2.2791</v>
      </c>
      <c r="G147" s="26">
        <v>2.7181</v>
      </c>
      <c r="H147" s="26">
        <v>2.7462</v>
      </c>
      <c r="I147" s="26">
        <v>2.8202</v>
      </c>
      <c r="J147" s="26">
        <v>2.7119</v>
      </c>
      <c r="K147" s="50" t="s">
        <v>74</v>
      </c>
      <c r="L147" s="50" t="s">
        <v>74</v>
      </c>
      <c r="M147" s="50" t="s">
        <v>74</v>
      </c>
      <c r="N147" s="50" t="s">
        <v>74</v>
      </c>
      <c r="O147" s="50" t="s">
        <v>74</v>
      </c>
      <c r="P147" s="50" t="s">
        <v>74</v>
      </c>
      <c r="Q147" s="50" t="s">
        <v>74</v>
      </c>
      <c r="R147" s="50" t="s">
        <v>74</v>
      </c>
      <c r="S147" s="50" t="s">
        <v>74</v>
      </c>
      <c r="T147" s="50" t="s">
        <v>74</v>
      </c>
      <c r="U147" s="50" t="s">
        <v>74</v>
      </c>
      <c r="V147" s="50" t="s">
        <v>74</v>
      </c>
      <c r="W147" s="50" t="s">
        <v>74</v>
      </c>
      <c r="X147" s="50" t="s">
        <v>74</v>
      </c>
      <c r="Y147" s="50" t="s">
        <v>74</v>
      </c>
      <c r="Z147" s="50" t="s">
        <v>74</v>
      </c>
      <c r="AA147" s="50" t="s">
        <v>74</v>
      </c>
      <c r="AB147" s="50" t="s">
        <v>74</v>
      </c>
    </row>
    <row r="148" spans="5:28" ht="12.75">
      <c r="E148" t="s">
        <v>61</v>
      </c>
      <c r="F148" s="26">
        <v>1.9636</v>
      </c>
      <c r="G148" s="26">
        <v>0.32930000000000004</v>
      </c>
      <c r="H148" s="26">
        <v>0.23770000000000002</v>
      </c>
      <c r="I148" s="26">
        <v>0.0883</v>
      </c>
      <c r="J148" s="26">
        <v>0.4375</v>
      </c>
      <c r="K148" s="50" t="s">
        <v>74</v>
      </c>
      <c r="L148" s="50" t="s">
        <v>74</v>
      </c>
      <c r="M148" s="50" t="s">
        <v>74</v>
      </c>
      <c r="N148" s="50" t="s">
        <v>74</v>
      </c>
      <c r="O148" s="50" t="s">
        <v>74</v>
      </c>
      <c r="P148" s="50" t="s">
        <v>74</v>
      </c>
      <c r="Q148" s="50" t="s">
        <v>74</v>
      </c>
      <c r="R148" s="50" t="s">
        <v>74</v>
      </c>
      <c r="S148" s="50" t="s">
        <v>74</v>
      </c>
      <c r="T148" s="50" t="s">
        <v>74</v>
      </c>
      <c r="U148" s="50" t="s">
        <v>74</v>
      </c>
      <c r="V148" s="50" t="s">
        <v>74</v>
      </c>
      <c r="W148" s="50" t="s">
        <v>74</v>
      </c>
      <c r="X148" s="50" t="s">
        <v>74</v>
      </c>
      <c r="Y148" s="50" t="s">
        <v>74</v>
      </c>
      <c r="Z148" s="50" t="s">
        <v>74</v>
      </c>
      <c r="AA148" s="50" t="s">
        <v>74</v>
      </c>
      <c r="AB148" s="50" t="s">
        <v>74</v>
      </c>
    </row>
    <row r="149" spans="5:28" ht="12.75">
      <c r="E149" t="s">
        <v>62</v>
      </c>
      <c r="F149" s="26">
        <v>1.944</v>
      </c>
      <c r="G149" s="26">
        <v>0.3196</v>
      </c>
      <c r="H149" s="26">
        <v>0.22890000000000002</v>
      </c>
      <c r="I149" s="26">
        <v>0.08220000000000001</v>
      </c>
      <c r="J149" s="26">
        <v>0.4274</v>
      </c>
      <c r="K149" s="50" t="s">
        <v>74</v>
      </c>
      <c r="L149" s="50" t="s">
        <v>74</v>
      </c>
      <c r="M149" s="50" t="s">
        <v>74</v>
      </c>
      <c r="N149" s="50" t="s">
        <v>74</v>
      </c>
      <c r="O149" s="50" t="s">
        <v>74</v>
      </c>
      <c r="P149" s="50" t="s">
        <v>74</v>
      </c>
      <c r="Q149" s="50" t="s">
        <v>74</v>
      </c>
      <c r="R149" s="50" t="s">
        <v>74</v>
      </c>
      <c r="S149" s="50" t="s">
        <v>74</v>
      </c>
      <c r="T149" s="50" t="s">
        <v>74</v>
      </c>
      <c r="U149" s="50" t="s">
        <v>74</v>
      </c>
      <c r="V149" s="50" t="s">
        <v>74</v>
      </c>
      <c r="W149" s="50" t="s">
        <v>74</v>
      </c>
      <c r="X149" s="50" t="s">
        <v>74</v>
      </c>
      <c r="Y149" s="50" t="s">
        <v>74</v>
      </c>
      <c r="Z149" s="50" t="s">
        <v>74</v>
      </c>
      <c r="AA149" s="50" t="s">
        <v>74</v>
      </c>
      <c r="AB149" s="50" t="s">
        <v>74</v>
      </c>
    </row>
    <row r="150" spans="5:28" ht="12.75">
      <c r="E150" t="s">
        <v>64</v>
      </c>
      <c r="F150" s="26">
        <v>317.33</v>
      </c>
      <c r="G150" s="26">
        <v>157.731</v>
      </c>
      <c r="H150" s="26">
        <v>143.455</v>
      </c>
      <c r="I150" s="26">
        <v>101.398</v>
      </c>
      <c r="J150" s="26">
        <v>163.386</v>
      </c>
      <c r="K150" s="50" t="s">
        <v>74</v>
      </c>
      <c r="L150" s="50" t="s">
        <v>74</v>
      </c>
      <c r="M150" s="50" t="s">
        <v>74</v>
      </c>
      <c r="N150" s="50" t="s">
        <v>74</v>
      </c>
      <c r="O150" s="50" t="s">
        <v>74</v>
      </c>
      <c r="P150" s="50" t="s">
        <v>74</v>
      </c>
      <c r="Q150" s="50" t="s">
        <v>74</v>
      </c>
      <c r="R150" s="50" t="s">
        <v>74</v>
      </c>
      <c r="S150" s="50" t="s">
        <v>74</v>
      </c>
      <c r="T150" s="50" t="s">
        <v>74</v>
      </c>
      <c r="U150" s="50" t="s">
        <v>74</v>
      </c>
      <c r="V150" s="50" t="s">
        <v>74</v>
      </c>
      <c r="W150" s="50" t="s">
        <v>74</v>
      </c>
      <c r="X150" s="50" t="s">
        <v>74</v>
      </c>
      <c r="Y150" s="50" t="s">
        <v>74</v>
      </c>
      <c r="Z150" s="50" t="s">
        <v>74</v>
      </c>
      <c r="AA150" s="50" t="s">
        <v>74</v>
      </c>
      <c r="AB150" s="50" t="s">
        <v>74</v>
      </c>
    </row>
    <row r="151" spans="5:28" ht="12.75">
      <c r="E151" t="s">
        <v>65</v>
      </c>
      <c r="F151" s="26">
        <v>-1.05032</v>
      </c>
      <c r="G151" s="26">
        <v>-1.92168</v>
      </c>
      <c r="H151" s="26">
        <v>-2.31115</v>
      </c>
      <c r="I151" s="26">
        <v>-3.95312</v>
      </c>
      <c r="J151" s="26">
        <v>-1.6415700000000002</v>
      </c>
      <c r="K151" s="50" t="s">
        <v>74</v>
      </c>
      <c r="L151" s="50" t="s">
        <v>74</v>
      </c>
      <c r="M151" s="50" t="s">
        <v>74</v>
      </c>
      <c r="N151" s="50" t="s">
        <v>74</v>
      </c>
      <c r="O151" s="50" t="s">
        <v>74</v>
      </c>
      <c r="P151" s="50" t="s">
        <v>74</v>
      </c>
      <c r="Q151" s="50" t="s">
        <v>74</v>
      </c>
      <c r="R151" s="50" t="s">
        <v>74</v>
      </c>
      <c r="S151" s="50" t="s">
        <v>74</v>
      </c>
      <c r="T151" s="50" t="s">
        <v>74</v>
      </c>
      <c r="U151" s="50" t="s">
        <v>74</v>
      </c>
      <c r="V151" s="50" t="s">
        <v>74</v>
      </c>
      <c r="W151" s="50" t="s">
        <v>74</v>
      </c>
      <c r="X151" s="50" t="s">
        <v>74</v>
      </c>
      <c r="Y151" s="50" t="s">
        <v>74</v>
      </c>
      <c r="Z151" s="50" t="s">
        <v>74</v>
      </c>
      <c r="AA151" s="50" t="s">
        <v>74</v>
      </c>
      <c r="AB151" s="50" t="s">
        <v>74</v>
      </c>
    </row>
    <row r="152" spans="5:28" ht="12.75">
      <c r="E152" t="s">
        <v>66</v>
      </c>
      <c r="F152" s="26">
        <v>0.0686084</v>
      </c>
      <c r="G152" s="26">
        <v>-0.060208</v>
      </c>
      <c r="H152" s="26">
        <v>-0.022661</v>
      </c>
      <c r="I152" s="26">
        <v>0.140674</v>
      </c>
      <c r="J152" s="26">
        <v>-0.0493315</v>
      </c>
      <c r="K152" s="50" t="s">
        <v>74</v>
      </c>
      <c r="L152" s="50" t="s">
        <v>74</v>
      </c>
      <c r="M152" s="50" t="s">
        <v>74</v>
      </c>
      <c r="N152" s="50" t="s">
        <v>74</v>
      </c>
      <c r="O152" s="50" t="s">
        <v>74</v>
      </c>
      <c r="P152" s="50" t="s">
        <v>74</v>
      </c>
      <c r="Q152" s="50" t="s">
        <v>74</v>
      </c>
      <c r="R152" s="50" t="s">
        <v>74</v>
      </c>
      <c r="S152" s="50" t="s">
        <v>74</v>
      </c>
      <c r="T152" s="50" t="s">
        <v>74</v>
      </c>
      <c r="U152" s="50" t="s">
        <v>74</v>
      </c>
      <c r="V152" s="50" t="s">
        <v>74</v>
      </c>
      <c r="W152" s="50" t="s">
        <v>74</v>
      </c>
      <c r="X152" s="50" t="s">
        <v>74</v>
      </c>
      <c r="Y152" s="50" t="s">
        <v>74</v>
      </c>
      <c r="Z152" s="50" t="s">
        <v>74</v>
      </c>
      <c r="AA152" s="50" t="s">
        <v>74</v>
      </c>
      <c r="AB152" s="50" t="s">
        <v>74</v>
      </c>
    </row>
    <row r="153" spans="5:28" ht="12.75">
      <c r="E153" t="s">
        <v>67</v>
      </c>
      <c r="F153" s="26">
        <v>0.0822391</v>
      </c>
      <c r="G153" s="26">
        <v>0.057828199999999996</v>
      </c>
      <c r="H153" s="26">
        <v>0.056649399999999996</v>
      </c>
      <c r="I153" s="26">
        <v>0.053751299999999995</v>
      </c>
      <c r="J153" s="26">
        <v>0.0580898</v>
      </c>
      <c r="K153" s="50" t="s">
        <v>74</v>
      </c>
      <c r="L153" s="50" t="s">
        <v>74</v>
      </c>
      <c r="M153" s="50" t="s">
        <v>74</v>
      </c>
      <c r="N153" s="50" t="s">
        <v>74</v>
      </c>
      <c r="O153" s="50" t="s">
        <v>74</v>
      </c>
      <c r="P153" s="50" t="s">
        <v>74</v>
      </c>
      <c r="Q153" s="50" t="s">
        <v>74</v>
      </c>
      <c r="R153" s="50" t="s">
        <v>74</v>
      </c>
      <c r="S153" s="50" t="s">
        <v>74</v>
      </c>
      <c r="T153" s="50" t="s">
        <v>74</v>
      </c>
      <c r="U153" s="50" t="s">
        <v>74</v>
      </c>
      <c r="V153" s="50" t="s">
        <v>74</v>
      </c>
      <c r="W153" s="50" t="s">
        <v>74</v>
      </c>
      <c r="X153" s="50" t="s">
        <v>74</v>
      </c>
      <c r="Y153" s="50" t="s">
        <v>74</v>
      </c>
      <c r="Z153" s="50" t="s">
        <v>74</v>
      </c>
      <c r="AA153" s="50" t="s">
        <v>74</v>
      </c>
      <c r="AB153" s="50" t="s">
        <v>74</v>
      </c>
    </row>
    <row r="154" spans="5:28" ht="12.75">
      <c r="E154" t="s">
        <v>68</v>
      </c>
      <c r="F154" s="26">
        <v>0.000352328</v>
      </c>
      <c r="G154" s="26">
        <v>0.000569913</v>
      </c>
      <c r="H154" s="26">
        <v>0.00067157</v>
      </c>
      <c r="I154" s="26">
        <v>0.00131145</v>
      </c>
      <c r="J154" s="26">
        <v>0.000511222</v>
      </c>
      <c r="K154" s="50" t="s">
        <v>74</v>
      </c>
      <c r="L154" s="50" t="s">
        <v>74</v>
      </c>
      <c r="M154" s="50" t="s">
        <v>74</v>
      </c>
      <c r="N154" s="50" t="s">
        <v>74</v>
      </c>
      <c r="O154" s="50" t="s">
        <v>74</v>
      </c>
      <c r="P154" s="50" t="s">
        <v>74</v>
      </c>
      <c r="Q154" s="50" t="s">
        <v>74</v>
      </c>
      <c r="R154" s="50" t="s">
        <v>74</v>
      </c>
      <c r="S154" s="50" t="s">
        <v>74</v>
      </c>
      <c r="T154" s="50" t="s">
        <v>74</v>
      </c>
      <c r="U154" s="50" t="s">
        <v>74</v>
      </c>
      <c r="V154" s="50" t="s">
        <v>74</v>
      </c>
      <c r="W154" s="50" t="s">
        <v>74</v>
      </c>
      <c r="X154" s="50" t="s">
        <v>74</v>
      </c>
      <c r="Y154" s="50" t="s">
        <v>74</v>
      </c>
      <c r="Z154" s="50" t="s">
        <v>74</v>
      </c>
      <c r="AA154" s="50" t="s">
        <v>74</v>
      </c>
      <c r="AB154" s="50" t="s">
        <v>74</v>
      </c>
    </row>
    <row r="155" spans="5:28" ht="12.75">
      <c r="E155" t="s">
        <v>69</v>
      </c>
      <c r="F155" s="26">
        <v>3.4527499999999997E-06</v>
      </c>
      <c r="G155" s="26">
        <v>-8.19691E-06</v>
      </c>
      <c r="H155" s="26">
        <v>-8.209339999999999E-06</v>
      </c>
      <c r="I155" s="26">
        <v>1.9248000000000003E-05</v>
      </c>
      <c r="J155" s="26">
        <v>-4.719E-06</v>
      </c>
      <c r="K155" s="50" t="s">
        <v>74</v>
      </c>
      <c r="L155" s="50" t="s">
        <v>74</v>
      </c>
      <c r="M155" s="50" t="s">
        <v>74</v>
      </c>
      <c r="N155" s="50" t="s">
        <v>74</v>
      </c>
      <c r="O155" s="50" t="s">
        <v>74</v>
      </c>
      <c r="P155" s="50" t="s">
        <v>74</v>
      </c>
      <c r="Q155" s="50" t="s">
        <v>74</v>
      </c>
      <c r="R155" s="50" t="s">
        <v>74</v>
      </c>
      <c r="S155" s="50" t="s">
        <v>74</v>
      </c>
      <c r="T155" s="50" t="s">
        <v>74</v>
      </c>
      <c r="U155" s="50" t="s">
        <v>74</v>
      </c>
      <c r="V155" s="50" t="s">
        <v>74</v>
      </c>
      <c r="W155" s="50" t="s">
        <v>74</v>
      </c>
      <c r="X155" s="50" t="s">
        <v>74</v>
      </c>
      <c r="Y155" s="50" t="s">
        <v>74</v>
      </c>
      <c r="Z155" s="50" t="s">
        <v>74</v>
      </c>
      <c r="AA155" s="50" t="s">
        <v>74</v>
      </c>
      <c r="AB155" s="50" t="s">
        <v>74</v>
      </c>
    </row>
    <row r="156" spans="5:28" ht="12.75">
      <c r="E156" t="s">
        <v>70</v>
      </c>
      <c r="F156" s="26">
        <v>2.21372E-08</v>
      </c>
      <c r="G156" s="26">
        <v>3.12848E-08</v>
      </c>
      <c r="H156" s="26">
        <v>3.5198E-08</v>
      </c>
      <c r="I156" s="26">
        <v>4.2598900000000004E-08</v>
      </c>
      <c r="J156" s="26">
        <v>2.96025E-08</v>
      </c>
      <c r="K156" s="50" t="s">
        <v>74</v>
      </c>
      <c r="L156" s="50" t="s">
        <v>74</v>
      </c>
      <c r="M156" s="50" t="s">
        <v>74</v>
      </c>
      <c r="N156" s="50" t="s">
        <v>74</v>
      </c>
      <c r="O156" s="50" t="s">
        <v>74</v>
      </c>
      <c r="P156" s="50" t="s">
        <v>74</v>
      </c>
      <c r="Q156" s="50" t="s">
        <v>74</v>
      </c>
      <c r="R156" s="50" t="s">
        <v>74</v>
      </c>
      <c r="S156" s="50" t="s">
        <v>74</v>
      </c>
      <c r="T156" s="50" t="s">
        <v>74</v>
      </c>
      <c r="U156" s="50" t="s">
        <v>74</v>
      </c>
      <c r="V156" s="50" t="s">
        <v>74</v>
      </c>
      <c r="W156" s="50" t="s">
        <v>74</v>
      </c>
      <c r="X156" s="50" t="s">
        <v>74</v>
      </c>
      <c r="Y156" s="50" t="s">
        <v>74</v>
      </c>
      <c r="Z156" s="50" t="s">
        <v>74</v>
      </c>
      <c r="AA156" s="50" t="s">
        <v>74</v>
      </c>
      <c r="AB156" s="50" t="s">
        <v>74</v>
      </c>
    </row>
    <row r="157" spans="5:28" ht="12.75">
      <c r="E157" t="s">
        <v>71</v>
      </c>
      <c r="F157" s="26">
        <v>-1.0046200000000001E-10</v>
      </c>
      <c r="G157" s="26">
        <v>1.48146E-09</v>
      </c>
      <c r="H157" s="26">
        <v>2.33612E-09</v>
      </c>
      <c r="I157" s="26">
        <v>3.02583E-08</v>
      </c>
      <c r="J157" s="26">
        <v>9.86999E-10</v>
      </c>
      <c r="K157" s="50" t="s">
        <v>74</v>
      </c>
      <c r="L157" s="50" t="s">
        <v>74</v>
      </c>
      <c r="M157" s="50" t="s">
        <v>74</v>
      </c>
      <c r="N157" s="50" t="s">
        <v>74</v>
      </c>
      <c r="O157" s="50" t="s">
        <v>74</v>
      </c>
      <c r="P157" s="50" t="s">
        <v>74</v>
      </c>
      <c r="Q157" s="50" t="s">
        <v>74</v>
      </c>
      <c r="R157" s="50" t="s">
        <v>74</v>
      </c>
      <c r="S157" s="50" t="s">
        <v>74</v>
      </c>
      <c r="T157" s="50" t="s">
        <v>74</v>
      </c>
      <c r="U157" s="50" t="s">
        <v>74</v>
      </c>
      <c r="V157" s="50" t="s">
        <v>74</v>
      </c>
      <c r="W157" s="50" t="s">
        <v>74</v>
      </c>
      <c r="X157" s="50" t="s">
        <v>74</v>
      </c>
      <c r="Y157" s="50" t="s">
        <v>74</v>
      </c>
      <c r="Z157" s="50" t="s">
        <v>74</v>
      </c>
      <c r="AA157" s="50" t="s">
        <v>74</v>
      </c>
      <c r="AB157" s="50" t="s">
        <v>74</v>
      </c>
    </row>
    <row r="158" spans="5:28" ht="12.75">
      <c r="E158"/>
      <c r="F158" s="26"/>
      <c r="G158" s="26"/>
      <c r="H158" s="26"/>
      <c r="I158" s="26"/>
      <c r="J158" s="2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5:28" ht="12.75">
      <c r="E159"/>
      <c r="F159" s="26"/>
      <c r="G159" s="26"/>
      <c r="H159" s="26"/>
      <c r="I159" s="26"/>
      <c r="J159" s="2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5:28" ht="12.75">
      <c r="E160"/>
      <c r="F160" s="26"/>
      <c r="G160" s="26"/>
      <c r="H160" s="26"/>
      <c r="I160" s="26"/>
      <c r="J160" s="2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5:28" ht="12.7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5:28" ht="12.7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5:28" ht="12.75">
      <c r="E163"/>
      <c r="F163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5:28" ht="12.75">
      <c r="E164"/>
      <c r="F164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</row>
    <row r="165" spans="5:28" ht="12.75">
      <c r="E165" s="27"/>
      <c r="F165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</row>
    <row r="166" spans="5:28" ht="12.75">
      <c r="E166" s="27"/>
      <c r="F166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</row>
    <row r="167" spans="5:28" ht="12.75">
      <c r="E167" s="27"/>
      <c r="F167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5:28" ht="12.75">
      <c r="E168" s="27"/>
      <c r="F168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5:28" ht="12.75">
      <c r="E169" s="27"/>
      <c r="F16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</row>
    <row r="170" spans="5:28" ht="12.75">
      <c r="E170" s="27"/>
      <c r="F170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</row>
    <row r="171" spans="5:28" ht="12.75">
      <c r="E171"/>
      <c r="F171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</row>
    <row r="172" ht="12.75">
      <c r="F172"/>
    </row>
    <row r="173" ht="12.75">
      <c r="F173"/>
    </row>
    <row r="174" spans="5:28" ht="12.7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5:28" ht="12.7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5:28" ht="12.75">
      <c r="E176"/>
      <c r="F176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5:28" ht="12.75">
      <c r="E177"/>
      <c r="F177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</row>
    <row r="178" spans="5:28" ht="12.75">
      <c r="E178" s="27"/>
      <c r="F178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</row>
    <row r="179" spans="5:28" ht="12.75">
      <c r="E179" s="27"/>
      <c r="F17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</row>
    <row r="180" spans="5:28" ht="12.75">
      <c r="E180" s="27"/>
      <c r="F180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30"/>
      <c r="S180" s="29"/>
      <c r="T180" s="29"/>
      <c r="U180" s="29"/>
      <c r="V180" s="29"/>
      <c r="W180" s="30"/>
      <c r="X180" s="30"/>
      <c r="Y180" s="29"/>
      <c r="Z180" s="30"/>
      <c r="AA180" s="29"/>
      <c r="AB180" s="30"/>
    </row>
    <row r="181" spans="5:28" ht="12.75">
      <c r="E181" s="27"/>
      <c r="F181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29"/>
      <c r="T181" s="29"/>
      <c r="U181" s="29"/>
      <c r="V181" s="29"/>
      <c r="W181" s="30"/>
      <c r="X181" s="30"/>
      <c r="Y181" s="29"/>
      <c r="Z181" s="30"/>
      <c r="AA181" s="29"/>
      <c r="AB181" s="30"/>
    </row>
    <row r="182" spans="5:28" ht="12.75">
      <c r="E182" s="27"/>
      <c r="F182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30"/>
      <c r="S182" s="29"/>
      <c r="T182" s="29"/>
      <c r="U182" s="29"/>
      <c r="V182" s="29"/>
      <c r="W182" s="30"/>
      <c r="X182" s="30"/>
      <c r="Y182" s="29"/>
      <c r="Z182" s="30"/>
      <c r="AA182" s="29"/>
      <c r="AB182" s="30"/>
    </row>
    <row r="183" spans="5:28" ht="12.75">
      <c r="E183" s="27"/>
      <c r="F183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30"/>
      <c r="S183" s="29"/>
      <c r="T183" s="29"/>
      <c r="U183" s="29"/>
      <c r="V183" s="29"/>
      <c r="W183" s="30"/>
      <c r="X183" s="30"/>
      <c r="Y183" s="29"/>
      <c r="Z183" s="30"/>
      <c r="AA183" s="29"/>
      <c r="AB183" s="30"/>
    </row>
    <row r="184" spans="5:28" ht="12.75">
      <c r="E184"/>
      <c r="F184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/>
      <c r="S184" s="29"/>
      <c r="T184" s="29"/>
      <c r="U184" s="29"/>
      <c r="V184" s="29"/>
      <c r="W184" s="37"/>
      <c r="X184" s="37"/>
      <c r="Y184" s="29"/>
      <c r="Z184" s="37"/>
      <c r="AA184" s="29"/>
      <c r="AB184" s="37"/>
    </row>
    <row r="185" spans="5:28" ht="12.7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5:28" ht="12.7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5:28" ht="12.7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5:28" ht="12.75">
      <c r="E188"/>
      <c r="F188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5:28" ht="12.75">
      <c r="E189"/>
      <c r="F189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</row>
    <row r="190" spans="5:28" ht="12.75">
      <c r="E190" s="27"/>
      <c r="F190"/>
      <c r="G190"/>
      <c r="U190" s="29"/>
      <c r="W190" s="29"/>
      <c r="Z190"/>
      <c r="AB190" s="29"/>
    </row>
    <row r="191" spans="5:28" ht="12.75">
      <c r="E191" s="27"/>
      <c r="F191"/>
      <c r="U191" s="29"/>
      <c r="W191" s="29"/>
      <c r="AB191" s="29"/>
    </row>
    <row r="192" spans="5:28" ht="12.75">
      <c r="E192" s="27"/>
      <c r="F192"/>
      <c r="U192" s="36"/>
      <c r="W192" s="36"/>
      <c r="AB192" s="36"/>
    </row>
    <row r="193" spans="5:28" ht="12.75">
      <c r="E193" s="27"/>
      <c r="F193"/>
      <c r="U193" s="36"/>
      <c r="W193" s="36"/>
      <c r="AB193" s="36"/>
    </row>
    <row r="194" spans="5:28" ht="12.75">
      <c r="E194" s="27"/>
      <c r="F194"/>
      <c r="U194" s="36"/>
      <c r="W194" s="36"/>
      <c r="AB194" s="36"/>
    </row>
    <row r="195" spans="5:28" ht="12.75">
      <c r="E195" s="27"/>
      <c r="F195"/>
      <c r="U195" s="36"/>
      <c r="W195" s="36"/>
      <c r="AB195" s="36"/>
    </row>
    <row r="196" spans="5:28" ht="12.75">
      <c r="E196"/>
      <c r="F196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</row>
    <row r="197" spans="6:27" ht="12.75">
      <c r="F197"/>
      <c r="S197"/>
      <c r="AA197"/>
    </row>
    <row r="198" spans="6:27" ht="12.75">
      <c r="F198"/>
      <c r="S198"/>
      <c r="AA198"/>
    </row>
    <row r="199" spans="5:28" ht="12.7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5:28" ht="12.75">
      <c r="E200"/>
      <c r="F200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5:28" ht="12.75">
      <c r="E201"/>
      <c r="F201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</row>
    <row r="202" spans="5:17" ht="12.75">
      <c r="E202" s="27"/>
      <c r="F202"/>
      <c r="J202"/>
      <c r="Q202"/>
    </row>
    <row r="203" spans="5:16" ht="12.75">
      <c r="E203" s="27"/>
      <c r="F203"/>
      <c r="H203"/>
      <c r="J203"/>
      <c r="P203"/>
    </row>
    <row r="204" spans="5:24" ht="12.75">
      <c r="E204" s="27"/>
      <c r="F204"/>
      <c r="H204"/>
      <c r="P204"/>
      <c r="X204" s="36"/>
    </row>
    <row r="205" spans="5:24" ht="12.75">
      <c r="E205" s="27"/>
      <c r="F205"/>
      <c r="H205"/>
      <c r="P205"/>
      <c r="X205" s="36"/>
    </row>
    <row r="206" spans="5:24" ht="12.75">
      <c r="E206" s="27"/>
      <c r="F206"/>
      <c r="P206"/>
      <c r="X206" s="36"/>
    </row>
    <row r="207" spans="5:24" ht="12.75">
      <c r="E207" s="27"/>
      <c r="F207"/>
      <c r="P207"/>
      <c r="X207" s="36"/>
    </row>
    <row r="208" spans="5:28" ht="12.75">
      <c r="E208"/>
      <c r="F208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</row>
    <row r="209" spans="6:26" ht="12.75">
      <c r="F209"/>
      <c r="K209"/>
      <c r="L209"/>
      <c r="M209"/>
      <c r="U209"/>
      <c r="Z209"/>
    </row>
    <row r="210" spans="6:21" ht="12.75">
      <c r="F210"/>
      <c r="M210"/>
      <c r="Q210"/>
      <c r="U210"/>
    </row>
    <row r="211" spans="5:28" ht="12.7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5:28" ht="12.75">
      <c r="E212"/>
      <c r="F212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</row>
    <row r="213" spans="5:28" ht="12.75">
      <c r="E213"/>
      <c r="F213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</row>
    <row r="214" spans="5:26" ht="12.75">
      <c r="E214" s="27"/>
      <c r="F214"/>
      <c r="H214"/>
      <c r="K214"/>
      <c r="Z214"/>
    </row>
    <row r="215" spans="5:26" ht="12.75">
      <c r="E215" s="27"/>
      <c r="F215"/>
      <c r="H215"/>
      <c r="J215"/>
      <c r="K215"/>
      <c r="T215"/>
      <c r="Y215"/>
      <c r="Z215"/>
    </row>
    <row r="216" spans="5:28" ht="12.75">
      <c r="E216" s="27"/>
      <c r="F216"/>
      <c r="J216"/>
      <c r="K216"/>
      <c r="T216"/>
      <c r="W216" s="36"/>
      <c r="X216" s="36"/>
      <c r="Y216"/>
      <c r="Z216"/>
      <c r="AB216" s="36"/>
    </row>
    <row r="217" spans="5:28" ht="12.75">
      <c r="E217" s="27"/>
      <c r="J217"/>
      <c r="W217" s="36"/>
      <c r="X217" s="36"/>
      <c r="Z217"/>
      <c r="AB217" s="36"/>
    </row>
    <row r="218" spans="5:28" ht="12.75">
      <c r="E218" s="27"/>
      <c r="W218" s="36"/>
      <c r="X218" s="36"/>
      <c r="AB218" s="36"/>
    </row>
    <row r="219" spans="5:28" ht="12.75">
      <c r="E219" s="27"/>
      <c r="W219" s="36"/>
      <c r="X219" s="36"/>
      <c r="AB219" s="36"/>
    </row>
    <row r="220" spans="5:28" ht="12.75">
      <c r="E220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</row>
    <row r="221" ht="12.75">
      <c r="Y221"/>
    </row>
  </sheetData>
  <sheetProtection/>
  <mergeCells count="1">
    <mergeCell ref="F143:G143"/>
  </mergeCells>
  <printOptions/>
  <pageMargins left="0.5118055555555555" right="0.5118055555555555" top="0.7875" bottom="0.7875" header="0.5118055555555555" footer="0.5118055555555555"/>
  <pageSetup horizontalDpi="300" verticalDpi="300" orientation="portrait" r:id="rId3"/>
  <legacyDrawing r:id="rId2"/>
  <oleObjects>
    <oleObject progId="Word.Document.12" shapeId="18924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D14:L38"/>
  <sheetViews>
    <sheetView zoomScale="90" zoomScaleNormal="90" zoomScalePageLayoutView="0" workbookViewId="0" topLeftCell="A55">
      <selection activeCell="P12" sqref="P12"/>
    </sheetView>
  </sheetViews>
  <sheetFormatPr defaultColWidth="9.00390625" defaultRowHeight="12.75"/>
  <cols>
    <col min="6" max="6" width="14.75390625" style="0" customWidth="1"/>
    <col min="7" max="7" width="13.625" style="0" customWidth="1"/>
    <col min="8" max="8" width="12.75390625" style="0" customWidth="1"/>
    <col min="9" max="9" width="13.375" style="0" customWidth="1"/>
    <col min="10" max="10" width="14.00390625" style="0" customWidth="1"/>
    <col min="11" max="11" width="14.125" style="0" customWidth="1"/>
  </cols>
  <sheetData>
    <row r="13" ht="13.5" thickBot="1"/>
    <row r="14" spans="4:12" ht="12.75">
      <c r="D14" s="52"/>
      <c r="E14" s="53"/>
      <c r="F14" s="53"/>
      <c r="G14" s="53"/>
      <c r="H14" s="53"/>
      <c r="I14" s="53"/>
      <c r="J14" s="53"/>
      <c r="K14" s="53"/>
      <c r="L14" s="54"/>
    </row>
    <row r="15" spans="4:12" ht="12.75">
      <c r="D15" s="55"/>
      <c r="E15" s="56"/>
      <c r="F15" s="56"/>
      <c r="G15" s="21">
        <v>1</v>
      </c>
      <c r="H15" s="21">
        <v>2</v>
      </c>
      <c r="I15" s="21">
        <v>3</v>
      </c>
      <c r="J15" s="21">
        <v>4</v>
      </c>
      <c r="K15" s="21">
        <v>5</v>
      </c>
      <c r="L15" s="57"/>
    </row>
    <row r="16" spans="4:12" ht="12.75">
      <c r="D16" s="55"/>
      <c r="E16" s="35" t="s">
        <v>57</v>
      </c>
      <c r="F16" s="58"/>
      <c r="G16" s="59" t="s">
        <v>36</v>
      </c>
      <c r="H16" s="60" t="s">
        <v>37</v>
      </c>
      <c r="I16" s="60" t="s">
        <v>38</v>
      </c>
      <c r="J16" s="60" t="s">
        <v>39</v>
      </c>
      <c r="K16" s="61" t="s">
        <v>40</v>
      </c>
      <c r="L16" s="57"/>
    </row>
    <row r="17" spans="4:12" ht="12.75">
      <c r="D17" s="55"/>
      <c r="E17" s="56"/>
      <c r="F17" s="58" t="s">
        <v>59</v>
      </c>
      <c r="G17" s="62">
        <v>2.28105</v>
      </c>
      <c r="H17" s="62"/>
      <c r="I17" s="62">
        <v>2.69</v>
      </c>
      <c r="J17" s="62"/>
      <c r="K17" s="62">
        <v>2.678</v>
      </c>
      <c r="L17" s="57"/>
    </row>
    <row r="18" spans="4:12" ht="12.75">
      <c r="D18" s="55"/>
      <c r="E18" s="56"/>
      <c r="F18" s="58" t="s">
        <v>61</v>
      </c>
      <c r="G18" s="62"/>
      <c r="H18" s="62"/>
      <c r="I18" s="62"/>
      <c r="J18" s="62"/>
      <c r="K18" s="62"/>
      <c r="L18" s="57"/>
    </row>
    <row r="19" spans="4:12" ht="12.75">
      <c r="D19" s="55"/>
      <c r="E19" s="56"/>
      <c r="F19" s="58" t="s">
        <v>62</v>
      </c>
      <c r="G19" s="62">
        <v>1.97</v>
      </c>
      <c r="H19" s="62"/>
      <c r="I19" s="62"/>
      <c r="J19" s="62"/>
      <c r="K19" s="62"/>
      <c r="L19" s="57"/>
    </row>
    <row r="20" spans="4:12" ht="12.75">
      <c r="D20" s="55"/>
      <c r="E20" s="56"/>
      <c r="F20" s="58" t="s">
        <v>64</v>
      </c>
      <c r="G20" s="62">
        <v>325.321</v>
      </c>
      <c r="H20" s="62"/>
      <c r="I20" s="62">
        <v>153</v>
      </c>
      <c r="J20" s="62"/>
      <c r="K20" s="62">
        <v>167.61</v>
      </c>
      <c r="L20" s="57"/>
    </row>
    <row r="21" spans="4:12" ht="12.75">
      <c r="D21" s="55"/>
      <c r="E21" s="56"/>
      <c r="F21" s="58" t="s">
        <v>65</v>
      </c>
      <c r="G21" s="62">
        <v>1.0774</v>
      </c>
      <c r="H21" s="62"/>
      <c r="I21" s="62">
        <v>2.7</v>
      </c>
      <c r="J21" s="62"/>
      <c r="K21" s="62">
        <v>1.636</v>
      </c>
      <c r="L21" s="57"/>
    </row>
    <row r="22" spans="4:12" ht="12.75">
      <c r="D22" s="55"/>
      <c r="E22" s="56"/>
      <c r="F22" s="58" t="s">
        <v>66</v>
      </c>
      <c r="G22" s="62">
        <v>-0.0022979999999999997</v>
      </c>
      <c r="H22" s="62"/>
      <c r="I22" s="62"/>
      <c r="J22" s="62"/>
      <c r="K22" s="62"/>
      <c r="L22" s="57"/>
    </row>
    <row r="23" spans="4:12" ht="12.75">
      <c r="D23" s="55"/>
      <c r="E23" s="56"/>
      <c r="F23" s="58" t="s">
        <v>67</v>
      </c>
      <c r="G23" s="62">
        <v>0.082107</v>
      </c>
      <c r="H23" s="62"/>
      <c r="I23" s="62">
        <v>0.059</v>
      </c>
      <c r="J23" s="62"/>
      <c r="K23" s="62">
        <v>0.0596</v>
      </c>
      <c r="L23" s="57"/>
    </row>
    <row r="24" spans="4:12" ht="12.75">
      <c r="D24" s="55"/>
      <c r="E24" s="56"/>
      <c r="F24" s="58" t="s">
        <v>68</v>
      </c>
      <c r="G24" s="62">
        <v>0.0003187</v>
      </c>
      <c r="H24" s="62"/>
      <c r="I24" s="62">
        <v>0.0008</v>
      </c>
      <c r="J24" s="62"/>
      <c r="K24" s="62">
        <v>0.000489</v>
      </c>
      <c r="L24" s="57"/>
    </row>
    <row r="25" spans="4:12" ht="12.75">
      <c r="D25" s="55"/>
      <c r="E25" s="56"/>
      <c r="F25" s="58"/>
      <c r="G25" s="63"/>
      <c r="H25" s="62"/>
      <c r="I25" s="62"/>
      <c r="J25" s="62"/>
      <c r="K25" s="62"/>
      <c r="L25" s="57"/>
    </row>
    <row r="26" spans="4:12" ht="12.75">
      <c r="D26" s="55"/>
      <c r="E26" s="56"/>
      <c r="F26" s="64"/>
      <c r="G26" s="65" t="s">
        <v>94</v>
      </c>
      <c r="H26" s="66"/>
      <c r="I26" s="66"/>
      <c r="J26" s="66"/>
      <c r="K26" s="66"/>
      <c r="L26" s="57"/>
    </row>
    <row r="27" spans="4:12" ht="12.75">
      <c r="D27" s="55"/>
      <c r="E27" s="67" t="s">
        <v>98</v>
      </c>
      <c r="F27" s="68"/>
      <c r="G27" s="69"/>
      <c r="H27" s="70"/>
      <c r="I27" s="70"/>
      <c r="J27" s="70"/>
      <c r="K27" s="70"/>
      <c r="L27" s="57"/>
    </row>
    <row r="28" spans="4:12" ht="12.75">
      <c r="D28" s="55"/>
      <c r="E28" s="56"/>
      <c r="F28" s="58" t="s">
        <v>59</v>
      </c>
      <c r="G28" s="62">
        <v>2.2791</v>
      </c>
      <c r="H28" s="62">
        <v>2.7181</v>
      </c>
      <c r="I28" s="62">
        <v>2.7462</v>
      </c>
      <c r="J28" s="62">
        <v>2.8202</v>
      </c>
      <c r="K28" s="62">
        <v>2.7119</v>
      </c>
      <c r="L28" s="57"/>
    </row>
    <row r="29" spans="4:12" ht="12.75">
      <c r="D29" s="55"/>
      <c r="E29" s="56"/>
      <c r="F29" s="58" t="s">
        <v>61</v>
      </c>
      <c r="G29" s="62">
        <v>1.9636</v>
      </c>
      <c r="H29" s="62">
        <v>0.32930000000000004</v>
      </c>
      <c r="I29" s="62">
        <v>0.23770000000000002</v>
      </c>
      <c r="J29" s="62">
        <v>0.0883</v>
      </c>
      <c r="K29" s="62">
        <v>0.4375</v>
      </c>
      <c r="L29" s="57"/>
    </row>
    <row r="30" spans="4:12" ht="12.75">
      <c r="D30" s="55"/>
      <c r="E30" s="56"/>
      <c r="F30" s="58" t="s">
        <v>62</v>
      </c>
      <c r="G30" s="62">
        <v>1.944</v>
      </c>
      <c r="H30" s="62">
        <v>0.3196</v>
      </c>
      <c r="I30" s="62">
        <v>0.22890000000000002</v>
      </c>
      <c r="J30" s="62">
        <v>0.08220000000000001</v>
      </c>
      <c r="K30" s="62">
        <v>0.4274</v>
      </c>
      <c r="L30" s="57"/>
    </row>
    <row r="31" spans="4:12" ht="12.75">
      <c r="D31" s="55"/>
      <c r="E31" s="56"/>
      <c r="F31" s="58" t="s">
        <v>64</v>
      </c>
      <c r="G31" s="62">
        <v>317.33</v>
      </c>
      <c r="H31" s="62">
        <v>157.731</v>
      </c>
      <c r="I31" s="62">
        <v>143.455</v>
      </c>
      <c r="J31" s="62">
        <v>101.398</v>
      </c>
      <c r="K31" s="62">
        <v>163.386</v>
      </c>
      <c r="L31" s="57"/>
    </row>
    <row r="32" spans="4:12" ht="12.75">
      <c r="D32" s="55"/>
      <c r="E32" s="56"/>
      <c r="F32" s="58" t="s">
        <v>65</v>
      </c>
      <c r="G32" s="62">
        <v>-1.05032</v>
      </c>
      <c r="H32" s="62">
        <v>-1.92168</v>
      </c>
      <c r="I32" s="62">
        <v>-2.31115</v>
      </c>
      <c r="J32" s="62">
        <v>-3.95312</v>
      </c>
      <c r="K32" s="62">
        <v>-1.6415700000000002</v>
      </c>
      <c r="L32" s="57"/>
    </row>
    <row r="33" spans="4:12" ht="12.75">
      <c r="D33" s="55"/>
      <c r="E33" s="56"/>
      <c r="F33" s="58" t="s">
        <v>66</v>
      </c>
      <c r="G33" s="62">
        <v>0.0686084</v>
      </c>
      <c r="H33" s="62">
        <v>-0.060208</v>
      </c>
      <c r="I33" s="62">
        <v>-0.022661</v>
      </c>
      <c r="J33" s="62">
        <v>0.140674</v>
      </c>
      <c r="K33" s="62">
        <v>-0.0493315</v>
      </c>
      <c r="L33" s="57"/>
    </row>
    <row r="34" spans="4:12" ht="12.75">
      <c r="D34" s="55"/>
      <c r="E34" s="56"/>
      <c r="F34" s="58" t="s">
        <v>67</v>
      </c>
      <c r="G34" s="62">
        <v>0.0822391</v>
      </c>
      <c r="H34" s="62">
        <v>0.057828199999999996</v>
      </c>
      <c r="I34" s="62">
        <v>0.056649399999999996</v>
      </c>
      <c r="J34" s="62">
        <v>0.053751299999999995</v>
      </c>
      <c r="K34" s="62">
        <v>0.0580898</v>
      </c>
      <c r="L34" s="57"/>
    </row>
    <row r="35" spans="4:12" ht="12.75">
      <c r="D35" s="55"/>
      <c r="E35" s="56"/>
      <c r="F35" s="58" t="s">
        <v>68</v>
      </c>
      <c r="G35" s="62">
        <v>0.000352328</v>
      </c>
      <c r="H35" s="62">
        <v>0.000569913</v>
      </c>
      <c r="I35" s="62">
        <v>0.00067157</v>
      </c>
      <c r="J35" s="62">
        <v>0.00131145</v>
      </c>
      <c r="K35" s="62">
        <v>0.000511222</v>
      </c>
      <c r="L35" s="57"/>
    </row>
    <row r="36" spans="4:12" ht="13.5" thickBot="1">
      <c r="D36" s="71"/>
      <c r="E36" s="72"/>
      <c r="F36" s="73"/>
      <c r="G36" s="74"/>
      <c r="H36" s="74"/>
      <c r="I36" s="74"/>
      <c r="J36" s="74"/>
      <c r="K36" s="74"/>
      <c r="L36" s="75"/>
    </row>
    <row r="37" spans="5:11" ht="12.75">
      <c r="E37" s="1"/>
      <c r="G37" s="26"/>
      <c r="H37" s="26"/>
      <c r="I37" s="26"/>
      <c r="J37" s="26"/>
      <c r="K37" s="26"/>
    </row>
    <row r="38" spans="5:11" ht="12.75">
      <c r="E38" s="1"/>
      <c r="G38" s="26"/>
      <c r="H38" s="26"/>
      <c r="I38" s="26"/>
      <c r="J38" s="26"/>
      <c r="K38" s="26"/>
    </row>
  </sheetData>
  <sheetProtection/>
  <printOptions/>
  <pageMargins left="0.511811024" right="0.511811024" top="0.787401575" bottom="0.787401575" header="0.31496062" footer="0.31496062"/>
  <pageSetup orientation="portrait" paperSize="9" r:id="rId3"/>
  <legacyDrawing r:id="rId2"/>
  <oleObjects>
    <oleObject progId="Word.Document.12" shapeId="1885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gargano</cp:lastModifiedBy>
  <dcterms:created xsi:type="dcterms:W3CDTF">2010-06-09T11:47:11Z</dcterms:created>
  <dcterms:modified xsi:type="dcterms:W3CDTF">2014-04-17T18:23:32Z</dcterms:modified>
  <cp:category/>
  <cp:version/>
  <cp:contentType/>
  <cp:contentStatus/>
</cp:coreProperties>
</file>