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rontiersin-my.sharepoint.com/personal/abigail_rassette_frontiersin_net/Documents/Documents/"/>
    </mc:Choice>
  </mc:AlternateContent>
  <xr:revisionPtr revIDLastSave="0" documentId="8_{C66D358A-B347-404D-917B-BA7A43689037}" xr6:coauthVersionLast="47" xr6:coauthVersionMax="47" xr10:uidLastSave="{00000000-0000-0000-0000-000000000000}"/>
  <bookViews>
    <workbookView xWindow="-28920" yWindow="-120" windowWidth="29040" windowHeight="15840" xr2:uid="{7AE8246F-EA37-4182-8251-C175F65EF2BB}"/>
  </bookViews>
  <sheets>
    <sheet name="K+" sheetId="2" r:id="rId1"/>
    <sheet name="Cl-" sheetId="3" r:id="rId2"/>
    <sheet name="NO2-N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" i="3" l="1"/>
  <c r="J3" i="2" l="1"/>
  <c r="K3" i="2"/>
  <c r="L3" i="2"/>
  <c r="M3" i="2"/>
  <c r="N3" i="2"/>
  <c r="J4" i="2"/>
  <c r="K4" i="2"/>
  <c r="L4" i="2"/>
  <c r="M4" i="2"/>
  <c r="N4" i="2"/>
  <c r="J5" i="2"/>
  <c r="K5" i="2"/>
  <c r="L5" i="2"/>
  <c r="M5" i="2"/>
  <c r="N5" i="2"/>
  <c r="J6" i="2"/>
  <c r="K6" i="2"/>
  <c r="L6" i="2"/>
  <c r="M6" i="2"/>
  <c r="N6" i="2"/>
  <c r="J7" i="2"/>
  <c r="K7" i="2"/>
  <c r="L7" i="2"/>
  <c r="M7" i="2"/>
  <c r="N7" i="2"/>
  <c r="J8" i="2"/>
  <c r="K8" i="2"/>
  <c r="L8" i="2"/>
  <c r="M8" i="2"/>
  <c r="N8" i="2"/>
  <c r="J9" i="2"/>
  <c r="K9" i="2"/>
  <c r="L9" i="2"/>
  <c r="M9" i="2"/>
  <c r="N9" i="2"/>
  <c r="J10" i="2"/>
  <c r="K10" i="2"/>
  <c r="L10" i="2"/>
  <c r="M10" i="2"/>
  <c r="N10" i="2"/>
  <c r="J11" i="2"/>
  <c r="K11" i="2"/>
  <c r="L11" i="2"/>
  <c r="M11" i="2"/>
  <c r="N11" i="2"/>
  <c r="J12" i="2"/>
  <c r="K12" i="2"/>
  <c r="L12" i="2"/>
  <c r="M12" i="2"/>
  <c r="N12" i="2"/>
  <c r="J13" i="2"/>
  <c r="K13" i="2"/>
  <c r="L13" i="2"/>
  <c r="M13" i="2"/>
  <c r="N13" i="2"/>
  <c r="J14" i="2"/>
  <c r="K14" i="2"/>
  <c r="L14" i="2"/>
  <c r="M14" i="2"/>
  <c r="N14" i="2"/>
  <c r="J15" i="2"/>
  <c r="K15" i="2"/>
  <c r="L15" i="2"/>
  <c r="M15" i="2"/>
  <c r="N15" i="2"/>
  <c r="J16" i="2"/>
  <c r="K16" i="2"/>
  <c r="L16" i="2"/>
  <c r="M16" i="2"/>
  <c r="N16" i="2"/>
  <c r="J17" i="2"/>
  <c r="K17" i="2"/>
  <c r="L17" i="2"/>
  <c r="M17" i="2"/>
  <c r="N17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3" i="2"/>
  <c r="K3" i="3"/>
  <c r="L3" i="3"/>
  <c r="M3" i="3"/>
  <c r="N3" i="3"/>
  <c r="J4" i="3"/>
  <c r="J20" i="3" s="1"/>
  <c r="K4" i="3"/>
  <c r="L4" i="3"/>
  <c r="M4" i="3"/>
  <c r="N4" i="3"/>
  <c r="J5" i="3"/>
  <c r="K5" i="3"/>
  <c r="L5" i="3"/>
  <c r="M5" i="3"/>
  <c r="N5" i="3"/>
  <c r="J6" i="3"/>
  <c r="K6" i="3"/>
  <c r="L6" i="3"/>
  <c r="M6" i="3"/>
  <c r="N6" i="3"/>
  <c r="J7" i="3"/>
  <c r="K7" i="3"/>
  <c r="L7" i="3"/>
  <c r="M7" i="3"/>
  <c r="N7" i="3"/>
  <c r="J8" i="3"/>
  <c r="K8" i="3"/>
  <c r="L8" i="3"/>
  <c r="M8" i="3"/>
  <c r="N8" i="3"/>
  <c r="J9" i="3"/>
  <c r="K9" i="3"/>
  <c r="L9" i="3"/>
  <c r="M9" i="3"/>
  <c r="N9" i="3"/>
  <c r="J10" i="3"/>
  <c r="K10" i="3"/>
  <c r="L10" i="3"/>
  <c r="M10" i="3"/>
  <c r="N10" i="3"/>
  <c r="J11" i="3"/>
  <c r="K11" i="3"/>
  <c r="L11" i="3"/>
  <c r="M11" i="3"/>
  <c r="N11" i="3"/>
  <c r="J12" i="3"/>
  <c r="K12" i="3"/>
  <c r="L12" i="3"/>
  <c r="M12" i="3"/>
  <c r="N12" i="3"/>
  <c r="J13" i="3"/>
  <c r="K13" i="3"/>
  <c r="L13" i="3"/>
  <c r="M13" i="3"/>
  <c r="N13" i="3"/>
  <c r="J14" i="3"/>
  <c r="K14" i="3"/>
  <c r="L14" i="3"/>
  <c r="M14" i="3"/>
  <c r="N14" i="3"/>
  <c r="J15" i="3"/>
  <c r="K15" i="3"/>
  <c r="L15" i="3"/>
  <c r="M15" i="3"/>
  <c r="N15" i="3"/>
  <c r="J16" i="3"/>
  <c r="K16" i="3"/>
  <c r="L16" i="3"/>
  <c r="M16" i="3"/>
  <c r="N16" i="3"/>
  <c r="J17" i="3"/>
  <c r="K17" i="3"/>
  <c r="L17" i="3"/>
  <c r="M17" i="3"/>
  <c r="N17" i="3"/>
  <c r="I3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20" i="3" l="1"/>
  <c r="I19" i="3"/>
  <c r="M19" i="3"/>
  <c r="M20" i="3"/>
  <c r="N20" i="2"/>
  <c r="N19" i="2"/>
  <c r="N19" i="3"/>
  <c r="N20" i="3"/>
  <c r="K19" i="3"/>
  <c r="K20" i="3"/>
  <c r="L19" i="2"/>
  <c r="L20" i="2"/>
  <c r="I19" i="2"/>
  <c r="I20" i="2"/>
  <c r="K19" i="2"/>
  <c r="K20" i="2"/>
  <c r="M20" i="2"/>
  <c r="M19" i="2"/>
  <c r="J19" i="2"/>
  <c r="J20" i="2"/>
  <c r="L20" i="3"/>
  <c r="L19" i="3"/>
  <c r="J19" i="3"/>
  <c r="B21" i="4"/>
  <c r="D21" i="4"/>
  <c r="D20" i="4"/>
  <c r="B20" i="4"/>
  <c r="G21" i="4"/>
  <c r="F21" i="4"/>
  <c r="E21" i="4"/>
  <c r="C21" i="4"/>
  <c r="G20" i="4"/>
  <c r="F20" i="4"/>
  <c r="E20" i="4"/>
  <c r="C20" i="4"/>
  <c r="G20" i="3" l="1"/>
  <c r="F20" i="3"/>
  <c r="E20" i="3"/>
  <c r="D20" i="3"/>
  <c r="C20" i="3"/>
  <c r="B20" i="3"/>
  <c r="G19" i="3"/>
  <c r="F19" i="3"/>
  <c r="E19" i="3"/>
  <c r="D19" i="3"/>
  <c r="C19" i="3"/>
  <c r="B19" i="3"/>
  <c r="C20" i="2"/>
  <c r="D20" i="2"/>
  <c r="E20" i="2"/>
  <c r="F20" i="2"/>
  <c r="G20" i="2"/>
  <c r="B20" i="2"/>
  <c r="C19" i="2"/>
  <c r="D19" i="2"/>
  <c r="E19" i="2"/>
  <c r="F19" i="2"/>
  <c r="G19" i="2"/>
  <c r="B19" i="2"/>
</calcChain>
</file>

<file path=xl/sharedStrings.xml><?xml version="1.0" encoding="utf-8"?>
<sst xmlns="http://schemas.openxmlformats.org/spreadsheetml/2006/main" count="22" uniqueCount="9">
  <si>
    <t>std</t>
  </si>
  <si>
    <t>mean</t>
  </si>
  <si>
    <t>sampling</t>
  </si>
  <si>
    <t>Mean</t>
  </si>
  <si>
    <t>mmol/L</t>
  </si>
  <si>
    <t>mg/L</t>
  </si>
  <si>
    <t>Molar weight</t>
  </si>
  <si>
    <t>g/mol</t>
  </si>
  <si>
    <t xml:space="preserve">Molar weight 35,453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</si>
</sst>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164" fontId="0" fillId="0" borderId="0" xfId="0" applyNumberFormat="1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Fill="1"/>
    <xf numFmtId="2" fontId="0" fillId="0" borderId="0" xfId="0" applyNumberFormat="1" applyFill="1"/>
    <xf numFmtId="0" fontId="1" fillId="0" borderId="0" xfId="0" applyFont="1" applyAlignment="1">
      <alignment horizontal="left"/>
    </xf>
    <xf numFmtId="2" fontId="0" fillId="0" borderId="0" xfId="0" applyNumberFormat="1"/>
    <xf numFmtId="2" fontId="1" fillId="0" borderId="0" xfId="0" applyNumberFormat="1" applyFont="1" applyAlignment="1">
      <alignment horizontal="right"/>
    </xf>
    <xf numFmtId="164" fontId="1" fillId="0" borderId="0" xfId="0" applyNumberFormat="1" applyFont="1" applyFill="1"/>
    <xf numFmtId="16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330507-E14A-48B9-8949-D2A2E4427F31}">
  <dimension ref="A1:N21"/>
  <sheetViews>
    <sheetView tabSelected="1" workbookViewId="0">
      <selection activeCell="B3" sqref="B3:N17"/>
    </sheetView>
  </sheetViews>
  <sheetFormatPr defaultRowHeight="14.5" x14ac:dyDescent="0.35"/>
  <sheetData>
    <row r="1" spans="1:14" x14ac:dyDescent="0.35">
      <c r="B1" t="s">
        <v>4</v>
      </c>
      <c r="I1" t="s">
        <v>6</v>
      </c>
      <c r="K1">
        <v>39.098300000000002</v>
      </c>
      <c r="L1" t="s">
        <v>7</v>
      </c>
    </row>
    <row r="2" spans="1:14" x14ac:dyDescent="0.35">
      <c r="A2" t="s">
        <v>2</v>
      </c>
      <c r="B2" s="3">
        <v>1</v>
      </c>
      <c r="C2" s="3">
        <v>2</v>
      </c>
      <c r="D2" s="3">
        <v>3</v>
      </c>
      <c r="E2" s="3">
        <v>4</v>
      </c>
      <c r="F2" s="3">
        <v>5</v>
      </c>
      <c r="G2" s="3">
        <v>6</v>
      </c>
      <c r="I2" t="s">
        <v>5</v>
      </c>
    </row>
    <row r="3" spans="1:14" x14ac:dyDescent="0.35">
      <c r="A3" s="4"/>
      <c r="B3" s="9">
        <v>7.2</v>
      </c>
      <c r="C3" s="9">
        <v>6</v>
      </c>
      <c r="D3" s="10">
        <v>5.3</v>
      </c>
      <c r="E3" s="10">
        <v>5.3</v>
      </c>
      <c r="F3" s="10">
        <v>5.7</v>
      </c>
      <c r="G3" s="10">
        <v>5.3</v>
      </c>
      <c r="H3" s="1"/>
      <c r="I3" s="1">
        <f>B3*39.0983</f>
        <v>281.50776000000002</v>
      </c>
      <c r="J3" s="1">
        <f t="shared" ref="J3:N17" si="0">C3*39.0983</f>
        <v>234.58980000000003</v>
      </c>
      <c r="K3" s="1">
        <f t="shared" si="0"/>
        <v>207.22099</v>
      </c>
      <c r="L3" s="1">
        <f t="shared" si="0"/>
        <v>207.22099</v>
      </c>
      <c r="M3" s="1">
        <f t="shared" si="0"/>
        <v>222.86031000000003</v>
      </c>
      <c r="N3" s="1">
        <f t="shared" si="0"/>
        <v>207.22099</v>
      </c>
    </row>
    <row r="4" spans="1:14" x14ac:dyDescent="0.35">
      <c r="A4" s="4"/>
      <c r="B4" s="9">
        <v>7.1</v>
      </c>
      <c r="C4" s="9">
        <v>6.2</v>
      </c>
      <c r="D4" s="10">
        <v>5.4</v>
      </c>
      <c r="E4" s="10">
        <v>5.0999999999999996</v>
      </c>
      <c r="F4" s="10">
        <v>5.5</v>
      </c>
      <c r="G4" s="10">
        <v>5</v>
      </c>
      <c r="H4" s="1"/>
      <c r="I4" s="1">
        <f t="shared" ref="I4:I17" si="1">B4*39.0983</f>
        <v>277.59793000000002</v>
      </c>
      <c r="J4" s="1">
        <f t="shared" si="0"/>
        <v>242.40946000000002</v>
      </c>
      <c r="K4" s="1">
        <f t="shared" si="0"/>
        <v>211.13082000000003</v>
      </c>
      <c r="L4" s="1">
        <f t="shared" si="0"/>
        <v>199.40133</v>
      </c>
      <c r="M4" s="1">
        <f t="shared" si="0"/>
        <v>215.04065</v>
      </c>
      <c r="N4" s="1">
        <f t="shared" si="0"/>
        <v>195.4915</v>
      </c>
    </row>
    <row r="5" spans="1:14" x14ac:dyDescent="0.35">
      <c r="A5" s="4"/>
      <c r="B5" s="9">
        <v>7.2</v>
      </c>
      <c r="C5" s="9">
        <v>5.9</v>
      </c>
      <c r="D5" s="10">
        <v>5.6</v>
      </c>
      <c r="E5" s="10">
        <v>4.3</v>
      </c>
      <c r="F5" s="10">
        <v>5.0999999999999996</v>
      </c>
      <c r="G5" s="10">
        <v>5.9</v>
      </c>
      <c r="H5" s="1"/>
      <c r="I5" s="1">
        <f t="shared" si="1"/>
        <v>281.50776000000002</v>
      </c>
      <c r="J5" s="1">
        <f t="shared" si="0"/>
        <v>230.67997000000003</v>
      </c>
      <c r="K5" s="1">
        <f t="shared" si="0"/>
        <v>218.95048</v>
      </c>
      <c r="L5" s="1">
        <f t="shared" si="0"/>
        <v>168.12269000000001</v>
      </c>
      <c r="M5" s="1">
        <f t="shared" si="0"/>
        <v>199.40133</v>
      </c>
      <c r="N5" s="1">
        <f t="shared" si="0"/>
        <v>230.67997000000003</v>
      </c>
    </row>
    <row r="6" spans="1:14" x14ac:dyDescent="0.35">
      <c r="A6" s="4"/>
      <c r="B6" s="9">
        <v>7.3</v>
      </c>
      <c r="C6" s="9">
        <v>5.3</v>
      </c>
      <c r="D6" s="10">
        <v>5.3</v>
      </c>
      <c r="E6" s="10">
        <v>4.9000000000000004</v>
      </c>
      <c r="F6" s="10">
        <v>6.1</v>
      </c>
      <c r="G6" s="10">
        <v>5.8</v>
      </c>
      <c r="H6" s="1"/>
      <c r="I6" s="1">
        <f t="shared" si="1"/>
        <v>285.41759000000002</v>
      </c>
      <c r="J6" s="1">
        <f t="shared" si="0"/>
        <v>207.22099</v>
      </c>
      <c r="K6" s="1">
        <f t="shared" si="0"/>
        <v>207.22099</v>
      </c>
      <c r="L6" s="1">
        <f t="shared" si="0"/>
        <v>191.58167000000003</v>
      </c>
      <c r="M6" s="1">
        <f t="shared" si="0"/>
        <v>238.49963</v>
      </c>
      <c r="N6" s="1">
        <f t="shared" si="0"/>
        <v>226.77014</v>
      </c>
    </row>
    <row r="7" spans="1:14" x14ac:dyDescent="0.35">
      <c r="A7" s="4"/>
      <c r="B7" s="9">
        <v>6.7</v>
      </c>
      <c r="C7" s="9">
        <v>6.7</v>
      </c>
      <c r="D7" s="10">
        <v>5.2</v>
      </c>
      <c r="E7" s="10">
        <v>4.8</v>
      </c>
      <c r="F7" s="10">
        <v>6.1</v>
      </c>
      <c r="G7" s="10">
        <v>5.5</v>
      </c>
      <c r="H7" s="1"/>
      <c r="I7" s="1">
        <f t="shared" si="1"/>
        <v>261.95861000000002</v>
      </c>
      <c r="J7" s="1">
        <f t="shared" si="0"/>
        <v>261.95861000000002</v>
      </c>
      <c r="K7" s="1">
        <f t="shared" si="0"/>
        <v>203.31116000000003</v>
      </c>
      <c r="L7" s="1">
        <f t="shared" si="0"/>
        <v>187.67184</v>
      </c>
      <c r="M7" s="1">
        <f t="shared" si="0"/>
        <v>238.49963</v>
      </c>
      <c r="N7" s="1">
        <f t="shared" si="0"/>
        <v>215.04065</v>
      </c>
    </row>
    <row r="8" spans="1:14" x14ac:dyDescent="0.35">
      <c r="A8" s="4"/>
      <c r="B8" s="9">
        <v>5.7</v>
      </c>
      <c r="C8" s="9">
        <v>5.0999999999999996</v>
      </c>
      <c r="D8" s="10">
        <v>5.6</v>
      </c>
      <c r="E8" s="10">
        <v>4.7</v>
      </c>
      <c r="F8" s="10">
        <v>5.4</v>
      </c>
      <c r="G8" s="10">
        <v>5.5</v>
      </c>
      <c r="H8" s="1"/>
      <c r="I8" s="1">
        <f t="shared" si="1"/>
        <v>222.86031000000003</v>
      </c>
      <c r="J8" s="1">
        <f t="shared" si="0"/>
        <v>199.40133</v>
      </c>
      <c r="K8" s="1">
        <f t="shared" si="0"/>
        <v>218.95048</v>
      </c>
      <c r="L8" s="1">
        <f t="shared" si="0"/>
        <v>183.76201</v>
      </c>
      <c r="M8" s="1">
        <f t="shared" si="0"/>
        <v>211.13082000000003</v>
      </c>
      <c r="N8" s="1">
        <f t="shared" si="0"/>
        <v>215.04065</v>
      </c>
    </row>
    <row r="9" spans="1:14" x14ac:dyDescent="0.35">
      <c r="A9" s="4"/>
      <c r="B9" s="9">
        <v>6.7</v>
      </c>
      <c r="C9" s="9">
        <v>5.4</v>
      </c>
      <c r="D9" s="10">
        <v>4.8</v>
      </c>
      <c r="E9" s="10">
        <v>5.2</v>
      </c>
      <c r="F9" s="10">
        <v>6.1</v>
      </c>
      <c r="G9" s="10">
        <v>5.8</v>
      </c>
      <c r="H9" s="1"/>
      <c r="I9" s="1">
        <f t="shared" si="1"/>
        <v>261.95861000000002</v>
      </c>
      <c r="J9" s="1">
        <f t="shared" si="0"/>
        <v>211.13082000000003</v>
      </c>
      <c r="K9" s="1">
        <f t="shared" si="0"/>
        <v>187.67184</v>
      </c>
      <c r="L9" s="1">
        <f t="shared" si="0"/>
        <v>203.31116000000003</v>
      </c>
      <c r="M9" s="1">
        <f t="shared" si="0"/>
        <v>238.49963</v>
      </c>
      <c r="N9" s="1">
        <f t="shared" si="0"/>
        <v>226.77014</v>
      </c>
    </row>
    <row r="10" spans="1:14" x14ac:dyDescent="0.35">
      <c r="A10" s="4"/>
      <c r="B10" s="9">
        <v>5.4</v>
      </c>
      <c r="C10" s="9">
        <v>5.3</v>
      </c>
      <c r="D10" s="10">
        <v>5.6</v>
      </c>
      <c r="E10" s="10">
        <v>4.7</v>
      </c>
      <c r="F10" s="10">
        <v>5.0999999999999996</v>
      </c>
      <c r="G10" s="10">
        <v>6.1</v>
      </c>
      <c r="H10" s="1"/>
      <c r="I10" s="1">
        <f t="shared" si="1"/>
        <v>211.13082000000003</v>
      </c>
      <c r="J10" s="1">
        <f t="shared" si="0"/>
        <v>207.22099</v>
      </c>
      <c r="K10" s="1">
        <f t="shared" si="0"/>
        <v>218.95048</v>
      </c>
      <c r="L10" s="1">
        <f t="shared" si="0"/>
        <v>183.76201</v>
      </c>
      <c r="M10" s="1">
        <f t="shared" si="0"/>
        <v>199.40133</v>
      </c>
      <c r="N10" s="1">
        <f t="shared" si="0"/>
        <v>238.49963</v>
      </c>
    </row>
    <row r="11" spans="1:14" x14ac:dyDescent="0.35">
      <c r="A11" s="4"/>
      <c r="B11" s="9">
        <v>6.7</v>
      </c>
      <c r="C11" s="9">
        <v>4</v>
      </c>
      <c r="D11" s="10">
        <v>5.7</v>
      </c>
      <c r="E11" s="10">
        <v>4.8</v>
      </c>
      <c r="F11" s="10">
        <v>6</v>
      </c>
      <c r="G11" s="10">
        <v>4.9000000000000004</v>
      </c>
      <c r="H11" s="1"/>
      <c r="I11" s="1">
        <f t="shared" si="1"/>
        <v>261.95861000000002</v>
      </c>
      <c r="J11" s="1">
        <f t="shared" si="0"/>
        <v>156.39320000000001</v>
      </c>
      <c r="K11" s="1">
        <f t="shared" si="0"/>
        <v>222.86031000000003</v>
      </c>
      <c r="L11" s="1">
        <f t="shared" si="0"/>
        <v>187.67184</v>
      </c>
      <c r="M11" s="1">
        <f t="shared" si="0"/>
        <v>234.58980000000003</v>
      </c>
      <c r="N11" s="1">
        <f t="shared" si="0"/>
        <v>191.58167000000003</v>
      </c>
    </row>
    <row r="12" spans="1:14" x14ac:dyDescent="0.35">
      <c r="A12" s="4"/>
      <c r="B12" s="9">
        <v>6.3</v>
      </c>
      <c r="C12" s="9">
        <v>4.3</v>
      </c>
      <c r="D12" s="10">
        <v>4.5999999999999996</v>
      </c>
      <c r="E12" s="10">
        <v>5.8</v>
      </c>
      <c r="F12" s="10">
        <v>4.9000000000000004</v>
      </c>
      <c r="G12" s="10">
        <v>5.8</v>
      </c>
      <c r="H12" s="1"/>
      <c r="I12" s="1">
        <f t="shared" si="1"/>
        <v>246.31929</v>
      </c>
      <c r="J12" s="1">
        <f t="shared" si="0"/>
        <v>168.12269000000001</v>
      </c>
      <c r="K12" s="1">
        <f t="shared" si="0"/>
        <v>179.85218</v>
      </c>
      <c r="L12" s="1">
        <f t="shared" si="0"/>
        <v>226.77014</v>
      </c>
      <c r="M12" s="1">
        <f t="shared" si="0"/>
        <v>191.58167000000003</v>
      </c>
      <c r="N12" s="1">
        <f t="shared" si="0"/>
        <v>226.77014</v>
      </c>
    </row>
    <row r="13" spans="1:14" x14ac:dyDescent="0.35">
      <c r="A13" s="4"/>
      <c r="B13" s="9">
        <v>6.1</v>
      </c>
      <c r="C13" s="9">
        <v>4.7</v>
      </c>
      <c r="D13" s="10">
        <v>4.8</v>
      </c>
      <c r="E13" s="10">
        <v>5.8</v>
      </c>
      <c r="F13" s="10">
        <v>5.7</v>
      </c>
      <c r="G13" s="10">
        <v>6.2</v>
      </c>
      <c r="H13" s="1"/>
      <c r="I13" s="1">
        <f t="shared" si="1"/>
        <v>238.49963</v>
      </c>
      <c r="J13" s="1">
        <f t="shared" si="0"/>
        <v>183.76201</v>
      </c>
      <c r="K13" s="1">
        <f t="shared" si="0"/>
        <v>187.67184</v>
      </c>
      <c r="L13" s="1">
        <f t="shared" si="0"/>
        <v>226.77014</v>
      </c>
      <c r="M13" s="1">
        <f t="shared" si="0"/>
        <v>222.86031000000003</v>
      </c>
      <c r="N13" s="1">
        <f t="shared" si="0"/>
        <v>242.40946000000002</v>
      </c>
    </row>
    <row r="14" spans="1:14" x14ac:dyDescent="0.35">
      <c r="A14" s="4"/>
      <c r="B14" s="9">
        <v>6.2</v>
      </c>
      <c r="C14" s="9">
        <v>4.9000000000000004</v>
      </c>
      <c r="D14" s="10">
        <v>5.5</v>
      </c>
      <c r="E14" s="10">
        <v>4.5999999999999996</v>
      </c>
      <c r="F14" s="10">
        <v>5.4</v>
      </c>
      <c r="G14" s="10">
        <v>5.0999999999999996</v>
      </c>
      <c r="H14" s="1"/>
      <c r="I14" s="1">
        <f t="shared" si="1"/>
        <v>242.40946000000002</v>
      </c>
      <c r="J14" s="1">
        <f t="shared" si="0"/>
        <v>191.58167000000003</v>
      </c>
      <c r="K14" s="1">
        <f t="shared" si="0"/>
        <v>215.04065</v>
      </c>
      <c r="L14" s="1">
        <f t="shared" si="0"/>
        <v>179.85218</v>
      </c>
      <c r="M14" s="1">
        <f t="shared" si="0"/>
        <v>211.13082000000003</v>
      </c>
      <c r="N14" s="1">
        <f t="shared" si="0"/>
        <v>199.40133</v>
      </c>
    </row>
    <row r="15" spans="1:14" x14ac:dyDescent="0.35">
      <c r="A15" s="4"/>
      <c r="B15" s="9">
        <v>6.5</v>
      </c>
      <c r="C15" s="9">
        <v>4.9000000000000004</v>
      </c>
      <c r="D15" s="10">
        <v>5.0999999999999996</v>
      </c>
      <c r="E15" s="10">
        <v>4.7</v>
      </c>
      <c r="F15" s="10">
        <v>5.9</v>
      </c>
      <c r="G15" s="10">
        <v>6</v>
      </c>
      <c r="H15" s="1"/>
      <c r="I15" s="1">
        <f t="shared" si="1"/>
        <v>254.13895000000002</v>
      </c>
      <c r="J15" s="1">
        <f t="shared" si="0"/>
        <v>191.58167000000003</v>
      </c>
      <c r="K15" s="1">
        <f t="shared" si="0"/>
        <v>199.40133</v>
      </c>
      <c r="L15" s="1">
        <f t="shared" si="0"/>
        <v>183.76201</v>
      </c>
      <c r="M15" s="1">
        <f t="shared" si="0"/>
        <v>230.67997000000003</v>
      </c>
      <c r="N15" s="1">
        <f t="shared" si="0"/>
        <v>234.58980000000003</v>
      </c>
    </row>
    <row r="16" spans="1:14" x14ac:dyDescent="0.35">
      <c r="A16" s="4"/>
      <c r="B16" s="9">
        <v>6</v>
      </c>
      <c r="C16" s="9">
        <v>5.8</v>
      </c>
      <c r="D16" s="10">
        <v>5.9</v>
      </c>
      <c r="E16" s="10">
        <v>4.3</v>
      </c>
      <c r="F16" s="10">
        <v>4.8</v>
      </c>
      <c r="G16" s="10">
        <v>5.8</v>
      </c>
      <c r="H16" s="1"/>
      <c r="I16" s="1">
        <f t="shared" si="1"/>
        <v>234.58980000000003</v>
      </c>
      <c r="J16" s="1">
        <f t="shared" si="0"/>
        <v>226.77014</v>
      </c>
      <c r="K16" s="1">
        <f t="shared" si="0"/>
        <v>230.67997000000003</v>
      </c>
      <c r="L16" s="1">
        <f t="shared" si="0"/>
        <v>168.12269000000001</v>
      </c>
      <c r="M16" s="1">
        <f t="shared" si="0"/>
        <v>187.67184</v>
      </c>
      <c r="N16" s="1">
        <f t="shared" si="0"/>
        <v>226.77014</v>
      </c>
    </row>
    <row r="17" spans="1:14" x14ac:dyDescent="0.35">
      <c r="A17" s="4"/>
      <c r="B17" s="9">
        <v>5.9</v>
      </c>
      <c r="C17" s="9">
        <v>5.2</v>
      </c>
      <c r="D17" s="10">
        <v>5.0999999999999996</v>
      </c>
      <c r="E17" s="10">
        <v>4.8</v>
      </c>
      <c r="F17" s="10">
        <v>5.3</v>
      </c>
      <c r="G17" s="10">
        <v>5</v>
      </c>
      <c r="H17" s="1"/>
      <c r="I17" s="1">
        <f t="shared" si="1"/>
        <v>230.67997000000003</v>
      </c>
      <c r="J17" s="1">
        <f t="shared" si="0"/>
        <v>203.31116000000003</v>
      </c>
      <c r="K17" s="1">
        <f t="shared" si="0"/>
        <v>199.40133</v>
      </c>
      <c r="L17" s="1">
        <f t="shared" si="0"/>
        <v>187.67184</v>
      </c>
      <c r="M17" s="1">
        <f t="shared" si="0"/>
        <v>207.22099</v>
      </c>
      <c r="N17" s="1">
        <f t="shared" si="0"/>
        <v>195.4915</v>
      </c>
    </row>
    <row r="18" spans="1:14" x14ac:dyDescent="0.35">
      <c r="A18" s="4"/>
      <c r="B18" s="4"/>
      <c r="C18" s="4"/>
    </row>
    <row r="19" spans="1:14" x14ac:dyDescent="0.35">
      <c r="A19" s="4" t="s">
        <v>1</v>
      </c>
      <c r="B19" s="5">
        <f>AVERAGE(B3:B17)</f>
        <v>6.4666666666666677</v>
      </c>
      <c r="C19" s="5">
        <f t="shared" ref="C19:G19" si="2">AVERAGE(C3:C17)</f>
        <v>5.3133333333333335</v>
      </c>
      <c r="D19" s="7">
        <f t="shared" si="2"/>
        <v>5.3</v>
      </c>
      <c r="E19" s="7">
        <f t="shared" si="2"/>
        <v>4.92</v>
      </c>
      <c r="F19" s="7">
        <f t="shared" si="2"/>
        <v>5.5400000000000009</v>
      </c>
      <c r="G19" s="7">
        <f t="shared" si="2"/>
        <v>5.5799999999999992</v>
      </c>
      <c r="H19" s="4" t="s">
        <v>1</v>
      </c>
      <c r="I19" s="5">
        <f>AVERAGE(I3:I17)</f>
        <v>252.83567333333335</v>
      </c>
      <c r="J19" s="5">
        <f t="shared" ref="J19:N19" si="3">AVERAGE(J3:J17)</f>
        <v>207.74230066666669</v>
      </c>
      <c r="K19" s="7">
        <f t="shared" si="3"/>
        <v>207.22099</v>
      </c>
      <c r="L19" s="7">
        <f t="shared" si="3"/>
        <v>192.36363599999999</v>
      </c>
      <c r="M19" s="7">
        <f t="shared" si="3"/>
        <v>216.60458199999999</v>
      </c>
      <c r="N19" s="7">
        <f t="shared" si="3"/>
        <v>218.16851400000002</v>
      </c>
    </row>
    <row r="20" spans="1:14" x14ac:dyDescent="0.35">
      <c r="A20" s="4" t="s">
        <v>0</v>
      </c>
      <c r="B20" s="5">
        <f>_xlfn.STDEV.P(B3:B17)</f>
        <v>0.56764621219754663</v>
      </c>
      <c r="C20" s="5">
        <f t="shared" ref="C20:G20" si="4">_xlfn.STDEV.P(C3:C17)</f>
        <v>0.69748755464803025</v>
      </c>
      <c r="D20" s="7">
        <f t="shared" si="4"/>
        <v>0.35777087639996641</v>
      </c>
      <c r="E20" s="7">
        <f t="shared" si="4"/>
        <v>0.43695918955130508</v>
      </c>
      <c r="F20" s="7">
        <f t="shared" si="4"/>
        <v>0.43019375479737804</v>
      </c>
      <c r="G20" s="7">
        <f t="shared" si="4"/>
        <v>0.41505019776729013</v>
      </c>
      <c r="H20" s="4" t="s">
        <v>0</v>
      </c>
      <c r="I20" s="5">
        <f>_xlfn.STDEV.P(I3:I17)</f>
        <v>22.194001898363339</v>
      </c>
      <c r="J20" s="5">
        <f t="shared" ref="J20:N20" si="5">_xlfn.STDEV.P(J3:J17)</f>
        <v>27.270577657894925</v>
      </c>
      <c r="K20" s="7">
        <f t="shared" si="5"/>
        <v>13.988233056748806</v>
      </c>
      <c r="L20" s="7">
        <f t="shared" si="5"/>
        <v>17.084361480833788</v>
      </c>
      <c r="M20" s="7">
        <f t="shared" si="5"/>
        <v>16.819844483194323</v>
      </c>
      <c r="N20" s="7">
        <f t="shared" si="5"/>
        <v>16.227757147364841</v>
      </c>
    </row>
    <row r="21" spans="1:14" x14ac:dyDescent="0.35">
      <c r="A21" s="4"/>
      <c r="B21" s="4"/>
      <c r="C21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C0F827-4AE5-45EB-A4BF-6219F66B4137}">
  <dimension ref="A1:N26"/>
  <sheetViews>
    <sheetView workbookViewId="0">
      <selection activeCell="N23" sqref="N23"/>
    </sheetView>
  </sheetViews>
  <sheetFormatPr defaultRowHeight="14.5" x14ac:dyDescent="0.35"/>
  <cols>
    <col min="10" max="10" width="9" bestFit="1" customWidth="1"/>
  </cols>
  <sheetData>
    <row r="1" spans="1:14" x14ac:dyDescent="0.35">
      <c r="B1" t="s">
        <v>4</v>
      </c>
      <c r="I1" t="s">
        <v>8</v>
      </c>
      <c r="K1" t="s">
        <v>7</v>
      </c>
    </row>
    <row r="2" spans="1:14" x14ac:dyDescent="0.35">
      <c r="A2" t="s">
        <v>2</v>
      </c>
      <c r="B2" s="3">
        <v>1</v>
      </c>
      <c r="C2" s="3">
        <v>2</v>
      </c>
      <c r="D2" s="3">
        <v>3</v>
      </c>
      <c r="E2" s="3">
        <v>4</v>
      </c>
      <c r="F2" s="3">
        <v>5</v>
      </c>
      <c r="G2" s="3">
        <v>6</v>
      </c>
      <c r="I2" t="s">
        <v>5</v>
      </c>
    </row>
    <row r="3" spans="1:14" x14ac:dyDescent="0.35">
      <c r="B3" s="2">
        <v>120</v>
      </c>
      <c r="C3" s="2">
        <v>125</v>
      </c>
      <c r="D3" s="2">
        <v>117</v>
      </c>
      <c r="E3" s="2">
        <v>117</v>
      </c>
      <c r="F3" s="2">
        <v>122</v>
      </c>
      <c r="G3" s="2">
        <v>118</v>
      </c>
      <c r="I3" s="1">
        <f>B3*35.453</f>
        <v>4254.3600000000006</v>
      </c>
      <c r="J3" s="1">
        <f>C3*35.453</f>
        <v>4431.625</v>
      </c>
      <c r="K3" s="1">
        <f t="shared" ref="J3:N17" si="0">D3*35.453</f>
        <v>4148.0010000000002</v>
      </c>
      <c r="L3" s="1">
        <f t="shared" si="0"/>
        <v>4148.0010000000002</v>
      </c>
      <c r="M3" s="1">
        <f t="shared" si="0"/>
        <v>4325.2660000000005</v>
      </c>
      <c r="N3" s="1">
        <f t="shared" si="0"/>
        <v>4183.4540000000006</v>
      </c>
    </row>
    <row r="4" spans="1:14" x14ac:dyDescent="0.35">
      <c r="B4" s="2">
        <v>121</v>
      </c>
      <c r="C4" s="2">
        <v>116</v>
      </c>
      <c r="D4" s="2">
        <v>112</v>
      </c>
      <c r="E4" s="2">
        <v>123</v>
      </c>
      <c r="F4" s="2">
        <v>121</v>
      </c>
      <c r="G4" s="2">
        <v>116</v>
      </c>
      <c r="I4" s="1">
        <f t="shared" ref="I4:I17" si="1">B4*35.453</f>
        <v>4289.8130000000001</v>
      </c>
      <c r="J4" s="1">
        <f t="shared" si="0"/>
        <v>4112.5480000000007</v>
      </c>
      <c r="K4" s="1">
        <f t="shared" si="0"/>
        <v>3970.7360000000003</v>
      </c>
      <c r="L4" s="1">
        <f t="shared" si="0"/>
        <v>4360.7190000000001</v>
      </c>
      <c r="M4" s="1">
        <f t="shared" si="0"/>
        <v>4289.8130000000001</v>
      </c>
      <c r="N4" s="1">
        <f t="shared" si="0"/>
        <v>4112.5480000000007</v>
      </c>
    </row>
    <row r="5" spans="1:14" x14ac:dyDescent="0.35">
      <c r="B5" s="2">
        <v>121</v>
      </c>
      <c r="C5" s="2">
        <v>126</v>
      </c>
      <c r="D5" s="2">
        <v>119</v>
      </c>
      <c r="E5" s="2">
        <v>123</v>
      </c>
      <c r="F5" s="2">
        <v>125</v>
      </c>
      <c r="G5" s="2">
        <v>118</v>
      </c>
      <c r="I5" s="1">
        <f t="shared" si="1"/>
        <v>4289.8130000000001</v>
      </c>
      <c r="J5" s="1">
        <f t="shared" si="0"/>
        <v>4467.0780000000004</v>
      </c>
      <c r="K5" s="1">
        <f t="shared" si="0"/>
        <v>4218.9070000000002</v>
      </c>
      <c r="L5" s="1">
        <f t="shared" si="0"/>
        <v>4360.7190000000001</v>
      </c>
      <c r="M5" s="1">
        <f t="shared" si="0"/>
        <v>4431.625</v>
      </c>
      <c r="N5" s="1">
        <f t="shared" si="0"/>
        <v>4183.4540000000006</v>
      </c>
    </row>
    <row r="6" spans="1:14" x14ac:dyDescent="0.35">
      <c r="B6" s="2">
        <v>119</v>
      </c>
      <c r="C6" s="2">
        <v>122</v>
      </c>
      <c r="D6" s="2">
        <v>120</v>
      </c>
      <c r="E6" s="2">
        <v>124</v>
      </c>
      <c r="F6" s="2">
        <v>124</v>
      </c>
      <c r="G6" s="2">
        <v>121</v>
      </c>
      <c r="I6" s="1">
        <f t="shared" si="1"/>
        <v>4218.9070000000002</v>
      </c>
      <c r="J6" s="1">
        <f t="shared" si="0"/>
        <v>4325.2660000000005</v>
      </c>
      <c r="K6" s="1">
        <f t="shared" si="0"/>
        <v>4254.3600000000006</v>
      </c>
      <c r="L6" s="1">
        <f t="shared" si="0"/>
        <v>4396.1720000000005</v>
      </c>
      <c r="M6" s="1">
        <f t="shared" si="0"/>
        <v>4396.1720000000005</v>
      </c>
      <c r="N6" s="1">
        <f t="shared" si="0"/>
        <v>4289.8130000000001</v>
      </c>
    </row>
    <row r="7" spans="1:14" x14ac:dyDescent="0.35">
      <c r="B7" s="2">
        <v>119</v>
      </c>
      <c r="C7" s="2">
        <v>118</v>
      </c>
      <c r="D7" s="2">
        <v>112</v>
      </c>
      <c r="E7" s="2">
        <v>116</v>
      </c>
      <c r="F7" s="2">
        <v>122</v>
      </c>
      <c r="G7" s="2">
        <v>113</v>
      </c>
      <c r="I7" s="1">
        <f t="shared" si="1"/>
        <v>4218.9070000000002</v>
      </c>
      <c r="J7" s="1">
        <f t="shared" si="0"/>
        <v>4183.4540000000006</v>
      </c>
      <c r="K7" s="1">
        <f t="shared" si="0"/>
        <v>3970.7360000000003</v>
      </c>
      <c r="L7" s="1">
        <f t="shared" si="0"/>
        <v>4112.5480000000007</v>
      </c>
      <c r="M7" s="1">
        <f t="shared" si="0"/>
        <v>4325.2660000000005</v>
      </c>
      <c r="N7" s="1">
        <f t="shared" si="0"/>
        <v>4006.1890000000003</v>
      </c>
    </row>
    <row r="8" spans="1:14" x14ac:dyDescent="0.35">
      <c r="B8" s="2">
        <v>118</v>
      </c>
      <c r="C8" s="2">
        <v>119</v>
      </c>
      <c r="D8" s="2">
        <v>121</v>
      </c>
      <c r="E8" s="2">
        <v>122</v>
      </c>
      <c r="F8" s="2">
        <v>120</v>
      </c>
      <c r="G8" s="2">
        <v>114</v>
      </c>
      <c r="I8" s="1">
        <f t="shared" si="1"/>
        <v>4183.4540000000006</v>
      </c>
      <c r="J8" s="1">
        <f t="shared" si="0"/>
        <v>4218.9070000000002</v>
      </c>
      <c r="K8" s="1">
        <f t="shared" si="0"/>
        <v>4289.8130000000001</v>
      </c>
      <c r="L8" s="1">
        <f t="shared" si="0"/>
        <v>4325.2660000000005</v>
      </c>
      <c r="M8" s="1">
        <f t="shared" si="0"/>
        <v>4254.3600000000006</v>
      </c>
      <c r="N8" s="1">
        <f t="shared" si="0"/>
        <v>4041.6420000000003</v>
      </c>
    </row>
    <row r="9" spans="1:14" x14ac:dyDescent="0.35">
      <c r="B9" s="2">
        <v>121</v>
      </c>
      <c r="C9" s="2">
        <v>120</v>
      </c>
      <c r="D9" s="2">
        <v>121</v>
      </c>
      <c r="E9" s="2">
        <v>118</v>
      </c>
      <c r="F9" s="2">
        <v>119</v>
      </c>
      <c r="G9" s="2">
        <v>116</v>
      </c>
      <c r="I9" s="1">
        <f t="shared" si="1"/>
        <v>4289.8130000000001</v>
      </c>
      <c r="J9" s="1">
        <f t="shared" si="0"/>
        <v>4254.3600000000006</v>
      </c>
      <c r="K9" s="1">
        <f t="shared" si="0"/>
        <v>4289.8130000000001</v>
      </c>
      <c r="L9" s="1">
        <f t="shared" si="0"/>
        <v>4183.4540000000006</v>
      </c>
      <c r="M9" s="1">
        <f t="shared" si="0"/>
        <v>4218.9070000000002</v>
      </c>
      <c r="N9" s="1">
        <f t="shared" si="0"/>
        <v>4112.5480000000007</v>
      </c>
    </row>
    <row r="10" spans="1:14" x14ac:dyDescent="0.35">
      <c r="B10" s="2">
        <v>123</v>
      </c>
      <c r="C10" s="2">
        <v>119</v>
      </c>
      <c r="D10" s="2">
        <v>120</v>
      </c>
      <c r="E10" s="2">
        <v>124</v>
      </c>
      <c r="F10" s="2">
        <v>119</v>
      </c>
      <c r="G10" s="2">
        <v>117</v>
      </c>
      <c r="I10" s="1">
        <f t="shared" si="1"/>
        <v>4360.7190000000001</v>
      </c>
      <c r="J10" s="1">
        <f t="shared" si="0"/>
        <v>4218.9070000000002</v>
      </c>
      <c r="K10" s="1">
        <f t="shared" si="0"/>
        <v>4254.3600000000006</v>
      </c>
      <c r="L10" s="1">
        <f t="shared" si="0"/>
        <v>4396.1720000000005</v>
      </c>
      <c r="M10" s="1">
        <f t="shared" si="0"/>
        <v>4218.9070000000002</v>
      </c>
      <c r="N10" s="1">
        <f t="shared" si="0"/>
        <v>4148.0010000000002</v>
      </c>
    </row>
    <row r="11" spans="1:14" x14ac:dyDescent="0.35">
      <c r="B11" s="2">
        <v>121</v>
      </c>
      <c r="C11" s="2">
        <v>121</v>
      </c>
      <c r="D11" s="2">
        <v>121</v>
      </c>
      <c r="E11" s="2">
        <v>122</v>
      </c>
      <c r="F11" s="2">
        <v>121</v>
      </c>
      <c r="G11" s="2">
        <v>121</v>
      </c>
      <c r="I11" s="1">
        <f t="shared" si="1"/>
        <v>4289.8130000000001</v>
      </c>
      <c r="J11" s="1">
        <f t="shared" si="0"/>
        <v>4289.8130000000001</v>
      </c>
      <c r="K11" s="1">
        <f t="shared" si="0"/>
        <v>4289.8130000000001</v>
      </c>
      <c r="L11" s="1">
        <f t="shared" si="0"/>
        <v>4325.2660000000005</v>
      </c>
      <c r="M11" s="1">
        <f t="shared" si="0"/>
        <v>4289.8130000000001</v>
      </c>
      <c r="N11" s="1">
        <f t="shared" si="0"/>
        <v>4289.8130000000001</v>
      </c>
    </row>
    <row r="12" spans="1:14" x14ac:dyDescent="0.35">
      <c r="B12" s="2">
        <v>121</v>
      </c>
      <c r="C12" s="2">
        <v>119</v>
      </c>
      <c r="D12" s="2">
        <v>120</v>
      </c>
      <c r="E12" s="2">
        <v>121</v>
      </c>
      <c r="F12" s="2">
        <v>123</v>
      </c>
      <c r="G12" s="2">
        <v>119</v>
      </c>
      <c r="I12" s="1">
        <f t="shared" si="1"/>
        <v>4289.8130000000001</v>
      </c>
      <c r="J12" s="1">
        <f t="shared" si="0"/>
        <v>4218.9070000000002</v>
      </c>
      <c r="K12" s="1">
        <f t="shared" si="0"/>
        <v>4254.3600000000006</v>
      </c>
      <c r="L12" s="1">
        <f t="shared" si="0"/>
        <v>4289.8130000000001</v>
      </c>
      <c r="M12" s="1">
        <f t="shared" si="0"/>
        <v>4360.7190000000001</v>
      </c>
      <c r="N12" s="1">
        <f t="shared" si="0"/>
        <v>4218.9070000000002</v>
      </c>
    </row>
    <row r="13" spans="1:14" x14ac:dyDescent="0.35">
      <c r="B13" s="2">
        <v>122</v>
      </c>
      <c r="C13" s="2">
        <v>118</v>
      </c>
      <c r="D13" s="2">
        <v>119</v>
      </c>
      <c r="E13" s="2">
        <v>121</v>
      </c>
      <c r="F13" s="2">
        <v>119</v>
      </c>
      <c r="G13" s="2">
        <v>115</v>
      </c>
      <c r="I13" s="1">
        <f t="shared" si="1"/>
        <v>4325.2660000000005</v>
      </c>
      <c r="J13" s="1">
        <f t="shared" si="0"/>
        <v>4183.4540000000006</v>
      </c>
      <c r="K13" s="1">
        <f t="shared" si="0"/>
        <v>4218.9070000000002</v>
      </c>
      <c r="L13" s="1">
        <f t="shared" si="0"/>
        <v>4289.8130000000001</v>
      </c>
      <c r="M13" s="1">
        <f t="shared" si="0"/>
        <v>4218.9070000000002</v>
      </c>
      <c r="N13" s="1">
        <f t="shared" si="0"/>
        <v>4077.0950000000003</v>
      </c>
    </row>
    <row r="14" spans="1:14" x14ac:dyDescent="0.35">
      <c r="B14" s="2">
        <v>123</v>
      </c>
      <c r="C14" s="2">
        <v>122</v>
      </c>
      <c r="D14" s="2">
        <v>123</v>
      </c>
      <c r="E14" s="2">
        <v>124</v>
      </c>
      <c r="F14" s="2">
        <v>122</v>
      </c>
      <c r="G14" s="2">
        <v>119</v>
      </c>
      <c r="I14" s="1">
        <f t="shared" si="1"/>
        <v>4360.7190000000001</v>
      </c>
      <c r="J14" s="1">
        <f t="shared" si="0"/>
        <v>4325.2660000000005</v>
      </c>
      <c r="K14" s="1">
        <f t="shared" si="0"/>
        <v>4360.7190000000001</v>
      </c>
      <c r="L14" s="1">
        <f t="shared" si="0"/>
        <v>4396.1720000000005</v>
      </c>
      <c r="M14" s="1">
        <f t="shared" si="0"/>
        <v>4325.2660000000005</v>
      </c>
      <c r="N14" s="1">
        <f t="shared" si="0"/>
        <v>4218.9070000000002</v>
      </c>
    </row>
    <row r="15" spans="1:14" x14ac:dyDescent="0.35">
      <c r="B15" s="2">
        <v>121</v>
      </c>
      <c r="C15" s="2">
        <v>121</v>
      </c>
      <c r="D15" s="2">
        <v>122</v>
      </c>
      <c r="E15" s="2">
        <v>121</v>
      </c>
      <c r="F15" s="2">
        <v>121</v>
      </c>
      <c r="G15" s="2">
        <v>119</v>
      </c>
      <c r="I15" s="1">
        <f t="shared" si="1"/>
        <v>4289.8130000000001</v>
      </c>
      <c r="J15" s="1">
        <f t="shared" si="0"/>
        <v>4289.8130000000001</v>
      </c>
      <c r="K15" s="1">
        <f t="shared" si="0"/>
        <v>4325.2660000000005</v>
      </c>
      <c r="L15" s="1">
        <f t="shared" si="0"/>
        <v>4289.8130000000001</v>
      </c>
      <c r="M15" s="1">
        <f t="shared" si="0"/>
        <v>4289.8130000000001</v>
      </c>
      <c r="N15" s="1">
        <f t="shared" si="0"/>
        <v>4218.9070000000002</v>
      </c>
    </row>
    <row r="16" spans="1:14" x14ac:dyDescent="0.35">
      <c r="B16" s="2">
        <v>117</v>
      </c>
      <c r="C16" s="2">
        <v>117</v>
      </c>
      <c r="D16" s="2">
        <v>119</v>
      </c>
      <c r="E16" s="2">
        <v>127</v>
      </c>
      <c r="F16" s="2">
        <v>122</v>
      </c>
      <c r="G16" s="2">
        <v>117</v>
      </c>
      <c r="I16" s="1">
        <f t="shared" si="1"/>
        <v>4148.0010000000002</v>
      </c>
      <c r="J16" s="1">
        <f t="shared" si="0"/>
        <v>4148.0010000000002</v>
      </c>
      <c r="K16" s="1">
        <f t="shared" si="0"/>
        <v>4218.9070000000002</v>
      </c>
      <c r="L16" s="1">
        <f t="shared" si="0"/>
        <v>4502.5309999999999</v>
      </c>
      <c r="M16" s="1">
        <f t="shared" si="0"/>
        <v>4325.2660000000005</v>
      </c>
      <c r="N16" s="1">
        <f t="shared" si="0"/>
        <v>4148.0010000000002</v>
      </c>
    </row>
    <row r="17" spans="1:14" x14ac:dyDescent="0.35">
      <c r="B17" s="2">
        <v>118</v>
      </c>
      <c r="C17" s="2">
        <v>116</v>
      </c>
      <c r="D17" s="2">
        <v>118</v>
      </c>
      <c r="E17" s="2">
        <v>121</v>
      </c>
      <c r="F17" s="2">
        <v>117</v>
      </c>
      <c r="G17" s="2">
        <v>120</v>
      </c>
      <c r="I17" s="1">
        <f t="shared" si="1"/>
        <v>4183.4540000000006</v>
      </c>
      <c r="J17" s="1">
        <f t="shared" si="0"/>
        <v>4112.5480000000007</v>
      </c>
      <c r="K17" s="1">
        <f t="shared" si="0"/>
        <v>4183.4540000000006</v>
      </c>
      <c r="L17" s="1">
        <f t="shared" si="0"/>
        <v>4289.8130000000001</v>
      </c>
      <c r="M17" s="1">
        <f t="shared" si="0"/>
        <v>4148.0010000000002</v>
      </c>
      <c r="N17" s="1">
        <f t="shared" si="0"/>
        <v>4254.3600000000006</v>
      </c>
    </row>
    <row r="19" spans="1:14" x14ac:dyDescent="0.35">
      <c r="A19" t="s">
        <v>3</v>
      </c>
      <c r="B19" s="7">
        <f>AVERAGE(B3:B17)</f>
        <v>120.33333333333333</v>
      </c>
      <c r="C19" s="7">
        <f t="shared" ref="C19:G19" si="2">AVERAGE(C3:C17)</f>
        <v>119.93333333333334</v>
      </c>
      <c r="D19" s="7">
        <f t="shared" si="2"/>
        <v>118.93333333333334</v>
      </c>
      <c r="E19" s="7">
        <f t="shared" si="2"/>
        <v>121.6</v>
      </c>
      <c r="F19" s="7">
        <f t="shared" si="2"/>
        <v>121.13333333333334</v>
      </c>
      <c r="G19" s="7">
        <f t="shared" si="2"/>
        <v>117.53333333333333</v>
      </c>
      <c r="H19" s="7" t="s">
        <v>3</v>
      </c>
      <c r="I19" s="7">
        <f>AVERAGE(I3:I17)</f>
        <v>4266.1776666666674</v>
      </c>
      <c r="J19" s="7">
        <f t="shared" ref="J19:N19" si="3">AVERAGE(J3:J17)</f>
        <v>4251.9964666666674</v>
      </c>
      <c r="K19" s="7">
        <f t="shared" si="3"/>
        <v>4216.543466666667</v>
      </c>
      <c r="L19" s="7">
        <f t="shared" si="3"/>
        <v>4311.0848000000015</v>
      </c>
      <c r="M19" s="7">
        <f t="shared" si="3"/>
        <v>4294.5400666666674</v>
      </c>
      <c r="N19" s="7">
        <f t="shared" si="3"/>
        <v>4166.9092666666675</v>
      </c>
    </row>
    <row r="20" spans="1:14" x14ac:dyDescent="0.35">
      <c r="A20" t="s">
        <v>0</v>
      </c>
      <c r="B20" s="7">
        <f>_xlfn.STDEV.P(B3:B17)</f>
        <v>1.738453974720706</v>
      </c>
      <c r="C20" s="7">
        <f t="shared" ref="C20:G20" si="4">_xlfn.STDEV.P(C3:C17)</f>
        <v>2.8627880738111853</v>
      </c>
      <c r="D20" s="7">
        <f t="shared" si="4"/>
        <v>3.0868898407440599</v>
      </c>
      <c r="E20" s="7">
        <f t="shared" si="4"/>
        <v>2.8000000000000003</v>
      </c>
      <c r="F20" s="7">
        <f t="shared" si="4"/>
        <v>2.0286832072937253</v>
      </c>
      <c r="G20" s="7">
        <f t="shared" si="4"/>
        <v>2.3342855200015462</v>
      </c>
      <c r="H20" s="7" t="s">
        <v>0</v>
      </c>
      <c r="I20" s="7">
        <f>_xlfn.STDEV.P(I3:I17)</f>
        <v>61.633408765773098</v>
      </c>
      <c r="J20" s="7">
        <f t="shared" ref="J20:N20" si="5">_xlfn.STDEV.P(J3:J17)</f>
        <v>101.49442558082787</v>
      </c>
      <c r="K20" s="7">
        <f t="shared" si="5"/>
        <v>109.43950552389914</v>
      </c>
      <c r="L20" s="7">
        <f t="shared" si="5"/>
        <v>99.268399999999914</v>
      </c>
      <c r="M20" s="7">
        <f t="shared" si="5"/>
        <v>71.922905748184462</v>
      </c>
      <c r="N20" s="7">
        <f t="shared" si="5"/>
        <v>82.757424540614764</v>
      </c>
    </row>
    <row r="26" spans="1:14" x14ac:dyDescent="0.35">
      <c r="K26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BB8D3D-1FFB-41C3-8A44-206344557863}">
  <dimension ref="A2:M93"/>
  <sheetViews>
    <sheetView workbookViewId="0">
      <selection activeCell="L18" sqref="L18"/>
    </sheetView>
  </sheetViews>
  <sheetFormatPr defaultRowHeight="14.5" x14ac:dyDescent="0.35"/>
  <cols>
    <col min="12" max="12" width="15.81640625" customWidth="1"/>
    <col min="13" max="13" width="14.7265625" customWidth="1"/>
  </cols>
  <sheetData>
    <row r="2" spans="1:13" x14ac:dyDescent="0.35">
      <c r="B2" t="s">
        <v>5</v>
      </c>
    </row>
    <row r="3" spans="1:13" x14ac:dyDescent="0.35">
      <c r="A3" t="s">
        <v>2</v>
      </c>
      <c r="B3" s="3">
        <v>1</v>
      </c>
      <c r="C3" s="3">
        <v>2</v>
      </c>
      <c r="D3" s="3">
        <v>3</v>
      </c>
      <c r="E3" s="3">
        <v>4</v>
      </c>
      <c r="F3" s="3">
        <v>5</v>
      </c>
      <c r="G3" s="3">
        <v>6</v>
      </c>
      <c r="K3" s="6"/>
      <c r="L3" s="2"/>
      <c r="M3" s="2"/>
    </row>
    <row r="4" spans="1:13" x14ac:dyDescent="0.35">
      <c r="A4" s="4"/>
      <c r="B4" s="5">
        <v>1.711246590909091</v>
      </c>
      <c r="C4" s="7">
        <v>1.9533304772727278</v>
      </c>
      <c r="D4" s="7">
        <v>1.9255880681818185</v>
      </c>
      <c r="E4" s="7">
        <v>1.0775625681818184</v>
      </c>
      <c r="F4" s="7">
        <v>1.0454287727272729</v>
      </c>
      <c r="G4" s="7">
        <v>1.1227311136363636</v>
      </c>
      <c r="K4" s="8"/>
      <c r="L4" s="2"/>
      <c r="M4" s="2"/>
    </row>
    <row r="5" spans="1:13" x14ac:dyDescent="0.35">
      <c r="A5" s="4"/>
      <c r="B5" s="5">
        <v>2.0006598636363635</v>
      </c>
      <c r="C5" s="7">
        <v>0.67762112121212137</v>
      </c>
      <c r="D5" s="7">
        <v>2.0479195454545454</v>
      </c>
      <c r="E5" s="7">
        <v>1.1545860909090913</v>
      </c>
      <c r="F5" s="7">
        <v>1.1014712272727274</v>
      </c>
      <c r="G5" s="7">
        <v>0.97760625000000001</v>
      </c>
      <c r="K5" s="8"/>
      <c r="L5" s="2"/>
      <c r="M5" s="2"/>
    </row>
    <row r="6" spans="1:13" x14ac:dyDescent="0.35">
      <c r="A6" s="4"/>
      <c r="B6" s="5">
        <v>2.0951792272727281</v>
      </c>
      <c r="C6" s="7">
        <v>1.4042213030303035</v>
      </c>
      <c r="D6" s="7">
        <v>2.0263808409090909</v>
      </c>
      <c r="E6" s="7">
        <v>1.131932113636364</v>
      </c>
      <c r="F6" s="7">
        <v>1.0533053863636364</v>
      </c>
      <c r="G6" s="7">
        <v>0.96882347727272744</v>
      </c>
      <c r="K6" s="8"/>
      <c r="L6" s="2"/>
      <c r="M6" s="2"/>
    </row>
    <row r="7" spans="1:13" x14ac:dyDescent="0.35">
      <c r="A7" s="4"/>
      <c r="B7" s="5">
        <v>1.9985687272727275</v>
      </c>
      <c r="C7" s="7">
        <v>1.9829549090909098</v>
      </c>
      <c r="D7" s="7">
        <v>2.0279143409090912</v>
      </c>
      <c r="E7" s="7">
        <v>1.1329079772727275</v>
      </c>
      <c r="F7" s="7">
        <v>1.3810561590909092</v>
      </c>
      <c r="G7" s="7">
        <v>1.4312434318181819</v>
      </c>
      <c r="K7" s="8"/>
      <c r="L7" s="2"/>
      <c r="M7" s="2"/>
    </row>
    <row r="8" spans="1:13" x14ac:dyDescent="0.35">
      <c r="A8" s="4"/>
      <c r="B8" s="5">
        <v>1.9271215681818186</v>
      </c>
      <c r="C8" s="7">
        <v>2.0684823863636366</v>
      </c>
      <c r="D8" s="7">
        <v>2.2642824545454547</v>
      </c>
      <c r="E8" s="7">
        <v>0.90058272727272759</v>
      </c>
      <c r="F8" s="7">
        <v>0.96317740909090921</v>
      </c>
      <c r="G8" s="7">
        <v>1.1823982045454546</v>
      </c>
      <c r="K8" s="8"/>
      <c r="L8" s="2"/>
      <c r="M8" s="2"/>
    </row>
    <row r="9" spans="1:13" x14ac:dyDescent="0.35">
      <c r="A9" s="4"/>
      <c r="B9" s="5">
        <v>1.9886706818181819</v>
      </c>
      <c r="C9" s="7">
        <v>1.9237757500000001</v>
      </c>
      <c r="D9" s="7">
        <v>2.0167616136363637</v>
      </c>
      <c r="E9" s="7">
        <v>1.2014275454545458</v>
      </c>
      <c r="F9" s="7">
        <v>1.2888370454545455</v>
      </c>
      <c r="G9" s="7">
        <v>1.2970621818181818</v>
      </c>
      <c r="K9" s="7"/>
    </row>
    <row r="10" spans="1:13" x14ac:dyDescent="0.35">
      <c r="A10" s="4"/>
      <c r="B10" s="5">
        <v>2.0221985681818184</v>
      </c>
      <c r="C10" s="7">
        <v>1.8595778636363638</v>
      </c>
      <c r="D10" s="7">
        <v>2.1404174772727278</v>
      </c>
      <c r="E10" s="7">
        <v>1.2348160227272731</v>
      </c>
      <c r="F10" s="7">
        <v>1.0083459545454545</v>
      </c>
      <c r="G10" s="7">
        <v>1.3580536590909091</v>
      </c>
      <c r="K10" s="7"/>
    </row>
    <row r="11" spans="1:13" x14ac:dyDescent="0.35">
      <c r="A11" s="4"/>
      <c r="B11" s="5">
        <v>1.9699898636363642</v>
      </c>
      <c r="C11" s="7">
        <v>1.7413589545454546</v>
      </c>
      <c r="D11" s="7">
        <v>1.8943604318181821</v>
      </c>
      <c r="E11" s="7">
        <v>1.0822327727272729</v>
      </c>
      <c r="F11" s="7">
        <v>1.0630640227272727</v>
      </c>
      <c r="G11" s="7">
        <v>1.231121681818182</v>
      </c>
      <c r="K11" s="7"/>
    </row>
    <row r="12" spans="1:13" x14ac:dyDescent="0.35">
      <c r="A12" s="4"/>
      <c r="B12" s="5">
        <v>1.8852988409090912</v>
      </c>
      <c r="C12" s="7">
        <v>0.51671979545454549</v>
      </c>
      <c r="D12" s="7">
        <v>2.1858648409090908</v>
      </c>
      <c r="E12" s="7">
        <v>1.4463228484848487</v>
      </c>
      <c r="F12" s="7">
        <v>1.0730317727272729</v>
      </c>
      <c r="G12" s="7">
        <v>1.3623056363636363</v>
      </c>
      <c r="K12" s="7"/>
    </row>
    <row r="13" spans="1:13" x14ac:dyDescent="0.35">
      <c r="A13" s="4"/>
      <c r="B13" s="5">
        <v>1.8915025454545458</v>
      </c>
      <c r="C13" s="7">
        <v>1.4693718181818185</v>
      </c>
      <c r="D13" s="7">
        <v>1.1128330681818184</v>
      </c>
      <c r="E13" s="7">
        <v>1.1209187954545456</v>
      </c>
      <c r="F13" s="7">
        <v>1.4290128863636367</v>
      </c>
      <c r="G13" s="7">
        <v>1.5158647499999998</v>
      </c>
      <c r="K13" s="7"/>
    </row>
    <row r="14" spans="1:13" x14ac:dyDescent="0.35">
      <c r="A14" s="4"/>
      <c r="B14" s="5">
        <v>1.9418756969696973</v>
      </c>
      <c r="C14" s="7">
        <v>1.7161956136363639</v>
      </c>
      <c r="D14" s="7">
        <v>1.2035883863636363</v>
      </c>
      <c r="E14" s="7">
        <v>1.1860228409090912</v>
      </c>
      <c r="F14" s="7">
        <v>1.0155952272727273</v>
      </c>
      <c r="G14" s="7">
        <v>1.3508740909090915</v>
      </c>
      <c r="K14" s="7"/>
    </row>
    <row r="15" spans="1:13" x14ac:dyDescent="0.35">
      <c r="A15" s="4"/>
      <c r="B15" s="5">
        <v>1.9102530681818186</v>
      </c>
      <c r="C15" s="7">
        <v>1.0036060454545457</v>
      </c>
      <c r="D15" s="7">
        <v>1.0530962727272728</v>
      </c>
      <c r="E15" s="7">
        <v>1.610639696969697</v>
      </c>
      <c r="F15" s="7">
        <v>0.94526334090909114</v>
      </c>
      <c r="G15" s="7">
        <v>1.3660696818181821</v>
      </c>
      <c r="K15" s="7"/>
    </row>
    <row r="16" spans="1:13" x14ac:dyDescent="0.35">
      <c r="A16" s="4"/>
      <c r="B16" s="5">
        <v>1.9195934772727274</v>
      </c>
      <c r="C16" s="7">
        <v>1.9024461590909094</v>
      </c>
      <c r="D16" s="7">
        <v>1.3256410454545455</v>
      </c>
      <c r="E16" s="7">
        <v>1.4096117878787882</v>
      </c>
      <c r="F16" s="7">
        <v>1.3123971818181821</v>
      </c>
      <c r="G16" s="7">
        <v>1.3582627727272731</v>
      </c>
      <c r="K16" s="7"/>
    </row>
    <row r="17" spans="1:11" x14ac:dyDescent="0.35">
      <c r="A17" s="4"/>
      <c r="B17" s="5">
        <v>1.5000418181818185</v>
      </c>
      <c r="C17" s="7">
        <v>0.23957452272727281</v>
      </c>
      <c r="D17" s="7">
        <v>0.91591772727272713</v>
      </c>
      <c r="E17" s="7">
        <v>1.196617931818182</v>
      </c>
      <c r="F17" s="7">
        <v>1.19076275</v>
      </c>
      <c r="G17" s="7">
        <v>1.4630287045454546</v>
      </c>
      <c r="K17" s="7"/>
    </row>
    <row r="18" spans="1:11" x14ac:dyDescent="0.35">
      <c r="A18" s="4"/>
      <c r="B18" s="5">
        <v>1.7579486363636367</v>
      </c>
      <c r="C18" s="7">
        <v>1.6844800454545459</v>
      </c>
      <c r="D18" s="7">
        <v>0.86531222727272716</v>
      </c>
      <c r="E18" s="7">
        <v>1.094012840909091</v>
      </c>
      <c r="F18" s="7">
        <v>1.1991272954545455</v>
      </c>
      <c r="G18" s="7">
        <v>1.2663224772727273</v>
      </c>
      <c r="K18" s="7"/>
    </row>
    <row r="19" spans="1:11" x14ac:dyDescent="0.35">
      <c r="A19" s="4"/>
      <c r="B19" s="4"/>
      <c r="K19" s="7"/>
    </row>
    <row r="20" spans="1:11" x14ac:dyDescent="0.35">
      <c r="A20" t="s">
        <v>3</v>
      </c>
      <c r="B20" s="7">
        <f>AVERAGE(B4:B18)</f>
        <v>1.9013432782828283</v>
      </c>
      <c r="C20" s="7">
        <f t="shared" ref="C20:G20" si="0">AVERAGE(C4:C18)</f>
        <v>1.4762477843434347</v>
      </c>
      <c r="D20" s="7">
        <f>AVERAGE(D4:D18)</f>
        <v>1.6670585560606064</v>
      </c>
      <c r="E20" s="7">
        <f t="shared" si="0"/>
        <v>1.1986796373737376</v>
      </c>
      <c r="F20" s="7">
        <f t="shared" si="0"/>
        <v>1.1379917621212126</v>
      </c>
      <c r="G20" s="7">
        <f t="shared" si="0"/>
        <v>1.2834512075757578</v>
      </c>
      <c r="K20" s="7"/>
    </row>
    <row r="21" spans="1:11" x14ac:dyDescent="0.35">
      <c r="A21" t="s">
        <v>0</v>
      </c>
      <c r="B21" s="7">
        <f>_xlfn.STDEV.P(B4:B18)</f>
        <v>0.14251295343040804</v>
      </c>
      <c r="C21" s="7">
        <f t="shared" ref="C21:G21" si="1">_xlfn.STDEV.P(C4:C18)</f>
        <v>0.56872220829175524</v>
      </c>
      <c r="D21" s="7">
        <f>_xlfn.STDEV.P(D4:D18)</f>
        <v>0.49783405543436576</v>
      </c>
      <c r="E21" s="7">
        <f t="shared" si="1"/>
        <v>0.16769550037753847</v>
      </c>
      <c r="F21" s="7">
        <f t="shared" si="1"/>
        <v>0.14829433141489731</v>
      </c>
      <c r="G21" s="7">
        <f t="shared" si="1"/>
        <v>0.15676948771934762</v>
      </c>
      <c r="K21" s="7"/>
    </row>
    <row r="22" spans="1:11" x14ac:dyDescent="0.35">
      <c r="K22" s="7"/>
    </row>
    <row r="23" spans="1:11" x14ac:dyDescent="0.35">
      <c r="K23" s="7"/>
    </row>
    <row r="24" spans="1:11" x14ac:dyDescent="0.35">
      <c r="K24" s="7"/>
    </row>
    <row r="25" spans="1:11" x14ac:dyDescent="0.35">
      <c r="K25" s="7"/>
    </row>
    <row r="26" spans="1:11" x14ac:dyDescent="0.35">
      <c r="K26" s="7"/>
    </row>
    <row r="27" spans="1:11" x14ac:dyDescent="0.35">
      <c r="K27" s="7"/>
    </row>
    <row r="28" spans="1:11" x14ac:dyDescent="0.35">
      <c r="K28" s="7"/>
    </row>
    <row r="29" spans="1:11" x14ac:dyDescent="0.35">
      <c r="K29" s="7"/>
    </row>
    <row r="30" spans="1:11" x14ac:dyDescent="0.35">
      <c r="K30" s="7"/>
    </row>
    <row r="31" spans="1:11" x14ac:dyDescent="0.35">
      <c r="K31" s="7"/>
    </row>
    <row r="32" spans="1:11" x14ac:dyDescent="0.35">
      <c r="K32" s="7"/>
    </row>
    <row r="33" spans="11:11" x14ac:dyDescent="0.35">
      <c r="K33" s="7"/>
    </row>
    <row r="34" spans="11:11" x14ac:dyDescent="0.35">
      <c r="K34" s="7"/>
    </row>
    <row r="35" spans="11:11" x14ac:dyDescent="0.35">
      <c r="K35" s="7"/>
    </row>
    <row r="36" spans="11:11" x14ac:dyDescent="0.35">
      <c r="K36" s="7"/>
    </row>
    <row r="37" spans="11:11" x14ac:dyDescent="0.35">
      <c r="K37" s="7"/>
    </row>
    <row r="38" spans="11:11" x14ac:dyDescent="0.35">
      <c r="K38" s="7"/>
    </row>
    <row r="39" spans="11:11" x14ac:dyDescent="0.35">
      <c r="K39" s="7"/>
    </row>
    <row r="40" spans="11:11" x14ac:dyDescent="0.35">
      <c r="K40" s="7"/>
    </row>
    <row r="41" spans="11:11" x14ac:dyDescent="0.35">
      <c r="K41" s="7"/>
    </row>
    <row r="42" spans="11:11" x14ac:dyDescent="0.35">
      <c r="K42" s="7"/>
    </row>
    <row r="43" spans="11:11" x14ac:dyDescent="0.35">
      <c r="K43" s="7"/>
    </row>
    <row r="44" spans="11:11" x14ac:dyDescent="0.35">
      <c r="K44" s="7"/>
    </row>
    <row r="45" spans="11:11" x14ac:dyDescent="0.35">
      <c r="K45" s="7"/>
    </row>
    <row r="46" spans="11:11" x14ac:dyDescent="0.35">
      <c r="K46" s="7"/>
    </row>
    <row r="47" spans="11:11" x14ac:dyDescent="0.35">
      <c r="K47" s="7"/>
    </row>
    <row r="48" spans="11:11" x14ac:dyDescent="0.35">
      <c r="K48" s="7"/>
    </row>
    <row r="49" spans="11:11" x14ac:dyDescent="0.35">
      <c r="K49" s="7"/>
    </row>
    <row r="50" spans="11:11" x14ac:dyDescent="0.35">
      <c r="K50" s="7"/>
    </row>
    <row r="51" spans="11:11" x14ac:dyDescent="0.35">
      <c r="K51" s="7"/>
    </row>
    <row r="52" spans="11:11" x14ac:dyDescent="0.35">
      <c r="K52" s="7"/>
    </row>
    <row r="53" spans="11:11" x14ac:dyDescent="0.35">
      <c r="K53" s="7"/>
    </row>
    <row r="54" spans="11:11" x14ac:dyDescent="0.35">
      <c r="K54" s="7"/>
    </row>
    <row r="55" spans="11:11" x14ac:dyDescent="0.35">
      <c r="K55" s="7"/>
    </row>
    <row r="56" spans="11:11" x14ac:dyDescent="0.35">
      <c r="K56" s="7"/>
    </row>
    <row r="57" spans="11:11" x14ac:dyDescent="0.35">
      <c r="K57" s="7"/>
    </row>
    <row r="58" spans="11:11" x14ac:dyDescent="0.35">
      <c r="K58" s="7"/>
    </row>
    <row r="59" spans="11:11" x14ac:dyDescent="0.35">
      <c r="K59" s="7"/>
    </row>
    <row r="60" spans="11:11" x14ac:dyDescent="0.35">
      <c r="K60" s="7"/>
    </row>
    <row r="61" spans="11:11" x14ac:dyDescent="0.35">
      <c r="K61" s="7"/>
    </row>
    <row r="62" spans="11:11" x14ac:dyDescent="0.35">
      <c r="K62" s="7"/>
    </row>
    <row r="63" spans="11:11" x14ac:dyDescent="0.35">
      <c r="K63" s="7"/>
    </row>
    <row r="64" spans="11:11" x14ac:dyDescent="0.35">
      <c r="K64" s="7"/>
    </row>
    <row r="65" spans="11:11" x14ac:dyDescent="0.35">
      <c r="K65" s="7"/>
    </row>
    <row r="66" spans="11:11" x14ac:dyDescent="0.35">
      <c r="K66" s="7"/>
    </row>
    <row r="67" spans="11:11" x14ac:dyDescent="0.35">
      <c r="K67" s="7"/>
    </row>
    <row r="68" spans="11:11" x14ac:dyDescent="0.35">
      <c r="K68" s="7"/>
    </row>
    <row r="69" spans="11:11" x14ac:dyDescent="0.35">
      <c r="K69" s="7"/>
    </row>
    <row r="70" spans="11:11" x14ac:dyDescent="0.35">
      <c r="K70" s="7"/>
    </row>
    <row r="71" spans="11:11" x14ac:dyDescent="0.35">
      <c r="K71" s="7"/>
    </row>
    <row r="72" spans="11:11" x14ac:dyDescent="0.35">
      <c r="K72" s="7"/>
    </row>
    <row r="73" spans="11:11" x14ac:dyDescent="0.35">
      <c r="K73" s="7"/>
    </row>
    <row r="74" spans="11:11" x14ac:dyDescent="0.35">
      <c r="K74" s="7"/>
    </row>
    <row r="75" spans="11:11" x14ac:dyDescent="0.35">
      <c r="K75" s="7"/>
    </row>
    <row r="76" spans="11:11" x14ac:dyDescent="0.35">
      <c r="K76" s="7"/>
    </row>
    <row r="77" spans="11:11" x14ac:dyDescent="0.35">
      <c r="K77" s="7"/>
    </row>
    <row r="78" spans="11:11" x14ac:dyDescent="0.35">
      <c r="K78" s="7"/>
    </row>
    <row r="79" spans="11:11" x14ac:dyDescent="0.35">
      <c r="K79" s="7"/>
    </row>
    <row r="80" spans="11:11" x14ac:dyDescent="0.35">
      <c r="K80" s="7"/>
    </row>
    <row r="81" spans="11:11" x14ac:dyDescent="0.35">
      <c r="K81" s="7"/>
    </row>
    <row r="82" spans="11:11" x14ac:dyDescent="0.35">
      <c r="K82" s="7"/>
    </row>
    <row r="83" spans="11:11" x14ac:dyDescent="0.35">
      <c r="K83" s="7"/>
    </row>
    <row r="84" spans="11:11" x14ac:dyDescent="0.35">
      <c r="K84" s="7"/>
    </row>
    <row r="85" spans="11:11" x14ac:dyDescent="0.35">
      <c r="K85" s="7"/>
    </row>
    <row r="86" spans="11:11" x14ac:dyDescent="0.35">
      <c r="K86" s="7"/>
    </row>
    <row r="87" spans="11:11" x14ac:dyDescent="0.35">
      <c r="K87" s="7"/>
    </row>
    <row r="88" spans="11:11" x14ac:dyDescent="0.35">
      <c r="K88" s="7"/>
    </row>
    <row r="89" spans="11:11" x14ac:dyDescent="0.35">
      <c r="K89" s="7"/>
    </row>
    <row r="90" spans="11:11" x14ac:dyDescent="0.35">
      <c r="K90" s="7"/>
    </row>
    <row r="91" spans="11:11" x14ac:dyDescent="0.35">
      <c r="K91" s="7"/>
    </row>
    <row r="92" spans="11:11" x14ac:dyDescent="0.35">
      <c r="K92" s="7"/>
    </row>
    <row r="93" spans="11:11" x14ac:dyDescent="0.35">
      <c r="K93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K+</vt:lpstr>
      <vt:lpstr>Cl-</vt:lpstr>
      <vt:lpstr>NO2-N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Durita Dahl Djurhuus</dc:creator>
  <cp:lastModifiedBy>Abigail Rassette</cp:lastModifiedBy>
  <dcterms:created xsi:type="dcterms:W3CDTF">2019-08-30T07:52:56Z</dcterms:created>
  <dcterms:modified xsi:type="dcterms:W3CDTF">2022-06-16T11:35:34Z</dcterms:modified>
</cp:coreProperties>
</file>