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stechnologies-my.sharepoint.com/personal/gary_twinn_net/Documents/GTFiles/PhD/Thesis/Papers/Transect 1/Revised Figs/"/>
    </mc:Choice>
  </mc:AlternateContent>
  <xr:revisionPtr revIDLastSave="15" documentId="13_ncr:1_{92AED8F2-E590-FB43-B335-66304F7C203D}" xr6:coauthVersionLast="47" xr6:coauthVersionMax="47" xr10:uidLastSave="{BB6DFDCD-D48F-4325-8144-D5247528CCE0}"/>
  <bookViews>
    <workbookView xWindow="7815" yWindow="4200" windowWidth="33750" windowHeight="21645" activeTab="1" xr2:uid="{5DB8E1E4-1D95-48AB-9335-937A3B0CF4D0}"/>
  </bookViews>
  <sheets>
    <sheet name="Table S1" sheetId="5" r:id="rId1"/>
    <sheet name="Table S2" sheetId="3" r:id="rId2"/>
    <sheet name="Table S3" sheetId="4" r:id="rId3"/>
    <sheet name="QTQt Thermal Models" sheetId="6" r:id="rId4"/>
  </sheets>
  <definedNames>
    <definedName name="_xlnm._FilterDatabase" localSheetId="1" hidden="1">'Table S2'!$A$6:$R$17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06" i="4" l="1"/>
  <c r="N207" i="4"/>
  <c r="N208" i="4"/>
  <c r="N209" i="4"/>
  <c r="N205" i="4"/>
  <c r="N192" i="4"/>
  <c r="N193" i="4"/>
  <c r="N194" i="4"/>
  <c r="N195" i="4"/>
  <c r="N196" i="4"/>
  <c r="N197" i="4"/>
  <c r="N198" i="4"/>
  <c r="N199" i="4"/>
  <c r="N191" i="4"/>
  <c r="N183" i="4"/>
  <c r="N184" i="4"/>
  <c r="N185" i="4"/>
  <c r="N182" i="4"/>
  <c r="N174" i="4"/>
  <c r="N175" i="4"/>
  <c r="N176" i="4"/>
  <c r="N173" i="4"/>
  <c r="N165" i="4"/>
  <c r="N166" i="4"/>
  <c r="N167" i="4"/>
  <c r="N164" i="4"/>
  <c r="N155" i="4"/>
  <c r="N156" i="4"/>
  <c r="N157" i="4"/>
  <c r="N158" i="4"/>
  <c r="N154" i="4"/>
  <c r="N141" i="4"/>
  <c r="N142" i="4"/>
  <c r="N143" i="4"/>
  <c r="N144" i="4"/>
  <c r="N145" i="4"/>
  <c r="N146" i="4"/>
  <c r="N147" i="4"/>
  <c r="N148" i="4"/>
  <c r="N149" i="4"/>
  <c r="N140" i="4"/>
  <c r="N134" i="4"/>
  <c r="N135" i="4"/>
  <c r="N136" i="4"/>
  <c r="N137" i="4"/>
  <c r="N133" i="4"/>
  <c r="N123" i="4"/>
  <c r="N124" i="4"/>
  <c r="N125" i="4"/>
  <c r="N126" i="4"/>
  <c r="N127" i="4"/>
  <c r="N128" i="4"/>
  <c r="N122" i="4"/>
  <c r="N115" i="4"/>
  <c r="N116" i="4"/>
  <c r="N114" i="4"/>
  <c r="N107" i="4"/>
  <c r="N108" i="4"/>
  <c r="N106" i="4"/>
  <c r="N96" i="4"/>
  <c r="N97" i="4"/>
  <c r="N98" i="4"/>
  <c r="N99" i="4"/>
  <c r="N100" i="4"/>
  <c r="N95" i="4"/>
  <c r="N86" i="4"/>
  <c r="N87" i="4"/>
  <c r="N88" i="4"/>
  <c r="N89" i="4"/>
  <c r="N85" i="4"/>
  <c r="N76" i="4"/>
  <c r="N77" i="4"/>
  <c r="N78" i="4"/>
  <c r="N79" i="4"/>
  <c r="N75" i="4"/>
  <c r="N60" i="4"/>
  <c r="N61" i="4"/>
  <c r="N62" i="4"/>
  <c r="N63" i="4"/>
  <c r="N64" i="4"/>
  <c r="N65" i="4"/>
  <c r="N66" i="4"/>
  <c r="N67" i="4"/>
  <c r="N68" i="4"/>
  <c r="N69" i="4"/>
  <c r="N70" i="4"/>
  <c r="N59" i="4"/>
  <c r="N53" i="4"/>
  <c r="N54" i="4"/>
  <c r="N52" i="4"/>
  <c r="N44" i="4"/>
  <c r="N45" i="4"/>
  <c r="N46" i="4"/>
  <c r="N43" i="4"/>
  <c r="N37" i="4"/>
  <c r="N36" i="4"/>
  <c r="N31" i="4"/>
  <c r="N32" i="4"/>
  <c r="N28" i="4"/>
  <c r="N29" i="4"/>
  <c r="N30" i="4"/>
  <c r="N27" i="4"/>
  <c r="N18" i="4"/>
  <c r="N19" i="4"/>
  <c r="N20" i="4"/>
  <c r="N21" i="4"/>
  <c r="N17" i="4"/>
  <c r="N6" i="4"/>
  <c r="N7" i="4"/>
  <c r="N8" i="4"/>
  <c r="N9" i="4"/>
  <c r="N10" i="4"/>
  <c r="N11" i="4"/>
</calcChain>
</file>

<file path=xl/sharedStrings.xml><?xml version="1.0" encoding="utf-8"?>
<sst xmlns="http://schemas.openxmlformats.org/spreadsheetml/2006/main" count="829" uniqueCount="279">
  <si>
    <t>Sample</t>
  </si>
  <si>
    <t>Grain</t>
  </si>
  <si>
    <r>
      <t>4</t>
    </r>
    <r>
      <rPr>
        <b/>
        <sz val="8"/>
        <rFont val="Arial"/>
        <family val="2"/>
      </rPr>
      <t>He 
(ncc)</t>
    </r>
  </si>
  <si>
    <t>Mass 
(g)</t>
  </si>
  <si>
    <t>U 
(ppm)</t>
  </si>
  <si>
    <t>Th 
(ppm)</t>
  </si>
  <si>
    <t>Sm 
(ppm)</t>
  </si>
  <si>
    <r>
      <t>Grain Length 
(</t>
    </r>
    <r>
      <rPr>
        <b/>
        <sz val="8"/>
        <color indexed="8"/>
        <rFont val="Arial"/>
        <family val="2"/>
      </rPr>
      <t>μ</t>
    </r>
    <r>
      <rPr>
        <b/>
        <sz val="8"/>
        <rFont val="Arial"/>
        <family val="2"/>
      </rPr>
      <t>m)</t>
    </r>
    <r>
      <rPr>
        <sz val="8"/>
        <rFont val="Arial"/>
        <family val="2"/>
      </rPr>
      <t> </t>
    </r>
  </si>
  <si>
    <r>
      <t>Grain width 
(</t>
    </r>
    <r>
      <rPr>
        <b/>
        <sz val="8"/>
        <color indexed="8"/>
        <rFont val="Arial"/>
        <family val="2"/>
      </rPr>
      <t>μ</t>
    </r>
    <r>
      <rPr>
        <b/>
        <sz val="8"/>
        <rFont val="Arial"/>
        <family val="2"/>
      </rPr>
      <t>m)</t>
    </r>
  </si>
  <si>
    <t>R 
(µm)</t>
  </si>
  <si>
    <r>
      <t>F</t>
    </r>
    <r>
      <rPr>
        <b/>
        <i/>
        <vertAlign val="subscript"/>
        <sz val="8"/>
        <rFont val="Arial"/>
        <family val="2"/>
      </rPr>
      <t>T</t>
    </r>
  </si>
  <si>
    <t>Raw Age 
(Ma)</t>
  </si>
  <si>
    <t>Corrected Age 
(Ma)</t>
  </si>
  <si>
    <t>Error 
(±1σ)</t>
  </si>
  <si>
    <t>[eU]</t>
  </si>
  <si>
    <t>Comments</t>
  </si>
  <si>
    <t>KG.3076.4</t>
  </si>
  <si>
    <t>GTA01G</t>
  </si>
  <si>
    <t>Broken ends</t>
  </si>
  <si>
    <t>GTA01I</t>
  </si>
  <si>
    <t>Broken ends  but clean</t>
  </si>
  <si>
    <t>GTA01K</t>
  </si>
  <si>
    <t>Dull but Clear</t>
  </si>
  <si>
    <t>GTA01O</t>
  </si>
  <si>
    <t>Clean</t>
  </si>
  <si>
    <t>KG.3391.13</t>
  </si>
  <si>
    <t>GTA02B</t>
  </si>
  <si>
    <t>Irregular Shape</t>
  </si>
  <si>
    <t>GTA02H</t>
  </si>
  <si>
    <t>A bit irregular</t>
  </si>
  <si>
    <t>GTA02L</t>
  </si>
  <si>
    <t>GTA02N</t>
  </si>
  <si>
    <t>KG.3368.1</t>
  </si>
  <si>
    <t>GTA03B</t>
  </si>
  <si>
    <t>not quite spherical</t>
  </si>
  <si>
    <t>GTA03D</t>
  </si>
  <si>
    <t>triangular</t>
  </si>
  <si>
    <t>GTA03G</t>
  </si>
  <si>
    <t>clean</t>
  </si>
  <si>
    <t>GTA03L</t>
  </si>
  <si>
    <t>GTA03N</t>
  </si>
  <si>
    <t>R.2448.3</t>
  </si>
  <si>
    <t>GTA04L</t>
  </si>
  <si>
    <t>black mark on surface</t>
  </si>
  <si>
    <t>GTA04M</t>
  </si>
  <si>
    <t>line of small fluid inclusions</t>
  </si>
  <si>
    <t>GTA04N</t>
  </si>
  <si>
    <t>GTA04P</t>
  </si>
  <si>
    <t>lots of fluid inclusions</t>
  </si>
  <si>
    <t>GTA04Q</t>
  </si>
  <si>
    <t>GTA04T</t>
  </si>
  <si>
    <t>possible fracture</t>
  </si>
  <si>
    <t>R.2482.1</t>
  </si>
  <si>
    <t>GTA05A</t>
  </si>
  <si>
    <t>3 Fluid Inclusions</t>
  </si>
  <si>
    <t>GTA05E</t>
  </si>
  <si>
    <t>1 small inclusion</t>
  </si>
  <si>
    <t>GTA05F</t>
  </si>
  <si>
    <t>1 very small inclusion</t>
  </si>
  <si>
    <t>GTA05N</t>
  </si>
  <si>
    <t>2 fluid inclusions</t>
  </si>
  <si>
    <t>GTA05O</t>
  </si>
  <si>
    <t>R.2570.2</t>
  </si>
  <si>
    <t>GTA06B</t>
  </si>
  <si>
    <t>Clean but with rough outline</t>
  </si>
  <si>
    <t>GTA06D</t>
  </si>
  <si>
    <t>GTA06J</t>
  </si>
  <si>
    <t>broken end</t>
  </si>
  <si>
    <t>Broken end</t>
  </si>
  <si>
    <t>R.2704.1</t>
  </si>
  <si>
    <t>GTA10M</t>
  </si>
  <si>
    <t>Clean. No Inclusions</t>
  </si>
  <si>
    <t>GTA10O</t>
  </si>
  <si>
    <t>KG.3069.2</t>
  </si>
  <si>
    <t>GTA11R</t>
  </si>
  <si>
    <t>Appears Flattened</t>
  </si>
  <si>
    <t>GTA11S</t>
  </si>
  <si>
    <t>R.2562.1</t>
  </si>
  <si>
    <t>GTA13E</t>
  </si>
  <si>
    <t>GTA13G</t>
  </si>
  <si>
    <t>GTA13J</t>
  </si>
  <si>
    <t>E.4417.2</t>
  </si>
  <si>
    <t>GTA14E</t>
  </si>
  <si>
    <t>Small but clear</t>
  </si>
  <si>
    <t>GTA14K</t>
  </si>
  <si>
    <t>Clear but quite large</t>
  </si>
  <si>
    <t>GTA14L</t>
  </si>
  <si>
    <t>Clear</t>
  </si>
  <si>
    <t>GTA14M</t>
  </si>
  <si>
    <t>large, looks roughened but no obvious inclusions</t>
  </si>
  <si>
    <t>E.4421.1</t>
  </si>
  <si>
    <t>GTA15B</t>
  </si>
  <si>
    <t>Clean, no inclusions</t>
  </si>
  <si>
    <t>GTA15F</t>
  </si>
  <si>
    <t>1 Inclusion (possibly Zr)</t>
  </si>
  <si>
    <t>GTA15K</t>
  </si>
  <si>
    <t>Cracked</t>
  </si>
  <si>
    <t>GTA15M</t>
  </si>
  <si>
    <t>E.4444.3</t>
  </si>
  <si>
    <t>GTA16E</t>
  </si>
  <si>
    <t>GTA16I</t>
  </si>
  <si>
    <t>GTA16J</t>
  </si>
  <si>
    <t>GTA16K</t>
  </si>
  <si>
    <t>GTA16L</t>
  </si>
  <si>
    <t>GTA16N</t>
  </si>
  <si>
    <t>GTA16O</t>
  </si>
  <si>
    <t>GTA16P</t>
  </si>
  <si>
    <t>GTA16R</t>
  </si>
  <si>
    <t>E.4450.1</t>
  </si>
  <si>
    <t>GTA18A</t>
  </si>
  <si>
    <t>Clean no inclusions</t>
  </si>
  <si>
    <t>GTA18D</t>
  </si>
  <si>
    <t>GTA18H</t>
  </si>
  <si>
    <t>Small but no inclusions</t>
  </si>
  <si>
    <t>GTA18J</t>
  </si>
  <si>
    <t>GTA18L</t>
  </si>
  <si>
    <t>E.4517.1</t>
  </si>
  <si>
    <t>GTA19A</t>
  </si>
  <si>
    <t>Thickness 50µm, clean no inclusions</t>
  </si>
  <si>
    <t>GTA19M</t>
  </si>
  <si>
    <t>chipped end</t>
  </si>
  <si>
    <t>GTA19N</t>
  </si>
  <si>
    <t>clean, no inclusions</t>
  </si>
  <si>
    <t>GTA19Q</t>
  </si>
  <si>
    <t>small fluid inclusion</t>
  </si>
  <si>
    <t>R.3279.4</t>
  </si>
  <si>
    <t>GTA24A</t>
  </si>
  <si>
    <t>GTA24B</t>
  </si>
  <si>
    <t>needle shaped inclusion visible under xpolars</t>
  </si>
  <si>
    <t>GTA24G</t>
  </si>
  <si>
    <t>Broken end, fluid inclusion</t>
  </si>
  <si>
    <t>GTA24I</t>
  </si>
  <si>
    <t>GTA24K</t>
  </si>
  <si>
    <t>R.5958.1</t>
  </si>
  <si>
    <t>GTA25A</t>
  </si>
  <si>
    <t>GTA25B</t>
  </si>
  <si>
    <t>GTA25D</t>
  </si>
  <si>
    <t>GTA25E</t>
  </si>
  <si>
    <t>GTA25F</t>
  </si>
  <si>
    <t>Small, no inclusions</t>
  </si>
  <si>
    <t>GTA25H</t>
  </si>
  <si>
    <t>GTA25I</t>
  </si>
  <si>
    <t>GTA25J</t>
  </si>
  <si>
    <t>GTA25K</t>
  </si>
  <si>
    <t>Inclusion</t>
  </si>
  <si>
    <t>GTA25L</t>
  </si>
  <si>
    <t>GTA25M</t>
  </si>
  <si>
    <t>R.7929.1</t>
  </si>
  <si>
    <t>GTA26A</t>
  </si>
  <si>
    <t>GTA26B</t>
  </si>
  <si>
    <t>GTA26F</t>
  </si>
  <si>
    <t>GTA26L</t>
  </si>
  <si>
    <t>GTA26M</t>
  </si>
  <si>
    <t>R.5009.1</t>
  </si>
  <si>
    <t>GTA30B</t>
  </si>
  <si>
    <t>GTA30C</t>
  </si>
  <si>
    <t>inclusion</t>
  </si>
  <si>
    <t>GTA30E</t>
  </si>
  <si>
    <t>GTA30F</t>
  </si>
  <si>
    <t>GTA30H</t>
  </si>
  <si>
    <t>GTA30I</t>
  </si>
  <si>
    <t>R.5012.1</t>
  </si>
  <si>
    <t>GTA31F</t>
  </si>
  <si>
    <t>GTA31I</t>
  </si>
  <si>
    <t>R.5013.1</t>
  </si>
  <si>
    <t>GTA32B</t>
  </si>
  <si>
    <t>GTA32I</t>
  </si>
  <si>
    <t>GTA32J</t>
  </si>
  <si>
    <t>GTA32K</t>
  </si>
  <si>
    <t>GTA32M</t>
  </si>
  <si>
    <t>GTA32O</t>
  </si>
  <si>
    <t>KG.3657.4</t>
  </si>
  <si>
    <t>GTA34A</t>
  </si>
  <si>
    <t>GTA34F</t>
  </si>
  <si>
    <t>GTA34G</t>
  </si>
  <si>
    <t>GTA34H</t>
  </si>
  <si>
    <t>clear</t>
  </si>
  <si>
    <t>Sandstone</t>
  </si>
  <si>
    <t>Siltstone</t>
  </si>
  <si>
    <t>Diorite</t>
  </si>
  <si>
    <t>Gneiss</t>
  </si>
  <si>
    <t>Granite</t>
  </si>
  <si>
    <t>Schist</t>
  </si>
  <si>
    <t>Lithology</t>
  </si>
  <si>
    <t>Nd</t>
  </si>
  <si>
    <t>Dosimeter</t>
  </si>
  <si>
    <t>Spontaneous</t>
  </si>
  <si>
    <t>ρi</t>
  </si>
  <si>
    <t>ρs</t>
  </si>
  <si>
    <t>Ns</t>
  </si>
  <si>
    <t>Induced</t>
  </si>
  <si>
    <t>Ni</t>
  </si>
  <si>
    <t>Age Dispersion</t>
  </si>
  <si>
    <t>S.d.</t>
  </si>
  <si>
    <t>No of Tracks</t>
  </si>
  <si>
    <t>(Ma)</t>
  </si>
  <si>
    <t>± 1s</t>
  </si>
  <si>
    <t>Central Age</t>
  </si>
  <si>
    <t>(μm)</t>
  </si>
  <si>
    <t>Mean Track Length</t>
  </si>
  <si>
    <t>AFT Data This Study</t>
  </si>
  <si>
    <t>AFT Data This study</t>
  </si>
  <si>
    <t>Conglomerate</t>
  </si>
  <si>
    <t>ρd</t>
  </si>
  <si>
    <t>Zeta</t>
  </si>
  <si>
    <t>No of grains</t>
  </si>
  <si>
    <r>
      <t>Pχ</t>
    </r>
    <r>
      <rPr>
        <b/>
        <vertAlign val="superscript"/>
        <sz val="8"/>
        <color theme="1"/>
        <rFont val="Arial"/>
        <family val="2"/>
      </rPr>
      <t>2</t>
    </r>
  </si>
  <si>
    <r>
      <t>RE</t>
    </r>
    <r>
      <rPr>
        <b/>
        <vertAlign val="subscript"/>
        <sz val="8"/>
        <color theme="1"/>
        <rFont val="Arial"/>
        <family val="2"/>
      </rPr>
      <t>%</t>
    </r>
  </si>
  <si>
    <t>GTA02F</t>
  </si>
  <si>
    <t>GTA02G</t>
  </si>
  <si>
    <t>SampleID</t>
  </si>
  <si>
    <t>Latitude</t>
  </si>
  <si>
    <t>Longitude</t>
  </si>
  <si>
    <t>Elevation (m a.s. l.)</t>
  </si>
  <si>
    <t>Trench Distance (KM)</t>
  </si>
  <si>
    <t>AFT Central Age (Ma)</t>
  </si>
  <si>
    <t>ZFT Central Age (Ma)</t>
  </si>
  <si>
    <t>AHe Mean Age (Ma)</t>
  </si>
  <si>
    <t>48.0 ± 11.0</t>
  </si>
  <si>
    <t>162.4±14.3</t>
  </si>
  <si>
    <t xml:space="preserve">21.8 ± 1.4  </t>
  </si>
  <si>
    <t>168.3±11.7</t>
  </si>
  <si>
    <t xml:space="preserve">18.0 ± 1.7 </t>
  </si>
  <si>
    <t>114.4±15.9</t>
  </si>
  <si>
    <t xml:space="preserve">9.5 ± 6.7 </t>
  </si>
  <si>
    <t xml:space="preserve">17.2 ± 5.8 </t>
  </si>
  <si>
    <t>35.8 ± 3.0</t>
  </si>
  <si>
    <t xml:space="preserve">32.1 ± 8.8 </t>
  </si>
  <si>
    <t xml:space="preserve">31.1 ± 4.0 </t>
  </si>
  <si>
    <t xml:space="preserve">40.6 ± 2.9 </t>
  </si>
  <si>
    <t xml:space="preserve">43.8 ± 10.7 </t>
  </si>
  <si>
    <t>50.4 ± 6.1</t>
  </si>
  <si>
    <t xml:space="preserve">45.1 ± 2.6 </t>
  </si>
  <si>
    <t>67.7±2.1</t>
  </si>
  <si>
    <t xml:space="preserve">19.7 ± 1.2 </t>
  </si>
  <si>
    <t>Granodiorite</t>
  </si>
  <si>
    <t xml:space="preserve">46.7 ± 10.8 </t>
  </si>
  <si>
    <t xml:space="preserve">55.1 ± 3.2 </t>
  </si>
  <si>
    <t xml:space="preserve">35.1 ± 13.3 </t>
  </si>
  <si>
    <t xml:space="preserve">58.9 ± 4.0 </t>
  </si>
  <si>
    <t xml:space="preserve">40.4 ± 12.1 </t>
  </si>
  <si>
    <t xml:space="preserve">53.3 ± 9.3 </t>
  </si>
  <si>
    <t xml:space="preserve">55.1 ± 2.4 </t>
  </si>
  <si>
    <t xml:space="preserve">35.4 ± 3.0 </t>
  </si>
  <si>
    <t>41.3 ± 6.7</t>
  </si>
  <si>
    <t xml:space="preserve">52.4 ± 2.4 </t>
  </si>
  <si>
    <t xml:space="preserve">56.7 ± 3.8 </t>
  </si>
  <si>
    <t xml:space="preserve">50.8 ± 2.6 </t>
  </si>
  <si>
    <t xml:space="preserve">48.8 ± 3.6 </t>
  </si>
  <si>
    <t xml:space="preserve">65.2 ± 3.3 </t>
  </si>
  <si>
    <t xml:space="preserve">63.1 ± 12.5 </t>
  </si>
  <si>
    <t xml:space="preserve">59.3 ± 3.2 </t>
  </si>
  <si>
    <t>clean, reheat suggests an inclusion</t>
  </si>
  <si>
    <t>Table S1, Sample Locations</t>
  </si>
  <si>
    <t>Table S2, Apatite Fission Track Thermochronology</t>
  </si>
  <si>
    <t>Table S3, Apatite U-T-Sm / He Thermochronology</t>
  </si>
  <si>
    <t>29.9 ± 2.0</t>
  </si>
  <si>
    <t xml:space="preserve">27.1± 1.9 </t>
  </si>
  <si>
    <t>GTA34J</t>
  </si>
  <si>
    <t>GTA34E</t>
  </si>
  <si>
    <t>GTA32E</t>
  </si>
  <si>
    <t>GTA32G</t>
  </si>
  <si>
    <t>GTA32L</t>
  </si>
  <si>
    <t>GTA32N</t>
  </si>
  <si>
    <t>GTA31C</t>
  </si>
  <si>
    <t>GTA31E</t>
  </si>
  <si>
    <t>GTA31K</t>
  </si>
  <si>
    <t>GTA30D</t>
  </si>
  <si>
    <t>clean, no inclusions, Very Low Th and U values compared to rest of sample set</t>
  </si>
  <si>
    <t>GTA10L</t>
  </si>
  <si>
    <t>Thin</t>
  </si>
  <si>
    <t>GTA25C</t>
  </si>
  <si>
    <t>Measurements in red rejected for experimental or large outlier reasons.</t>
  </si>
  <si>
    <t>E 4517.1</t>
  </si>
  <si>
    <t>35.8 ± 4.2</t>
  </si>
  <si>
    <t>39.3 ± 5.0</t>
  </si>
  <si>
    <t xml:space="preserve">Age Data from Storey et al. (1996). </t>
  </si>
  <si>
    <t>Age Data from Storey et al. (1996). Slide revisited - additional grain ages and track lengths</t>
  </si>
  <si>
    <t xml:space="preserve"> STOREY, B. C., BROWN, R. W., CARTER, A., DOUBLEDAY, P. A., HURFORD, A. J., MACDONALD, D. I. M. &amp; NELL, P. A. R. 1996. Fission-track evidence for the thermotectonic evolution of a Mesozoic–Cenozoic fore-arc, Antarctica. Journal of the Geological Society, 153, 65-82.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</si>
</sst>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\ E+00"/>
    <numFmt numFmtId="166" formatCode="0.000"/>
  </numFmts>
  <fonts count="15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indexed="8"/>
      <name val="Arial"/>
      <family val="2"/>
    </font>
    <font>
      <b/>
      <vertAlign val="superscript"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b/>
      <i/>
      <vertAlign val="subscript"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vertAlign val="subscript"/>
      <sz val="8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8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1" fillId="0" borderId="1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164" fontId="1" fillId="0" borderId="2" xfId="0" applyNumberFormat="1" applyFont="1" applyBorder="1" applyAlignment="1">
      <alignment horizontal="center" vertical="top" wrapText="1"/>
    </xf>
    <xf numFmtId="164" fontId="5" fillId="0" borderId="2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2" fontId="7" fillId="0" borderId="0" xfId="0" applyNumberFormat="1" applyFont="1" applyAlignment="1">
      <alignment horizontal="center" vertical="top"/>
    </xf>
    <xf numFmtId="165" fontId="7" fillId="0" borderId="0" xfId="0" applyNumberFormat="1" applyFont="1" applyAlignment="1">
      <alignment horizontal="center" vertical="top"/>
    </xf>
    <xf numFmtId="164" fontId="7" fillId="0" borderId="0" xfId="0" applyNumberFormat="1" applyFont="1" applyAlignment="1">
      <alignment horizontal="center" vertical="top"/>
    </xf>
    <xf numFmtId="0" fontId="7" fillId="0" borderId="5" xfId="0" applyFont="1" applyBorder="1" applyAlignment="1">
      <alignment vertical="top" wrapText="1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right" vertical="top"/>
    </xf>
    <xf numFmtId="0" fontId="9" fillId="0" borderId="0" xfId="0" applyFont="1" applyFill="1" applyAlignment="1">
      <alignment vertical="top"/>
    </xf>
    <xf numFmtId="0" fontId="7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 wrapText="1"/>
    </xf>
    <xf numFmtId="164" fontId="7" fillId="0" borderId="0" xfId="0" applyNumberFormat="1" applyFont="1" applyFill="1" applyBorder="1" applyAlignment="1">
      <alignment vertical="top"/>
    </xf>
    <xf numFmtId="0" fontId="7" fillId="0" borderId="0" xfId="0" applyFont="1" applyFill="1" applyBorder="1" applyAlignment="1">
      <alignment horizontal="right" vertical="top" wrapText="1"/>
    </xf>
    <xf numFmtId="0" fontId="7" fillId="0" borderId="0" xfId="0" applyFont="1" applyBorder="1" applyAlignment="1">
      <alignment vertical="top"/>
    </xf>
    <xf numFmtId="0" fontId="7" fillId="0" borderId="6" xfId="0" applyFont="1" applyBorder="1" applyAlignment="1">
      <alignment vertical="top"/>
    </xf>
    <xf numFmtId="164" fontId="7" fillId="0" borderId="6" xfId="0" applyNumberFormat="1" applyFont="1" applyBorder="1" applyAlignment="1">
      <alignment vertical="top"/>
    </xf>
    <xf numFmtId="0" fontId="7" fillId="0" borderId="6" xfId="0" applyFont="1" applyBorder="1" applyAlignment="1">
      <alignment horizontal="right" vertical="top"/>
    </xf>
    <xf numFmtId="0" fontId="7" fillId="0" borderId="0" xfId="0" applyFont="1" applyFill="1" applyBorder="1" applyAlignment="1">
      <alignment horizontal="right" vertical="top"/>
    </xf>
    <xf numFmtId="164" fontId="7" fillId="0" borderId="0" xfId="0" applyNumberFormat="1" applyFont="1" applyBorder="1" applyAlignment="1">
      <alignment vertical="top"/>
    </xf>
    <xf numFmtId="0" fontId="7" fillId="0" borderId="0" xfId="0" applyFont="1" applyBorder="1" applyAlignment="1">
      <alignment horizontal="right" vertical="top"/>
    </xf>
    <xf numFmtId="0" fontId="8" fillId="0" borderId="0" xfId="0" applyFont="1" applyBorder="1" applyAlignment="1">
      <alignment vertical="top"/>
    </xf>
    <xf numFmtId="0" fontId="8" fillId="0" borderId="0" xfId="0" applyFont="1" applyBorder="1" applyAlignment="1">
      <alignment horizontal="right" vertical="top" wrapText="1"/>
    </xf>
    <xf numFmtId="0" fontId="8" fillId="0" borderId="7" xfId="0" applyFont="1" applyBorder="1" applyAlignment="1">
      <alignment vertical="top"/>
    </xf>
    <xf numFmtId="0" fontId="8" fillId="0" borderId="7" xfId="0" applyFont="1" applyBorder="1" applyAlignment="1">
      <alignment horizontal="right" vertical="top"/>
    </xf>
    <xf numFmtId="0" fontId="8" fillId="0" borderId="7" xfId="0" applyFont="1" applyBorder="1" applyAlignment="1">
      <alignment horizontal="center" vertical="top"/>
    </xf>
    <xf numFmtId="0" fontId="8" fillId="0" borderId="7" xfId="0" applyFont="1" applyBorder="1" applyAlignment="1">
      <alignment horizontal="right" vertical="top" wrapText="1"/>
    </xf>
    <xf numFmtId="0" fontId="12" fillId="0" borderId="0" xfId="0" applyFont="1" applyAlignment="1">
      <alignment vertical="top"/>
    </xf>
    <xf numFmtId="0" fontId="7" fillId="0" borderId="6" xfId="0" applyFont="1" applyBorder="1" applyAlignment="1">
      <alignment vertical="top" wrapText="1"/>
    </xf>
    <xf numFmtId="166" fontId="7" fillId="0" borderId="0" xfId="0" applyNumberFormat="1" applyFont="1" applyAlignment="1">
      <alignment horizontal="center" vertical="top"/>
    </xf>
    <xf numFmtId="0" fontId="12" fillId="0" borderId="0" xfId="0" applyFont="1"/>
    <xf numFmtId="0" fontId="7" fillId="0" borderId="0" xfId="0" applyFont="1"/>
    <xf numFmtId="0" fontId="8" fillId="0" borderId="0" xfId="0" applyFont="1"/>
    <xf numFmtId="0" fontId="7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14" fillId="0" borderId="4" xfId="0" applyFont="1" applyBorder="1" applyAlignment="1">
      <alignment horizontal="center" vertical="top"/>
    </xf>
    <xf numFmtId="0" fontId="14" fillId="0" borderId="0" xfId="0" applyFont="1" applyAlignment="1">
      <alignment horizontal="center" vertical="top"/>
    </xf>
    <xf numFmtId="2" fontId="14" fillId="0" borderId="0" xfId="0" applyNumberFormat="1" applyFont="1" applyAlignment="1">
      <alignment horizontal="center" vertical="top"/>
    </xf>
    <xf numFmtId="165" fontId="14" fillId="0" borderId="0" xfId="0" applyNumberFormat="1" applyFont="1" applyAlignment="1">
      <alignment horizontal="center" vertical="top"/>
    </xf>
    <xf numFmtId="164" fontId="14" fillId="0" borderId="0" xfId="0" applyNumberFormat="1" applyFont="1" applyAlignment="1">
      <alignment horizontal="center" vertical="top"/>
    </xf>
    <xf numFmtId="0" fontId="14" fillId="0" borderId="5" xfId="0" applyFont="1" applyBorder="1" applyAlignment="1">
      <alignment vertical="top" wrapText="1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right" vertical="top" wrapText="1"/>
    </xf>
    <xf numFmtId="0" fontId="8" fillId="0" borderId="7" xfId="0" applyFont="1" applyBorder="1" applyAlignment="1">
      <alignment horizontal="right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328705</xdr:colOff>
      <xdr:row>16</xdr:row>
      <xdr:rowOff>186764</xdr:rowOff>
    </xdr:from>
    <xdr:to>
      <xdr:col>11</xdr:col>
      <xdr:colOff>587748</xdr:colOff>
      <xdr:row>30</xdr:row>
      <xdr:rowOff>134470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720E3EC-7AC9-5603-E886-A0529F34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705" y="3234764"/>
          <a:ext cx="6755093" cy="2614706"/>
        </a:xfrm>
        <a:prstGeom prst="rect">
          <a:avLst/>
        </a:prstGeom>
      </xdr:spPr>
    </xdr:pic>
    <xdr:clientData/>
  </xdr:twoCellAnchor>
  <xdr:twoCellAnchor editAs="oneCell">
    <xdr:from>
      <xdr:col>1</xdr:col>
      <xdr:colOff>59765</xdr:colOff>
      <xdr:row>95</xdr:row>
      <xdr:rowOff>14941</xdr:rowOff>
    </xdr:from>
    <xdr:to>
      <xdr:col>12</xdr:col>
      <xdr:colOff>436283</xdr:colOff>
      <xdr:row>109</xdr:row>
      <xdr:rowOff>46448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62F00E6-2ED1-673B-00E1-05FDC61E7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118" y="18467294"/>
          <a:ext cx="7772400" cy="2750801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268942</xdr:colOff>
      <xdr:row>0</xdr:row>
      <xdr:rowOff>0</xdr:rowOff>
    </xdr:from>
    <xdr:to>
      <xdr:col>11</xdr:col>
      <xdr:colOff>588310</xdr:colOff>
      <xdr:row>14</xdr:row>
      <xdr:rowOff>45446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D51EA66-DA4A-D9AB-A7A9-915F55704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8942" y="0"/>
          <a:ext cx="6815418" cy="2712446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425823</xdr:colOff>
      <xdr:row>31</xdr:row>
      <xdr:rowOff>186765</xdr:rowOff>
    </xdr:from>
    <xdr:to>
      <xdr:col>12</xdr:col>
      <xdr:colOff>129988</xdr:colOff>
      <xdr:row>46</xdr:row>
      <xdr:rowOff>86899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24E7660-3110-C889-058A-59176AC35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5823" y="6208059"/>
          <a:ext cx="7772400" cy="2813664"/>
        </a:xfrm>
        <a:prstGeom prst="rect">
          <a:avLst/>
        </a:prstGeom>
      </xdr:spPr>
    </xdr:pic>
    <xdr:clientData/>
  </xdr:twoCellAnchor>
  <xdr:twoCellAnchor editAs="oneCell">
    <xdr:from>
      <xdr:col>0</xdr:col>
      <xdr:colOff>164353</xdr:colOff>
      <xdr:row>47</xdr:row>
      <xdr:rowOff>186764</xdr:rowOff>
    </xdr:from>
    <xdr:to>
      <xdr:col>11</xdr:col>
      <xdr:colOff>540871</xdr:colOff>
      <xdr:row>61</xdr:row>
      <xdr:rowOff>175623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F548089-17B5-3F4D-D88A-796FA873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353" y="9315823"/>
          <a:ext cx="7772400" cy="2708153"/>
        </a:xfrm>
        <a:prstGeom prst="rect">
          <a:avLst/>
        </a:prstGeom>
      </xdr:spPr>
    </xdr:pic>
    <xdr:clientData/>
  </xdr:twoCellAnchor>
  <xdr:twoCellAnchor editAs="oneCell">
    <xdr:from>
      <xdr:col>0</xdr:col>
      <xdr:colOff>433294</xdr:colOff>
      <xdr:row>63</xdr:row>
      <xdr:rowOff>112058</xdr:rowOff>
    </xdr:from>
    <xdr:to>
      <xdr:col>12</xdr:col>
      <xdr:colOff>137459</xdr:colOff>
      <xdr:row>78</xdr:row>
      <xdr:rowOff>39156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18E8A1-A139-B3EA-4CE6-2E908734D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3294" y="12348882"/>
          <a:ext cx="7772400" cy="2840627"/>
        </a:xfrm>
        <a:prstGeom prst="rect">
          <a:avLst/>
        </a:prstGeom>
      </xdr:spPr>
    </xdr:pic>
    <xdr:clientData/>
  </xdr:twoCellAnchor>
  <xdr:twoCellAnchor editAs="oneCell">
    <xdr:from>
      <xdr:col>0</xdr:col>
      <xdr:colOff>410882</xdr:colOff>
      <xdr:row>79</xdr:row>
      <xdr:rowOff>37353</xdr:rowOff>
    </xdr:from>
    <xdr:to>
      <xdr:col>12</xdr:col>
      <xdr:colOff>115047</xdr:colOff>
      <xdr:row>93</xdr:row>
      <xdr:rowOff>71916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D550912-9899-A605-9FC8-8F7B64D56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0882" y="15381941"/>
          <a:ext cx="7772400" cy="2753857"/>
        </a:xfrm>
        <a:prstGeom prst="rect">
          <a:avLst/>
        </a:prstGeom>
      </xdr:spPr>
    </xdr:pic>
    <xdr:clientData/>
  </xdr:twoCellAnchor>
  <xdr:twoCellAnchor editAs="oneCell">
    <xdr:from>
      <xdr:col>0</xdr:col>
      <xdr:colOff>649941</xdr:colOff>
      <xdr:row>110</xdr:row>
      <xdr:rowOff>141942</xdr:rowOff>
    </xdr:from>
    <xdr:to>
      <xdr:col>12</xdr:col>
      <xdr:colOff>354106</xdr:colOff>
      <xdr:row>125</xdr:row>
      <xdr:rowOff>30518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327F557-A03B-E3B0-4D29-009D88A4A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9941" y="21507824"/>
          <a:ext cx="7772400" cy="28021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570F9-D3DB-4936-9F92-A9047D589C76}">
  <dimension ref="A2:M26"/>
  <sheetViews>
    <sheetView zoomScale="138" zoomScaleNormal="138" workbookViewId="0">
      <selection activeCell="A19" sqref="A19"/>
    </sheetView>
  </sheetViews>
  <sheetFormatPr defaultColWidth="8.85546875" defaultRowHeight="14.25" x14ac:dyDescent="0.2"/>
  <cols>
    <col min="1" max="1" width="13" style="39" customWidth="1"/>
    <col min="2" max="2" width="13.28515625" style="39" bestFit="1" customWidth="1"/>
    <col min="3" max="3" width="10.7109375" style="39" bestFit="1" customWidth="1"/>
    <col min="4" max="4" width="9.7109375" style="39" bestFit="1" customWidth="1"/>
    <col min="5" max="5" width="17.7109375" style="39" bestFit="1" customWidth="1"/>
    <col min="6" max="6" width="19.42578125" style="39" bestFit="1" customWidth="1"/>
    <col min="7" max="7" width="17.85546875" style="39" customWidth="1"/>
    <col min="8" max="8" width="15.42578125" style="49" customWidth="1"/>
    <col min="9" max="9" width="18.42578125" style="39" bestFit="1" customWidth="1"/>
    <col min="10" max="16384" width="8.85546875" style="38"/>
  </cols>
  <sheetData>
    <row r="2" spans="1:13" x14ac:dyDescent="0.2">
      <c r="A2" s="40" t="s">
        <v>253</v>
      </c>
    </row>
    <row r="4" spans="1:13" ht="15" x14ac:dyDescent="0.25">
      <c r="L4"/>
      <c r="M4"/>
    </row>
    <row r="5" spans="1:13" ht="15" x14ac:dyDescent="0.25">
      <c r="A5" s="40" t="s">
        <v>210</v>
      </c>
      <c r="B5" s="40" t="s">
        <v>183</v>
      </c>
      <c r="C5" s="40" t="s">
        <v>211</v>
      </c>
      <c r="D5" s="40" t="s">
        <v>212</v>
      </c>
      <c r="E5" s="40" t="s">
        <v>213</v>
      </c>
      <c r="F5" s="40" t="s">
        <v>214</v>
      </c>
      <c r="G5" s="50" t="s">
        <v>215</v>
      </c>
      <c r="H5" s="40" t="s">
        <v>216</v>
      </c>
      <c r="I5" s="40" t="s">
        <v>217</v>
      </c>
      <c r="L5"/>
      <c r="M5"/>
    </row>
    <row r="6" spans="1:13" ht="15" x14ac:dyDescent="0.25">
      <c r="A6" s="39" t="s">
        <v>25</v>
      </c>
      <c r="B6" s="39" t="s">
        <v>178</v>
      </c>
      <c r="C6" s="39">
        <v>-70.866699999999994</v>
      </c>
      <c r="D6" s="39">
        <v>-69.2667</v>
      </c>
      <c r="E6" s="39">
        <v>940</v>
      </c>
      <c r="F6" s="39">
        <v>393</v>
      </c>
      <c r="G6" s="49" t="s">
        <v>218</v>
      </c>
      <c r="H6" s="39" t="s">
        <v>219</v>
      </c>
      <c r="I6" s="39" t="s">
        <v>256</v>
      </c>
      <c r="L6"/>
      <c r="M6"/>
    </row>
    <row r="7" spans="1:13" ht="15" x14ac:dyDescent="0.25">
      <c r="A7" s="39" t="s">
        <v>32</v>
      </c>
      <c r="B7" s="39" t="s">
        <v>177</v>
      </c>
      <c r="C7" s="39">
        <v>-70.883300000000006</v>
      </c>
      <c r="D7" s="39">
        <v>-68.9833</v>
      </c>
      <c r="E7" s="39">
        <v>1200</v>
      </c>
      <c r="F7" s="39">
        <v>402</v>
      </c>
      <c r="G7" s="49" t="s">
        <v>220</v>
      </c>
      <c r="H7" s="39" t="s">
        <v>221</v>
      </c>
      <c r="I7" s="39" t="s">
        <v>257</v>
      </c>
      <c r="L7"/>
      <c r="M7"/>
    </row>
    <row r="8" spans="1:13" ht="15" x14ac:dyDescent="0.25">
      <c r="A8" s="39" t="s">
        <v>171</v>
      </c>
      <c r="B8" s="39" t="s">
        <v>177</v>
      </c>
      <c r="C8" s="39">
        <v>-70.633300000000006</v>
      </c>
      <c r="D8" s="39">
        <v>-68.55</v>
      </c>
      <c r="E8" s="39">
        <v>180</v>
      </c>
      <c r="F8" s="39">
        <v>394</v>
      </c>
      <c r="G8" s="49"/>
      <c r="H8" s="39"/>
      <c r="I8" s="39" t="s">
        <v>222</v>
      </c>
      <c r="L8"/>
      <c r="M8"/>
    </row>
    <row r="9" spans="1:13" ht="15" x14ac:dyDescent="0.25">
      <c r="A9" s="39" t="s">
        <v>73</v>
      </c>
      <c r="B9" s="39" t="s">
        <v>202</v>
      </c>
      <c r="C9" s="39">
        <v>-70.831100000000006</v>
      </c>
      <c r="D9" s="39">
        <v>-68.558300000000003</v>
      </c>
      <c r="E9" s="39">
        <v>440</v>
      </c>
      <c r="F9" s="39">
        <v>412</v>
      </c>
      <c r="G9" s="49" t="s">
        <v>274</v>
      </c>
      <c r="H9" s="39" t="s">
        <v>223</v>
      </c>
      <c r="I9" s="39" t="s">
        <v>224</v>
      </c>
      <c r="L9"/>
      <c r="M9"/>
    </row>
    <row r="10" spans="1:13" ht="15" x14ac:dyDescent="0.25">
      <c r="A10" s="39" t="s">
        <v>16</v>
      </c>
      <c r="B10" s="39" t="s">
        <v>177</v>
      </c>
      <c r="C10" s="39">
        <v>-70.796899999999994</v>
      </c>
      <c r="D10" s="39">
        <v>-68.360799999999998</v>
      </c>
      <c r="E10" s="39">
        <v>70</v>
      </c>
      <c r="F10" s="39">
        <v>407</v>
      </c>
      <c r="G10" s="49" t="s">
        <v>275</v>
      </c>
      <c r="H10" s="39"/>
      <c r="I10" s="39" t="s">
        <v>225</v>
      </c>
      <c r="L10"/>
      <c r="M10"/>
    </row>
    <row r="11" spans="1:13" ht="15" x14ac:dyDescent="0.25">
      <c r="A11" s="39" t="s">
        <v>69</v>
      </c>
      <c r="B11" s="39" t="s">
        <v>179</v>
      </c>
      <c r="C11" s="39">
        <v>-70.683340000000001</v>
      </c>
      <c r="D11" s="39">
        <v>-67.583330000000004</v>
      </c>
      <c r="E11" s="39">
        <v>180</v>
      </c>
      <c r="F11" s="39">
        <v>428</v>
      </c>
      <c r="G11" s="49"/>
      <c r="H11" s="39"/>
      <c r="I11" s="39" t="s">
        <v>226</v>
      </c>
      <c r="L11"/>
      <c r="M11"/>
    </row>
    <row r="12" spans="1:13" ht="15" x14ac:dyDescent="0.25">
      <c r="A12" s="39" t="s">
        <v>133</v>
      </c>
      <c r="B12" s="39" t="s">
        <v>179</v>
      </c>
      <c r="C12" s="39">
        <v>-70.67756</v>
      </c>
      <c r="D12" s="39">
        <v>-67.572339999999997</v>
      </c>
      <c r="E12" s="39">
        <v>180</v>
      </c>
      <c r="F12" s="39">
        <v>421</v>
      </c>
      <c r="G12" s="49"/>
      <c r="H12" s="39"/>
      <c r="I12" s="39" t="s">
        <v>227</v>
      </c>
      <c r="L12"/>
      <c r="M12"/>
    </row>
    <row r="13" spans="1:13" ht="15" x14ac:dyDescent="0.25">
      <c r="A13" s="39" t="s">
        <v>125</v>
      </c>
      <c r="B13" s="39" t="s">
        <v>179</v>
      </c>
      <c r="C13" s="39">
        <v>-70.708330000000004</v>
      </c>
      <c r="D13" s="39">
        <v>-67.566670000000002</v>
      </c>
      <c r="E13" s="39">
        <v>150</v>
      </c>
      <c r="F13" s="39">
        <v>432</v>
      </c>
      <c r="G13" s="49"/>
      <c r="H13" s="39"/>
      <c r="I13" s="39" t="s">
        <v>228</v>
      </c>
      <c r="L13"/>
      <c r="M13"/>
    </row>
    <row r="14" spans="1:13" ht="15" x14ac:dyDescent="0.25">
      <c r="A14" s="39" t="s">
        <v>52</v>
      </c>
      <c r="B14" s="39" t="s">
        <v>179</v>
      </c>
      <c r="C14" s="39">
        <v>-70.683329999999998</v>
      </c>
      <c r="D14" s="39">
        <v>-67.266670000000005</v>
      </c>
      <c r="E14" s="39">
        <v>340</v>
      </c>
      <c r="F14" s="39">
        <v>425</v>
      </c>
      <c r="G14" s="49" t="s">
        <v>229</v>
      </c>
      <c r="H14" s="39"/>
      <c r="I14" s="39" t="s">
        <v>230</v>
      </c>
      <c r="L14"/>
      <c r="M14"/>
    </row>
    <row r="15" spans="1:13" ht="15" x14ac:dyDescent="0.25">
      <c r="A15" s="39" t="s">
        <v>41</v>
      </c>
      <c r="B15" s="39" t="s">
        <v>179</v>
      </c>
      <c r="C15" s="39">
        <v>-70.691670000000002</v>
      </c>
      <c r="D15" s="39">
        <v>-67.150000000000006</v>
      </c>
      <c r="E15" s="39">
        <v>370</v>
      </c>
      <c r="F15" s="39">
        <v>438</v>
      </c>
      <c r="G15" s="49"/>
      <c r="H15" s="39"/>
      <c r="I15" s="39" t="s">
        <v>231</v>
      </c>
      <c r="L15"/>
      <c r="M15"/>
    </row>
    <row r="16" spans="1:13" ht="15" x14ac:dyDescent="0.25">
      <c r="A16" s="39" t="s">
        <v>77</v>
      </c>
      <c r="B16" s="39" t="s">
        <v>180</v>
      </c>
      <c r="C16" s="39">
        <v>-70.545829999999995</v>
      </c>
      <c r="D16" s="39">
        <v>-66.900000000000006</v>
      </c>
      <c r="E16" s="39">
        <v>870</v>
      </c>
      <c r="F16" s="39">
        <v>428</v>
      </c>
      <c r="G16" s="49" t="s">
        <v>232</v>
      </c>
      <c r="H16" s="39" t="s">
        <v>233</v>
      </c>
      <c r="I16" s="39" t="s">
        <v>234</v>
      </c>
      <c r="L16"/>
      <c r="M16"/>
    </row>
    <row r="17" spans="1:13" ht="15" x14ac:dyDescent="0.25">
      <c r="A17" s="39" t="s">
        <v>62</v>
      </c>
      <c r="B17" s="39" t="s">
        <v>235</v>
      </c>
      <c r="C17" s="39">
        <v>-70.487499999999997</v>
      </c>
      <c r="D17" s="39">
        <v>-66.658330000000007</v>
      </c>
      <c r="E17" s="39">
        <v>910</v>
      </c>
      <c r="F17" s="39">
        <v>435</v>
      </c>
      <c r="G17" s="49"/>
      <c r="H17" s="39"/>
      <c r="I17" s="39" t="s">
        <v>236</v>
      </c>
      <c r="L17"/>
      <c r="M17"/>
    </row>
    <row r="18" spans="1:13" ht="15" x14ac:dyDescent="0.25">
      <c r="A18" s="39" t="s">
        <v>153</v>
      </c>
      <c r="B18" s="39" t="s">
        <v>181</v>
      </c>
      <c r="C18" s="39">
        <v>-70.445830000000001</v>
      </c>
      <c r="D18" s="39">
        <v>-64.974999999999994</v>
      </c>
      <c r="E18" s="39">
        <v>900</v>
      </c>
      <c r="F18" s="39">
        <v>478</v>
      </c>
      <c r="G18" s="49" t="s">
        <v>237</v>
      </c>
      <c r="H18" s="39"/>
      <c r="I18" s="39" t="s">
        <v>238</v>
      </c>
      <c r="L18"/>
      <c r="M18"/>
    </row>
    <row r="19" spans="1:13" x14ac:dyDescent="0.2">
      <c r="A19" s="39" t="s">
        <v>161</v>
      </c>
      <c r="B19" s="39" t="s">
        <v>179</v>
      </c>
      <c r="C19" s="39">
        <v>-70.322220000000002</v>
      </c>
      <c r="D19" s="39">
        <v>-64.408330000000007</v>
      </c>
      <c r="E19" s="39">
        <v>1890</v>
      </c>
      <c r="F19" s="39">
        <v>488</v>
      </c>
      <c r="G19" s="49" t="s">
        <v>239</v>
      </c>
      <c r="H19" s="39"/>
      <c r="I19" s="39" t="s">
        <v>240</v>
      </c>
    </row>
    <row r="20" spans="1:13" x14ac:dyDescent="0.2">
      <c r="A20" s="39" t="s">
        <v>164</v>
      </c>
      <c r="B20" s="39" t="s">
        <v>179</v>
      </c>
      <c r="C20" s="39">
        <v>-70.404169999999993</v>
      </c>
      <c r="D20" s="39">
        <v>-64.291669999999996</v>
      </c>
      <c r="E20" s="39">
        <v>1430</v>
      </c>
      <c r="F20" s="39">
        <v>500</v>
      </c>
      <c r="G20" s="49"/>
      <c r="H20" s="39"/>
      <c r="I20" s="39" t="s">
        <v>241</v>
      </c>
    </row>
    <row r="21" spans="1:13" x14ac:dyDescent="0.2">
      <c r="A21" s="39" t="s">
        <v>147</v>
      </c>
      <c r="B21" s="39" t="s">
        <v>181</v>
      </c>
      <c r="C21" s="39">
        <v>-70.581388000000004</v>
      </c>
      <c r="D21" s="39">
        <v>-64.283789999999996</v>
      </c>
      <c r="E21" s="39">
        <v>1540</v>
      </c>
      <c r="F21" s="39">
        <v>530</v>
      </c>
      <c r="G21" s="49"/>
      <c r="H21" s="39"/>
      <c r="I21" s="39" t="s">
        <v>242</v>
      </c>
    </row>
    <row r="22" spans="1:13" x14ac:dyDescent="0.2">
      <c r="A22" s="39" t="s">
        <v>81</v>
      </c>
      <c r="B22" s="39" t="s">
        <v>180</v>
      </c>
      <c r="C22" s="39">
        <v>-70.392499999999998</v>
      </c>
      <c r="D22" s="39">
        <v>-64.255300000000005</v>
      </c>
      <c r="E22" s="39">
        <v>1620</v>
      </c>
      <c r="F22" s="39">
        <v>521</v>
      </c>
      <c r="G22" s="49" t="s">
        <v>243</v>
      </c>
      <c r="H22" s="39"/>
      <c r="I22" s="39" t="s">
        <v>244</v>
      </c>
    </row>
    <row r="23" spans="1:13" x14ac:dyDescent="0.2">
      <c r="A23" s="39" t="s">
        <v>116</v>
      </c>
      <c r="B23" s="39" t="s">
        <v>182</v>
      </c>
      <c r="C23" s="39">
        <v>-70.553600000000003</v>
      </c>
      <c r="D23" s="39">
        <v>-64.170299999999997</v>
      </c>
      <c r="E23" s="39">
        <v>1460</v>
      </c>
      <c r="F23" s="39">
        <v>510</v>
      </c>
      <c r="G23" s="49" t="s">
        <v>245</v>
      </c>
      <c r="I23" s="39" t="s">
        <v>246</v>
      </c>
    </row>
    <row r="24" spans="1:13" x14ac:dyDescent="0.2">
      <c r="A24" s="39" t="s">
        <v>90</v>
      </c>
      <c r="B24" s="39" t="s">
        <v>181</v>
      </c>
      <c r="C24" s="39">
        <v>-70.257499999999993</v>
      </c>
      <c r="D24" s="39">
        <v>-63.834400000000002</v>
      </c>
      <c r="E24" s="39">
        <v>1500</v>
      </c>
      <c r="F24" s="39">
        <v>503</v>
      </c>
      <c r="G24" s="49" t="s">
        <v>247</v>
      </c>
      <c r="I24" s="39" t="s">
        <v>248</v>
      </c>
    </row>
    <row r="25" spans="1:13" x14ac:dyDescent="0.2">
      <c r="A25" s="39" t="s">
        <v>98</v>
      </c>
      <c r="B25" s="39" t="s">
        <v>179</v>
      </c>
      <c r="C25" s="39">
        <v>-70.132499999999993</v>
      </c>
      <c r="D25" s="39">
        <v>-62.778300000000002</v>
      </c>
      <c r="E25" s="39">
        <v>1010</v>
      </c>
      <c r="F25" s="39">
        <v>550</v>
      </c>
      <c r="G25" s="49" t="s">
        <v>249</v>
      </c>
      <c r="I25" s="39" t="s">
        <v>250</v>
      </c>
    </row>
    <row r="26" spans="1:13" x14ac:dyDescent="0.2">
      <c r="A26" s="39" t="s">
        <v>108</v>
      </c>
      <c r="B26" s="39" t="s">
        <v>180</v>
      </c>
      <c r="C26" s="39">
        <v>-70.269199999999998</v>
      </c>
      <c r="D26" s="39">
        <v>-62.777799999999999</v>
      </c>
      <c r="E26" s="39">
        <v>820</v>
      </c>
      <c r="F26" s="39">
        <v>542</v>
      </c>
      <c r="G26" s="49"/>
      <c r="I26" s="39" t="s">
        <v>251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48AD7-51CA-4FAC-AA75-EFAD2153B55F}">
  <dimension ref="A2:X28"/>
  <sheetViews>
    <sheetView tabSelected="1" zoomScale="196" zoomScaleNormal="196" workbookViewId="0">
      <selection activeCell="A12" sqref="A12"/>
    </sheetView>
  </sheetViews>
  <sheetFormatPr defaultColWidth="8.85546875" defaultRowHeight="12" x14ac:dyDescent="0.25"/>
  <cols>
    <col min="1" max="1" width="10" style="15" customWidth="1"/>
    <col min="2" max="2" width="11.85546875" style="15" customWidth="1"/>
    <col min="3" max="3" width="4.7109375" style="15" customWidth="1"/>
    <col min="4" max="4" width="5.42578125" style="15" customWidth="1"/>
    <col min="5" max="5" width="5.28515625" style="15" customWidth="1"/>
    <col min="6" max="6" width="4.7109375" style="15" customWidth="1"/>
    <col min="7" max="7" width="5.85546875" style="15" customWidth="1"/>
    <col min="8" max="8" width="5.140625" style="15" customWidth="1"/>
    <col min="9" max="9" width="7.140625" style="15" customWidth="1"/>
    <col min="10" max="10" width="5.85546875" style="15" customWidth="1"/>
    <col min="11" max="11" width="6.7109375" style="15" customWidth="1"/>
    <col min="12" max="12" width="8.42578125" style="15" customWidth="1"/>
    <col min="13" max="13" width="6.140625" style="15" customWidth="1"/>
    <col min="14" max="14" width="4.7109375" style="15" customWidth="1"/>
    <col min="15" max="15" width="8.28515625" style="15" customWidth="1"/>
    <col min="16" max="16" width="9.28515625" style="15" customWidth="1"/>
    <col min="17" max="17" width="4.7109375" style="15" customWidth="1"/>
    <col min="18" max="18" width="5.42578125" style="16" customWidth="1"/>
    <col min="19" max="19" width="2.140625" style="16" customWidth="1"/>
    <col min="20" max="20" width="17.7109375" style="15" customWidth="1"/>
    <col min="21" max="16384" width="8.85546875" style="15"/>
  </cols>
  <sheetData>
    <row r="2" spans="1:21" x14ac:dyDescent="0.25">
      <c r="A2" s="42" t="s">
        <v>254</v>
      </c>
    </row>
    <row r="6" spans="1:21" x14ac:dyDescent="0.25">
      <c r="A6" s="29" t="s">
        <v>210</v>
      </c>
      <c r="B6" s="29" t="s">
        <v>183</v>
      </c>
      <c r="C6" s="53" t="s">
        <v>205</v>
      </c>
      <c r="D6" s="55" t="s">
        <v>185</v>
      </c>
      <c r="E6" s="55"/>
      <c r="F6" s="55"/>
      <c r="G6" s="55" t="s">
        <v>186</v>
      </c>
      <c r="H6" s="55"/>
      <c r="I6" s="55" t="s">
        <v>190</v>
      </c>
      <c r="J6" s="55"/>
      <c r="K6" s="55" t="s">
        <v>192</v>
      </c>
      <c r="L6" s="55"/>
      <c r="M6" s="55" t="s">
        <v>197</v>
      </c>
      <c r="N6" s="55"/>
      <c r="O6" s="55" t="s">
        <v>199</v>
      </c>
      <c r="P6" s="55"/>
      <c r="Q6" s="29" t="s">
        <v>193</v>
      </c>
      <c r="R6" s="51" t="s">
        <v>194</v>
      </c>
      <c r="S6" s="30"/>
      <c r="T6" s="29" t="s">
        <v>15</v>
      </c>
    </row>
    <row r="7" spans="1:21" x14ac:dyDescent="0.25">
      <c r="A7" s="31"/>
      <c r="B7" s="31"/>
      <c r="C7" s="54"/>
      <c r="D7" s="32" t="s">
        <v>203</v>
      </c>
      <c r="E7" s="32" t="s">
        <v>184</v>
      </c>
      <c r="F7" s="33" t="s">
        <v>204</v>
      </c>
      <c r="G7" s="32" t="s">
        <v>188</v>
      </c>
      <c r="H7" s="32" t="s">
        <v>189</v>
      </c>
      <c r="I7" s="32" t="s">
        <v>187</v>
      </c>
      <c r="J7" s="32" t="s">
        <v>191</v>
      </c>
      <c r="K7" s="32" t="s">
        <v>206</v>
      </c>
      <c r="L7" s="32" t="s">
        <v>207</v>
      </c>
      <c r="M7" s="32" t="s">
        <v>195</v>
      </c>
      <c r="N7" s="32" t="s">
        <v>196</v>
      </c>
      <c r="O7" s="32" t="s">
        <v>198</v>
      </c>
      <c r="P7" s="32" t="s">
        <v>196</v>
      </c>
      <c r="Q7" s="31"/>
      <c r="R7" s="52"/>
      <c r="S7" s="34"/>
      <c r="T7" s="31"/>
    </row>
    <row r="8" spans="1:21" x14ac:dyDescent="0.25">
      <c r="A8" s="23" t="s">
        <v>81</v>
      </c>
      <c r="B8" s="23" t="s">
        <v>180</v>
      </c>
      <c r="C8" s="36">
        <v>20</v>
      </c>
      <c r="D8" s="36">
        <v>1.284</v>
      </c>
      <c r="E8" s="36">
        <v>5339</v>
      </c>
      <c r="F8" s="36">
        <v>338</v>
      </c>
      <c r="G8" s="36">
        <v>0.155</v>
      </c>
      <c r="H8" s="36">
        <v>161</v>
      </c>
      <c r="I8" s="36">
        <v>0.93500000000000005</v>
      </c>
      <c r="J8" s="36">
        <v>985</v>
      </c>
      <c r="K8" s="36">
        <v>96.2</v>
      </c>
      <c r="L8" s="36">
        <v>0</v>
      </c>
      <c r="M8" s="24">
        <v>35.4</v>
      </c>
      <c r="N8" s="24">
        <v>3</v>
      </c>
      <c r="O8" s="23"/>
      <c r="P8" s="23"/>
      <c r="Q8" s="23"/>
      <c r="R8" s="25"/>
      <c r="S8" s="25"/>
      <c r="T8" s="23" t="s">
        <v>201</v>
      </c>
    </row>
    <row r="9" spans="1:21" x14ac:dyDescent="0.25">
      <c r="A9" s="18" t="s">
        <v>90</v>
      </c>
      <c r="B9" s="18" t="s">
        <v>181</v>
      </c>
      <c r="C9" s="19">
        <v>25</v>
      </c>
      <c r="D9" s="19">
        <v>1.284</v>
      </c>
      <c r="E9" s="19">
        <v>5339</v>
      </c>
      <c r="F9" s="19">
        <v>338</v>
      </c>
      <c r="G9" s="19">
        <v>0.40400000000000003</v>
      </c>
      <c r="H9" s="19">
        <v>562</v>
      </c>
      <c r="I9" s="19">
        <v>1.74</v>
      </c>
      <c r="J9" s="19">
        <v>2395</v>
      </c>
      <c r="K9" s="19">
        <v>33.299999999999997</v>
      </c>
      <c r="L9" s="19">
        <v>6.6</v>
      </c>
      <c r="M9" s="20">
        <v>50.8</v>
      </c>
      <c r="N9" s="20">
        <v>2.6</v>
      </c>
      <c r="O9" s="18">
        <v>13.8</v>
      </c>
      <c r="P9" s="18">
        <v>0.16</v>
      </c>
      <c r="Q9" s="18">
        <v>1.6</v>
      </c>
      <c r="R9" s="26">
        <v>100</v>
      </c>
      <c r="S9" s="26"/>
      <c r="T9" s="18" t="s">
        <v>200</v>
      </c>
    </row>
    <row r="10" spans="1:21" x14ac:dyDescent="0.25">
      <c r="A10" s="18" t="s">
        <v>98</v>
      </c>
      <c r="B10" s="18" t="s">
        <v>179</v>
      </c>
      <c r="C10" s="19">
        <v>20</v>
      </c>
      <c r="D10" s="19">
        <v>1.284</v>
      </c>
      <c r="E10" s="19">
        <v>5339</v>
      </c>
      <c r="F10" s="19">
        <v>338</v>
      </c>
      <c r="G10" s="19">
        <v>1.1739999999999999</v>
      </c>
      <c r="H10" s="19">
        <v>676</v>
      </c>
      <c r="I10" s="19">
        <v>3.8479999999999999</v>
      </c>
      <c r="J10" s="19">
        <v>2252</v>
      </c>
      <c r="K10" s="19">
        <v>23</v>
      </c>
      <c r="L10" s="19">
        <v>8.6</v>
      </c>
      <c r="M10" s="20">
        <v>65.2</v>
      </c>
      <c r="N10" s="20">
        <v>3.3</v>
      </c>
      <c r="O10" s="18">
        <v>13.91</v>
      </c>
      <c r="P10" s="18">
        <v>0.14000000000000001</v>
      </c>
      <c r="Q10" s="19">
        <v>1.46</v>
      </c>
      <c r="R10" s="21">
        <v>105</v>
      </c>
      <c r="S10" s="21"/>
      <c r="T10" s="18" t="s">
        <v>200</v>
      </c>
    </row>
    <row r="11" spans="1:21" x14ac:dyDescent="0.25">
      <c r="A11" s="18" t="s">
        <v>273</v>
      </c>
      <c r="B11" s="18" t="s">
        <v>182</v>
      </c>
      <c r="C11" s="19">
        <v>25</v>
      </c>
      <c r="D11" s="19">
        <v>1.284</v>
      </c>
      <c r="E11" s="19">
        <v>5339</v>
      </c>
      <c r="F11" s="19">
        <v>338</v>
      </c>
      <c r="G11" s="19">
        <v>1.486</v>
      </c>
      <c r="H11" s="19">
        <v>635</v>
      </c>
      <c r="I11" s="19">
        <v>6.032</v>
      </c>
      <c r="J11" s="19">
        <v>2617</v>
      </c>
      <c r="K11" s="19">
        <v>58.7</v>
      </c>
      <c r="L11" s="19">
        <v>0.4</v>
      </c>
      <c r="M11" s="20">
        <v>52.4</v>
      </c>
      <c r="N11" s="20">
        <v>2.4</v>
      </c>
      <c r="O11" s="18">
        <v>13.98</v>
      </c>
      <c r="P11" s="18">
        <v>0.18</v>
      </c>
      <c r="Q11" s="19">
        <v>1.75</v>
      </c>
      <c r="R11" s="21">
        <v>100</v>
      </c>
      <c r="S11" s="21"/>
      <c r="T11" s="18" t="s">
        <v>200</v>
      </c>
    </row>
    <row r="12" spans="1:21" x14ac:dyDescent="0.25">
      <c r="A12" s="22" t="s">
        <v>16</v>
      </c>
      <c r="B12" s="22" t="s">
        <v>177</v>
      </c>
      <c r="C12" s="22">
        <v>20</v>
      </c>
      <c r="D12" s="22">
        <v>2.2909999999999999</v>
      </c>
      <c r="E12" s="22">
        <v>11094</v>
      </c>
      <c r="F12" s="22">
        <v>354</v>
      </c>
      <c r="G12" s="22">
        <v>0.17699999999999999</v>
      </c>
      <c r="H12" s="22">
        <v>70</v>
      </c>
      <c r="I12" s="22">
        <v>1.732</v>
      </c>
      <c r="J12" s="22">
        <v>726</v>
      </c>
      <c r="K12" s="22">
        <v>14.6</v>
      </c>
      <c r="L12" s="22">
        <v>7.7</v>
      </c>
      <c r="M12" s="27">
        <v>39.299999999999997</v>
      </c>
      <c r="N12" s="27">
        <v>5</v>
      </c>
      <c r="O12" s="22">
        <v>13.89</v>
      </c>
      <c r="P12" s="22">
        <v>0.24</v>
      </c>
      <c r="Q12" s="22">
        <v>1.21</v>
      </c>
      <c r="R12" s="28">
        <v>25</v>
      </c>
      <c r="S12" s="28"/>
      <c r="T12" s="18" t="s">
        <v>200</v>
      </c>
    </row>
    <row r="13" spans="1:21" x14ac:dyDescent="0.25">
      <c r="A13" s="18" t="s">
        <v>32</v>
      </c>
      <c r="B13" s="18" t="s">
        <v>177</v>
      </c>
      <c r="C13" s="19">
        <v>23</v>
      </c>
      <c r="D13" s="19">
        <v>1.284</v>
      </c>
      <c r="E13" s="19">
        <v>5339</v>
      </c>
      <c r="F13" s="19">
        <v>338</v>
      </c>
      <c r="G13" s="19">
        <v>0.58899999999999997</v>
      </c>
      <c r="H13" s="19">
        <v>283</v>
      </c>
      <c r="I13" s="19">
        <v>5.7249999999999996</v>
      </c>
      <c r="J13" s="19">
        <v>2806</v>
      </c>
      <c r="K13" s="19">
        <v>99.3</v>
      </c>
      <c r="L13" s="19">
        <v>0</v>
      </c>
      <c r="M13" s="20">
        <v>21.8</v>
      </c>
      <c r="N13" s="20">
        <v>1.4</v>
      </c>
      <c r="O13" s="18">
        <v>14</v>
      </c>
      <c r="P13" s="18">
        <v>0.13</v>
      </c>
      <c r="Q13" s="19">
        <v>1.26</v>
      </c>
      <c r="R13" s="21">
        <v>101</v>
      </c>
      <c r="S13" s="21"/>
      <c r="T13" s="18" t="s">
        <v>200</v>
      </c>
      <c r="U13" s="17"/>
    </row>
    <row r="14" spans="1:21" x14ac:dyDescent="0.25">
      <c r="A14" s="18" t="s">
        <v>52</v>
      </c>
      <c r="B14" s="18" t="s">
        <v>179</v>
      </c>
      <c r="C14" s="19">
        <v>30</v>
      </c>
      <c r="D14" s="19">
        <v>1.284</v>
      </c>
      <c r="E14" s="19">
        <v>5339</v>
      </c>
      <c r="F14" s="19">
        <v>338</v>
      </c>
      <c r="G14" s="19">
        <v>0.16700000000000001</v>
      </c>
      <c r="H14" s="19">
        <v>247</v>
      </c>
      <c r="I14" s="19">
        <v>8.8510000000000009</v>
      </c>
      <c r="J14" s="19">
        <v>1316</v>
      </c>
      <c r="K14" s="19">
        <v>92.9</v>
      </c>
      <c r="L14" s="19">
        <v>0</v>
      </c>
      <c r="M14" s="20">
        <v>40.6</v>
      </c>
      <c r="N14" s="20">
        <v>2.9</v>
      </c>
      <c r="O14" s="18">
        <v>13.7</v>
      </c>
      <c r="P14" s="18">
        <v>0.14000000000000001</v>
      </c>
      <c r="Q14" s="18">
        <v>1.19</v>
      </c>
      <c r="R14" s="26">
        <v>72</v>
      </c>
      <c r="S14" s="26"/>
      <c r="T14" s="18" t="s">
        <v>200</v>
      </c>
      <c r="U14" s="17"/>
    </row>
    <row r="15" spans="1:21" x14ac:dyDescent="0.25">
      <c r="A15" s="18" t="s">
        <v>77</v>
      </c>
      <c r="B15" s="18" t="s">
        <v>180</v>
      </c>
      <c r="C15" s="19">
        <v>22</v>
      </c>
      <c r="D15" s="19">
        <v>1.284</v>
      </c>
      <c r="E15" s="19">
        <v>5339</v>
      </c>
      <c r="F15" s="19">
        <v>338</v>
      </c>
      <c r="G15" s="19">
        <v>0.45200000000000001</v>
      </c>
      <c r="H15" s="19">
        <v>374</v>
      </c>
      <c r="I15" s="19">
        <v>2.0409999999999999</v>
      </c>
      <c r="J15" s="19">
        <v>1795</v>
      </c>
      <c r="K15" s="19">
        <v>76.7</v>
      </c>
      <c r="L15" s="19">
        <v>0</v>
      </c>
      <c r="M15" s="20">
        <v>45.1</v>
      </c>
      <c r="N15" s="20">
        <v>2.6</v>
      </c>
      <c r="O15" s="18">
        <v>14.4</v>
      </c>
      <c r="P15" s="18">
        <v>0.12</v>
      </c>
      <c r="Q15" s="18">
        <v>1.18</v>
      </c>
      <c r="R15" s="26">
        <v>97</v>
      </c>
      <c r="S15" s="26"/>
      <c r="T15" s="18" t="s">
        <v>200</v>
      </c>
      <c r="U15" s="17"/>
    </row>
    <row r="16" spans="1:21" x14ac:dyDescent="0.25">
      <c r="A16" s="18" t="s">
        <v>153</v>
      </c>
      <c r="B16" s="18" t="s">
        <v>181</v>
      </c>
      <c r="C16" s="19">
        <v>26</v>
      </c>
      <c r="D16" s="19">
        <v>1.284</v>
      </c>
      <c r="E16" s="19">
        <v>5339</v>
      </c>
      <c r="F16" s="19">
        <v>338</v>
      </c>
      <c r="G16" s="19">
        <v>0.34599999999999997</v>
      </c>
      <c r="H16" s="19">
        <v>384</v>
      </c>
      <c r="I16" s="19">
        <v>1.3169999999999999</v>
      </c>
      <c r="J16" s="19">
        <v>1505</v>
      </c>
      <c r="K16" s="19">
        <v>87.6</v>
      </c>
      <c r="L16" s="19">
        <v>0.4</v>
      </c>
      <c r="M16" s="20">
        <v>55.1</v>
      </c>
      <c r="N16" s="20">
        <v>3.2</v>
      </c>
      <c r="O16" s="18">
        <v>13.8</v>
      </c>
      <c r="P16" s="18">
        <v>0.15</v>
      </c>
      <c r="Q16" s="18">
        <v>1.37</v>
      </c>
      <c r="R16" s="26">
        <v>82</v>
      </c>
      <c r="S16" s="26"/>
      <c r="T16" s="18" t="s">
        <v>200</v>
      </c>
      <c r="U16" s="17"/>
    </row>
    <row r="17" spans="1:24" x14ac:dyDescent="0.25">
      <c r="A17" s="18" t="s">
        <v>161</v>
      </c>
      <c r="B17" s="18" t="s">
        <v>179</v>
      </c>
      <c r="C17" s="19">
        <v>21</v>
      </c>
      <c r="D17" s="19">
        <v>1.284</v>
      </c>
      <c r="E17" s="19">
        <v>5339</v>
      </c>
      <c r="F17" s="19">
        <v>338</v>
      </c>
      <c r="G17" s="19">
        <v>0.38400000000000001</v>
      </c>
      <c r="H17" s="19">
        <v>317</v>
      </c>
      <c r="I17" s="19">
        <v>1.349</v>
      </c>
      <c r="J17" s="19">
        <v>1163</v>
      </c>
      <c r="K17" s="19">
        <v>39.700000000000003</v>
      </c>
      <c r="L17" s="19">
        <v>8.1</v>
      </c>
      <c r="M17" s="20">
        <v>58.9</v>
      </c>
      <c r="N17" s="20">
        <v>4</v>
      </c>
      <c r="O17" s="18">
        <v>14</v>
      </c>
      <c r="P17" s="18">
        <v>0.25</v>
      </c>
      <c r="Q17" s="18">
        <v>0.94</v>
      </c>
      <c r="R17" s="26">
        <v>14</v>
      </c>
      <c r="S17" s="26"/>
      <c r="T17" s="18" t="s">
        <v>200</v>
      </c>
    </row>
    <row r="18" spans="1:24" ht="14.25" x14ac:dyDescent="0.2">
      <c r="A18" s="39" t="s">
        <v>25</v>
      </c>
      <c r="B18" s="18" t="s">
        <v>178</v>
      </c>
      <c r="C18" s="18">
        <v>7</v>
      </c>
      <c r="D18" s="18">
        <v>1.6459999999999999</v>
      </c>
      <c r="E18" s="18">
        <v>4937</v>
      </c>
      <c r="F18" s="18">
        <v>129</v>
      </c>
      <c r="G18" s="18">
        <v>3.492</v>
      </c>
      <c r="H18" s="18">
        <v>213</v>
      </c>
      <c r="I18" s="18">
        <v>10.3</v>
      </c>
      <c r="J18" s="18">
        <v>628</v>
      </c>
      <c r="K18" s="18">
        <v>1</v>
      </c>
      <c r="L18" s="18">
        <v>56</v>
      </c>
      <c r="M18" s="20">
        <v>48</v>
      </c>
      <c r="N18" s="20">
        <v>11</v>
      </c>
      <c r="O18" s="18">
        <v>15.2</v>
      </c>
      <c r="P18" s="18">
        <v>0.41</v>
      </c>
      <c r="Q18" s="18">
        <v>1.71</v>
      </c>
      <c r="R18" s="26">
        <v>17</v>
      </c>
      <c r="S18" s="26"/>
      <c r="T18" s="18" t="s">
        <v>276</v>
      </c>
      <c r="X18" s="35"/>
    </row>
    <row r="19" spans="1:24" ht="14.25" x14ac:dyDescent="0.25">
      <c r="A19" s="22" t="s">
        <v>73</v>
      </c>
      <c r="B19" s="22" t="s">
        <v>202</v>
      </c>
      <c r="C19" s="22">
        <v>20</v>
      </c>
      <c r="D19" s="22">
        <v>2.2909999999999999</v>
      </c>
      <c r="E19" s="22">
        <v>11094</v>
      </c>
      <c r="F19" s="22">
        <v>354</v>
      </c>
      <c r="G19" s="22">
        <v>0.2</v>
      </c>
      <c r="H19" s="22">
        <v>131</v>
      </c>
      <c r="I19" s="22">
        <v>2.4260000000000002</v>
      </c>
      <c r="J19" s="22">
        <v>1704</v>
      </c>
      <c r="K19" s="22">
        <v>41.6</v>
      </c>
      <c r="L19" s="22">
        <v>17.2</v>
      </c>
      <c r="M19" s="27">
        <v>31.6</v>
      </c>
      <c r="N19" s="27">
        <v>3.2</v>
      </c>
      <c r="O19" s="22">
        <v>14.52</v>
      </c>
      <c r="P19" s="22">
        <v>0.18</v>
      </c>
      <c r="Q19" s="22">
        <v>1.35</v>
      </c>
      <c r="R19" s="28">
        <v>57</v>
      </c>
      <c r="T19" s="18" t="s">
        <v>277</v>
      </c>
      <c r="X19" s="35"/>
    </row>
    <row r="20" spans="1:24" ht="14.25" x14ac:dyDescent="0.25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7"/>
      <c r="N20" s="27"/>
      <c r="O20" s="22"/>
      <c r="P20" s="22"/>
      <c r="Q20" s="22"/>
      <c r="R20" s="28"/>
      <c r="T20" s="18"/>
      <c r="X20" s="35"/>
    </row>
    <row r="21" spans="1:24" x14ac:dyDescent="0.25">
      <c r="A21" s="41" t="s">
        <v>278</v>
      </c>
      <c r="R21" s="15"/>
      <c r="S21" s="15"/>
    </row>
    <row r="22" spans="1:24" ht="14.25" x14ac:dyDescent="0.25">
      <c r="X22" s="35"/>
    </row>
    <row r="23" spans="1:24" ht="14.25" x14ac:dyDescent="0.25">
      <c r="X23" s="35"/>
    </row>
    <row r="24" spans="1:24" ht="15" x14ac:dyDescent="0.25">
      <c r="A24"/>
      <c r="X24" s="35"/>
    </row>
    <row r="25" spans="1:24" ht="15" x14ac:dyDescent="0.25">
      <c r="A25"/>
    </row>
    <row r="26" spans="1:24" ht="15" x14ac:dyDescent="0.25">
      <c r="A26"/>
    </row>
    <row r="27" spans="1:24" ht="15" x14ac:dyDescent="0.25">
      <c r="A27"/>
    </row>
    <row r="28" spans="1:24" ht="15" x14ac:dyDescent="0.25">
      <c r="A28"/>
    </row>
  </sheetData>
  <sortState xmlns:xlrd2="http://schemas.microsoft.com/office/spreadsheetml/2017/richdata2" ref="A8:T16">
    <sortCondition ref="A8:A16"/>
  </sortState>
  <mergeCells count="8">
    <mergeCell ref="R6:R7"/>
    <mergeCell ref="C6:C7"/>
    <mergeCell ref="D6:F6"/>
    <mergeCell ref="G6:H6"/>
    <mergeCell ref="I6:J6"/>
    <mergeCell ref="K6:L6"/>
    <mergeCell ref="M6:N6"/>
    <mergeCell ref="O6:P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B6EB6-CB46-4CEA-AC7E-5737D713DED8}">
  <dimension ref="A2:P211"/>
  <sheetViews>
    <sheetView topLeftCell="A187" zoomScale="140" zoomScaleNormal="140" workbookViewId="0">
      <selection activeCell="A211" sqref="A211"/>
    </sheetView>
  </sheetViews>
  <sheetFormatPr defaultColWidth="8.85546875" defaultRowHeight="15" x14ac:dyDescent="0.25"/>
  <cols>
    <col min="16" max="16" width="41.42578125" customWidth="1"/>
  </cols>
  <sheetData>
    <row r="2" spans="1:16" x14ac:dyDescent="0.25">
      <c r="A2" s="40" t="s">
        <v>255</v>
      </c>
    </row>
    <row r="4" spans="1:16" ht="15.75" thickBot="1" x14ac:dyDescent="0.3"/>
    <row r="5" spans="1:16" ht="35.25" thickTop="1" thickBot="1" x14ac:dyDescent="0.3">
      <c r="A5" s="1" t="s">
        <v>0</v>
      </c>
      <c r="B5" s="2" t="s">
        <v>1</v>
      </c>
      <c r="C5" s="3" t="s">
        <v>2</v>
      </c>
      <c r="D5" s="4" t="s">
        <v>3</v>
      </c>
      <c r="E5" s="4" t="s">
        <v>4</v>
      </c>
      <c r="F5" s="4" t="s">
        <v>5</v>
      </c>
      <c r="G5" s="4" t="s">
        <v>6</v>
      </c>
      <c r="H5" s="5" t="s">
        <v>7</v>
      </c>
      <c r="I5" s="5" t="s">
        <v>8</v>
      </c>
      <c r="J5" s="6" t="s">
        <v>9</v>
      </c>
      <c r="K5" s="4" t="s">
        <v>10</v>
      </c>
      <c r="L5" s="4" t="s">
        <v>11</v>
      </c>
      <c r="M5" s="4" t="s">
        <v>12</v>
      </c>
      <c r="N5" s="4" t="s">
        <v>13</v>
      </c>
      <c r="O5" s="7" t="s">
        <v>14</v>
      </c>
      <c r="P5" s="8" t="s">
        <v>15</v>
      </c>
    </row>
    <row r="6" spans="1:16" ht="15.75" thickTop="1" x14ac:dyDescent="0.25">
      <c r="A6" s="9" t="s">
        <v>25</v>
      </c>
      <c r="B6" s="10" t="s">
        <v>26</v>
      </c>
      <c r="C6" s="37">
        <v>0.47520000000000001</v>
      </c>
      <c r="D6" s="12">
        <v>2.3918146112651551E-6</v>
      </c>
      <c r="E6" s="13">
        <v>71.221012003591895</v>
      </c>
      <c r="F6" s="13">
        <v>5.7001610569704972</v>
      </c>
      <c r="G6" s="13">
        <v>626.85265367746274</v>
      </c>
      <c r="H6" s="13">
        <v>129.25</v>
      </c>
      <c r="I6" s="13">
        <v>96.89</v>
      </c>
      <c r="J6" s="13">
        <v>52.85615450631699</v>
      </c>
      <c r="K6" s="11">
        <v>0.73935947758935538</v>
      </c>
      <c r="L6" s="13">
        <v>21.533462211108187</v>
      </c>
      <c r="M6" s="13">
        <v>29.124482560657725</v>
      </c>
      <c r="N6" s="13">
        <f>M6*5.7%</f>
        <v>1.6600955059574904</v>
      </c>
      <c r="O6" s="13">
        <v>72.560549851979957</v>
      </c>
      <c r="P6" s="14" t="s">
        <v>27</v>
      </c>
    </row>
    <row r="7" spans="1:16" x14ac:dyDescent="0.25">
      <c r="A7" s="9" t="s">
        <v>25</v>
      </c>
      <c r="B7" s="10" t="s">
        <v>208</v>
      </c>
      <c r="C7" s="37">
        <v>0.246</v>
      </c>
      <c r="D7" s="12">
        <v>4.2935398179819513E-6</v>
      </c>
      <c r="E7" s="13">
        <v>17.178414062043785</v>
      </c>
      <c r="F7" s="13">
        <v>8.2200100086564802</v>
      </c>
      <c r="G7" s="13">
        <v>244.11412751073826</v>
      </c>
      <c r="H7" s="13">
        <v>146.44</v>
      </c>
      <c r="I7" s="13">
        <v>108.69</v>
      </c>
      <c r="J7" s="13">
        <v>59.453757501805413</v>
      </c>
      <c r="K7" s="11">
        <v>0.74680219881566612</v>
      </c>
      <c r="L7" s="13">
        <v>23.114034031708464</v>
      </c>
      <c r="M7" s="13">
        <v>30.950677526612001</v>
      </c>
      <c r="N7" s="13">
        <f t="shared" ref="N7:N11" si="0">M7*5.7%</f>
        <v>1.7641886190168841</v>
      </c>
      <c r="O7" s="13">
        <v>19.110116414078057</v>
      </c>
      <c r="P7" s="14" t="s">
        <v>24</v>
      </c>
    </row>
    <row r="8" spans="1:16" x14ac:dyDescent="0.25">
      <c r="A8" s="9" t="s">
        <v>25</v>
      </c>
      <c r="B8" s="10" t="s">
        <v>209</v>
      </c>
      <c r="C8" s="37">
        <v>0.55100000000000005</v>
      </c>
      <c r="D8" s="12">
        <v>3.7071321755939844E-6</v>
      </c>
      <c r="E8" s="13">
        <v>40.149575250748249</v>
      </c>
      <c r="F8" s="13">
        <v>63.590805643522991</v>
      </c>
      <c r="G8" s="13">
        <v>173.18179222787066</v>
      </c>
      <c r="H8" s="13">
        <v>136</v>
      </c>
      <c r="I8" s="13">
        <v>104.8</v>
      </c>
      <c r="J8" s="13">
        <v>56.738853503184714</v>
      </c>
      <c r="K8" s="11">
        <v>0.7287099257336459</v>
      </c>
      <c r="L8" s="13">
        <v>21.800051288080386</v>
      </c>
      <c r="M8" s="13">
        <v>29.915952175528101</v>
      </c>
      <c r="N8" s="13">
        <f t="shared" si="0"/>
        <v>1.7052092740051019</v>
      </c>
      <c r="O8" s="13">
        <v>55.093414576976151</v>
      </c>
      <c r="P8" s="14" t="s">
        <v>24</v>
      </c>
    </row>
    <row r="9" spans="1:16" x14ac:dyDescent="0.25">
      <c r="A9" s="9" t="s">
        <v>25</v>
      </c>
      <c r="B9" s="10" t="s">
        <v>28</v>
      </c>
      <c r="C9" s="37">
        <v>0.15290000000000001</v>
      </c>
      <c r="D9" s="12">
        <v>2.1315315682972103E-6</v>
      </c>
      <c r="E9" s="13">
        <v>18.647291565700883</v>
      </c>
      <c r="F9" s="13">
        <v>3.8613440679470332</v>
      </c>
      <c r="G9" s="13">
        <v>1477.4340031379434</v>
      </c>
      <c r="H9" s="13">
        <v>113.13</v>
      </c>
      <c r="I9" s="13">
        <v>104.49</v>
      </c>
      <c r="J9" s="13">
        <v>53.609767346938774</v>
      </c>
      <c r="K9" s="11">
        <v>0.72839534743746082</v>
      </c>
      <c r="L9" s="13">
        <v>21.787596417010093</v>
      </c>
      <c r="M9" s="13">
        <v>29.911773178755443</v>
      </c>
      <c r="N9" s="13">
        <f t="shared" si="0"/>
        <v>1.7049710711890602</v>
      </c>
      <c r="O9" s="13">
        <v>19.554707421668436</v>
      </c>
      <c r="P9" s="14" t="s">
        <v>29</v>
      </c>
    </row>
    <row r="10" spans="1:16" x14ac:dyDescent="0.25">
      <c r="A10" s="9" t="s">
        <v>25</v>
      </c>
      <c r="B10" s="10" t="s">
        <v>30</v>
      </c>
      <c r="C10" s="37">
        <v>0.26860000000000001</v>
      </c>
      <c r="D10" s="12">
        <v>2.2506326726417617E-6</v>
      </c>
      <c r="E10" s="13">
        <v>41.589148887664606</v>
      </c>
      <c r="F10" s="13">
        <v>7.214884104429296</v>
      </c>
      <c r="G10" s="13">
        <v>276.05894631868989</v>
      </c>
      <c r="H10" s="13">
        <v>112.96</v>
      </c>
      <c r="I10" s="13">
        <v>108.64</v>
      </c>
      <c r="J10" s="13">
        <v>55.021406025824966</v>
      </c>
      <c r="K10" s="11">
        <v>0.73341632679044</v>
      </c>
      <c r="L10" s="13">
        <v>21.923327692366012</v>
      </c>
      <c r="M10" s="13">
        <v>29.892063881787831</v>
      </c>
      <c r="N10" s="13">
        <f t="shared" si="0"/>
        <v>1.7038476412619064</v>
      </c>
      <c r="O10" s="13">
        <v>43.284646652205488</v>
      </c>
      <c r="P10" s="14" t="s">
        <v>24</v>
      </c>
    </row>
    <row r="11" spans="1:16" x14ac:dyDescent="0.25">
      <c r="A11" s="9" t="s">
        <v>25</v>
      </c>
      <c r="B11" s="10" t="s">
        <v>31</v>
      </c>
      <c r="C11" s="37">
        <v>0.19070000000000001</v>
      </c>
      <c r="D11" s="12">
        <v>2.1926378702839004E-6</v>
      </c>
      <c r="E11" s="13">
        <v>21.612516256029522</v>
      </c>
      <c r="F11" s="13">
        <v>22.80771243938549</v>
      </c>
      <c r="G11" s="13">
        <v>1234.6184867131763</v>
      </c>
      <c r="H11" s="13">
        <v>122.96</v>
      </c>
      <c r="I11" s="13">
        <v>96.72</v>
      </c>
      <c r="J11" s="13">
        <v>52.063497548447351</v>
      </c>
      <c r="K11" s="11">
        <v>0.72556152409782881</v>
      </c>
      <c r="L11" s="13">
        <v>21.495325446518159</v>
      </c>
      <c r="M11" s="13">
        <v>29.625779113970637</v>
      </c>
      <c r="N11" s="13">
        <f t="shared" si="0"/>
        <v>1.6886694094963264</v>
      </c>
      <c r="O11" s="13">
        <v>26.972328679285113</v>
      </c>
      <c r="P11" s="14" t="s">
        <v>24</v>
      </c>
    </row>
    <row r="15" spans="1:16" ht="15.75" thickBot="1" x14ac:dyDescent="0.3"/>
    <row r="16" spans="1:16" ht="35.25" thickTop="1" thickBot="1" x14ac:dyDescent="0.3">
      <c r="A16" s="1" t="s">
        <v>0</v>
      </c>
      <c r="B16" s="2" t="s">
        <v>1</v>
      </c>
      <c r="C16" s="3" t="s">
        <v>2</v>
      </c>
      <c r="D16" s="4" t="s">
        <v>3</v>
      </c>
      <c r="E16" s="4" t="s">
        <v>4</v>
      </c>
      <c r="F16" s="4" t="s">
        <v>5</v>
      </c>
      <c r="G16" s="4" t="s">
        <v>6</v>
      </c>
      <c r="H16" s="5" t="s">
        <v>7</v>
      </c>
      <c r="I16" s="5" t="s">
        <v>8</v>
      </c>
      <c r="J16" s="6" t="s">
        <v>9</v>
      </c>
      <c r="K16" s="4" t="s">
        <v>10</v>
      </c>
      <c r="L16" s="4" t="s">
        <v>11</v>
      </c>
      <c r="M16" s="4" t="s">
        <v>12</v>
      </c>
      <c r="N16" s="4" t="s">
        <v>13</v>
      </c>
      <c r="O16" s="7" t="s">
        <v>14</v>
      </c>
      <c r="P16" s="8" t="s">
        <v>15</v>
      </c>
    </row>
    <row r="17" spans="1:16" ht="15.75" thickTop="1" x14ac:dyDescent="0.25">
      <c r="A17" s="9" t="s">
        <v>32</v>
      </c>
      <c r="B17" s="10" t="s">
        <v>33</v>
      </c>
      <c r="C17" s="37">
        <v>0.75580000000000003</v>
      </c>
      <c r="D17" s="12">
        <v>5.9597330995851564E-6</v>
      </c>
      <c r="E17" s="13">
        <v>42.833775902276287</v>
      </c>
      <c r="F17" s="13">
        <v>4.996699465522541</v>
      </c>
      <c r="G17" s="13">
        <v>811.52630724321364</v>
      </c>
      <c r="H17" s="13">
        <v>176.42</v>
      </c>
      <c r="I17" s="13">
        <v>130.16</v>
      </c>
      <c r="J17" s="13">
        <v>71.313127950310559</v>
      </c>
      <c r="K17" s="11">
        <v>0.80662263129351519</v>
      </c>
      <c r="L17" s="13">
        <v>21.635649718691916</v>
      </c>
      <c r="M17" s="13">
        <v>26.822517592887991</v>
      </c>
      <c r="N17" s="13">
        <f>M17*5.7%</f>
        <v>1.5288835027946155</v>
      </c>
      <c r="O17" s="13">
        <v>44.008000276674082</v>
      </c>
      <c r="P17" s="14" t="s">
        <v>34</v>
      </c>
    </row>
    <row r="18" spans="1:16" x14ac:dyDescent="0.25">
      <c r="A18" s="9" t="s">
        <v>32</v>
      </c>
      <c r="B18" s="10" t="s">
        <v>35</v>
      </c>
      <c r="C18" s="37">
        <v>0.1726</v>
      </c>
      <c r="D18" s="12">
        <v>9.8030473519504713E-6</v>
      </c>
      <c r="E18" s="13">
        <v>4.0842188492824194</v>
      </c>
      <c r="F18" s="13">
        <v>4.5322153625163706</v>
      </c>
      <c r="G18" s="13">
        <v>119.32997322005166</v>
      </c>
      <c r="H18" s="13">
        <v>215.67</v>
      </c>
      <c r="I18" s="13">
        <v>146.22999999999999</v>
      </c>
      <c r="J18" s="13">
        <v>81.90545933826202</v>
      </c>
      <c r="K18" s="11">
        <v>0.83200590838454203</v>
      </c>
      <c r="L18" s="13">
        <v>25.118214482145724</v>
      </c>
      <c r="M18" s="13">
        <v>30.189947245586652</v>
      </c>
      <c r="N18" s="13">
        <f t="shared" ref="N18:N21" si="1">M18*5.7%</f>
        <v>1.7208269929984392</v>
      </c>
      <c r="O18" s="13">
        <v>5.1492894594737662</v>
      </c>
      <c r="P18" s="14" t="s">
        <v>36</v>
      </c>
    </row>
    <row r="19" spans="1:16" x14ac:dyDescent="0.25">
      <c r="A19" s="9" t="s">
        <v>32</v>
      </c>
      <c r="B19" s="10" t="s">
        <v>37</v>
      </c>
      <c r="C19" s="37">
        <v>0.87660000000000005</v>
      </c>
      <c r="D19" s="12">
        <v>8.916961279864964E-6</v>
      </c>
      <c r="E19" s="13">
        <v>30.97371845424021</v>
      </c>
      <c r="F19" s="13">
        <v>2.8366928544583705</v>
      </c>
      <c r="G19" s="13">
        <v>1073.613006556096</v>
      </c>
      <c r="H19" s="13">
        <v>179.61</v>
      </c>
      <c r="I19" s="13">
        <v>171.04</v>
      </c>
      <c r="J19" s="13">
        <v>86.902164221325393</v>
      </c>
      <c r="K19" s="11">
        <v>0.83082685855092953</v>
      </c>
      <c r="L19" s="13">
        <v>21.767782345905424</v>
      </c>
      <c r="M19" s="13">
        <v>26.200142811790265</v>
      </c>
      <c r="N19" s="13">
        <f t="shared" si="1"/>
        <v>1.4934081402720452</v>
      </c>
      <c r="O19" s="13">
        <v>31.640341275037926</v>
      </c>
      <c r="P19" s="14" t="s">
        <v>38</v>
      </c>
    </row>
    <row r="20" spans="1:16" x14ac:dyDescent="0.25">
      <c r="A20" s="9" t="s">
        <v>32</v>
      </c>
      <c r="B20" s="10" t="s">
        <v>39</v>
      </c>
      <c r="C20" s="37">
        <v>2.1314000000000002</v>
      </c>
      <c r="D20" s="12">
        <v>4.2252062099900407E-6</v>
      </c>
      <c r="E20" s="13">
        <v>108.4700983559157</v>
      </c>
      <c r="F20" s="13">
        <v>349.85649940766609</v>
      </c>
      <c r="G20" s="13">
        <v>483.05778961009707</v>
      </c>
      <c r="H20" s="13">
        <v>140.15</v>
      </c>
      <c r="I20" s="13">
        <v>133.22</v>
      </c>
      <c r="J20" s="13">
        <v>67.726287724898427</v>
      </c>
      <c r="K20" s="11">
        <v>0.77193212540164746</v>
      </c>
      <c r="L20" s="13">
        <v>21.444573134438727</v>
      </c>
      <c r="M20" s="13">
        <v>27.780386939176555</v>
      </c>
      <c r="N20" s="13">
        <f t="shared" si="1"/>
        <v>1.5834820555330638</v>
      </c>
      <c r="O20" s="13">
        <v>190.68637571671724</v>
      </c>
      <c r="P20" s="14" t="s">
        <v>24</v>
      </c>
    </row>
    <row r="21" spans="1:16" x14ac:dyDescent="0.25">
      <c r="A21" s="9" t="s">
        <v>32</v>
      </c>
      <c r="B21" s="10" t="s">
        <v>40</v>
      </c>
      <c r="C21" s="37">
        <v>0.4083</v>
      </c>
      <c r="D21" s="12">
        <v>6.6203663301872034E-6</v>
      </c>
      <c r="E21" s="13">
        <v>18.180550230588434</v>
      </c>
      <c r="F21" s="13">
        <v>10.58042433784221</v>
      </c>
      <c r="G21" s="13">
        <v>619.19150210516989</v>
      </c>
      <c r="H21" s="13">
        <v>196.71</v>
      </c>
      <c r="I21" s="13">
        <v>116.45</v>
      </c>
      <c r="J21" s="13">
        <v>67.390352933100615</v>
      </c>
      <c r="K21" s="11">
        <v>0.77605286943518736</v>
      </c>
      <c r="L21" s="13">
        <v>21.273497299682649</v>
      </c>
      <c r="M21" s="13">
        <v>27.412433015247451</v>
      </c>
      <c r="N21" s="13">
        <f t="shared" si="1"/>
        <v>1.5625086818691047</v>
      </c>
      <c r="O21" s="13">
        <v>20.666949949981351</v>
      </c>
      <c r="P21" s="14" t="s">
        <v>24</v>
      </c>
    </row>
    <row r="25" spans="1:16" ht="15.75" thickBot="1" x14ac:dyDescent="0.3"/>
    <row r="26" spans="1:16" ht="35.25" thickTop="1" thickBot="1" x14ac:dyDescent="0.3">
      <c r="A26" s="1" t="s">
        <v>0</v>
      </c>
      <c r="B26" s="2" t="s">
        <v>1</v>
      </c>
      <c r="C26" s="3" t="s">
        <v>2</v>
      </c>
      <c r="D26" s="4" t="s">
        <v>3</v>
      </c>
      <c r="E26" s="4" t="s">
        <v>4</v>
      </c>
      <c r="F26" s="4" t="s">
        <v>5</v>
      </c>
      <c r="G26" s="4" t="s">
        <v>6</v>
      </c>
      <c r="H26" s="5" t="s">
        <v>7</v>
      </c>
      <c r="I26" s="5" t="s">
        <v>8</v>
      </c>
      <c r="J26" s="6" t="s">
        <v>9</v>
      </c>
      <c r="K26" s="4" t="s">
        <v>10</v>
      </c>
      <c r="L26" s="4" t="s">
        <v>11</v>
      </c>
      <c r="M26" s="4" t="s">
        <v>12</v>
      </c>
      <c r="N26" s="4" t="s">
        <v>13</v>
      </c>
      <c r="O26" s="7" t="s">
        <v>14</v>
      </c>
      <c r="P26" s="8" t="s">
        <v>15</v>
      </c>
    </row>
    <row r="27" spans="1:16" ht="15.75" thickTop="1" x14ac:dyDescent="0.25">
      <c r="A27" s="9" t="s">
        <v>171</v>
      </c>
      <c r="B27" s="10" t="s">
        <v>172</v>
      </c>
      <c r="C27" s="37">
        <v>1.27616E-2</v>
      </c>
      <c r="D27" s="12">
        <v>4.199183191452873E-6</v>
      </c>
      <c r="E27" s="13">
        <v>0.9313267308582045</v>
      </c>
      <c r="F27" s="13">
        <v>4.5169217643323094</v>
      </c>
      <c r="G27" s="13">
        <v>6.7495263358784898</v>
      </c>
      <c r="H27" s="13">
        <v>170.9</v>
      </c>
      <c r="I27" s="13">
        <v>99.5</v>
      </c>
      <c r="J27" s="13">
        <v>57.799286199864035</v>
      </c>
      <c r="K27" s="11">
        <v>0.7246738551234766</v>
      </c>
      <c r="L27" s="13">
        <v>12.316824811992388</v>
      </c>
      <c r="M27" s="13">
        <v>16.996369780573545</v>
      </c>
      <c r="N27" s="13">
        <f>M27*5.7%</f>
        <v>0.96879307749269206</v>
      </c>
      <c r="O27" s="13">
        <v>1.9928033454762972</v>
      </c>
      <c r="P27" s="14" t="s">
        <v>124</v>
      </c>
    </row>
    <row r="28" spans="1:16" x14ac:dyDescent="0.25">
      <c r="A28" s="9" t="s">
        <v>171</v>
      </c>
      <c r="B28" s="10" t="s">
        <v>173</v>
      </c>
      <c r="C28" s="37">
        <v>1.88433E-2</v>
      </c>
      <c r="D28" s="12">
        <v>5.13029214776151E-6</v>
      </c>
      <c r="E28" s="13">
        <v>1.1578194706044387</v>
      </c>
      <c r="F28" s="13">
        <v>5.4529726460971393</v>
      </c>
      <c r="G28" s="13">
        <v>8.0591163311129037</v>
      </c>
      <c r="H28" s="13">
        <v>172.4</v>
      </c>
      <c r="I28" s="13">
        <v>109.5</v>
      </c>
      <c r="J28" s="13">
        <v>62.330398415144174</v>
      </c>
      <c r="K28" s="11">
        <v>0.7449225422795227</v>
      </c>
      <c r="L28" s="13">
        <v>12.166378117300914</v>
      </c>
      <c r="M28" s="13">
        <v>16.332406964180223</v>
      </c>
      <c r="N28" s="13">
        <f t="shared" ref="N28:N32" si="2">M28*5.7%</f>
        <v>0.93094719695827277</v>
      </c>
      <c r="O28" s="13">
        <v>2.4392680424372664</v>
      </c>
      <c r="P28" s="14" t="s">
        <v>18</v>
      </c>
    </row>
    <row r="29" spans="1:16" x14ac:dyDescent="0.25">
      <c r="A29" s="9" t="s">
        <v>171</v>
      </c>
      <c r="B29" s="10" t="s">
        <v>174</v>
      </c>
      <c r="C29" s="37">
        <v>1.3758599999999999E-2</v>
      </c>
      <c r="D29" s="12">
        <v>2.8527009949166398E-6</v>
      </c>
      <c r="E29" s="13">
        <v>1.5765159503240973</v>
      </c>
      <c r="F29" s="13">
        <v>6.5679517753292576</v>
      </c>
      <c r="G29" s="13">
        <v>8.4318386554713545</v>
      </c>
      <c r="H29" s="13">
        <v>162.9</v>
      </c>
      <c r="I29" s="13">
        <v>84</v>
      </c>
      <c r="J29" s="13">
        <v>50.086383601756957</v>
      </c>
      <c r="K29" s="11">
        <v>0.68378586848881628</v>
      </c>
      <c r="L29" s="13">
        <v>12.527482440691015</v>
      </c>
      <c r="M29" s="13">
        <v>18.320768266792442</v>
      </c>
      <c r="N29" s="13">
        <f t="shared" si="2"/>
        <v>1.0442837912071692</v>
      </c>
      <c r="O29" s="13">
        <v>3.1199846175264727</v>
      </c>
      <c r="P29" s="14" t="s">
        <v>87</v>
      </c>
    </row>
    <row r="30" spans="1:16" x14ac:dyDescent="0.25">
      <c r="A30" s="9" t="s">
        <v>171</v>
      </c>
      <c r="B30" s="10" t="s">
        <v>175</v>
      </c>
      <c r="C30" s="37">
        <v>1.51544E-2</v>
      </c>
      <c r="D30" s="12">
        <v>4.8279468336284365E-6</v>
      </c>
      <c r="E30" s="13">
        <v>0.76822353136124577</v>
      </c>
      <c r="F30" s="13">
        <v>3.7147911419450539</v>
      </c>
      <c r="G30" s="13">
        <v>18.448599333090598</v>
      </c>
      <c r="H30" s="13">
        <v>180.2</v>
      </c>
      <c r="I30" s="13">
        <v>103.9</v>
      </c>
      <c r="J30" s="13">
        <v>60.487120396295488</v>
      </c>
      <c r="K30" s="11">
        <v>0.73693281160654589</v>
      </c>
      <c r="L30" s="13">
        <v>14.863991516363477</v>
      </c>
      <c r="M30" s="13">
        <v>20.170076949022427</v>
      </c>
      <c r="N30" s="13">
        <f t="shared" si="2"/>
        <v>1.1496943860942783</v>
      </c>
      <c r="O30" s="13">
        <v>1.6411994497183335</v>
      </c>
      <c r="P30" s="14" t="s">
        <v>176</v>
      </c>
    </row>
    <row r="31" spans="1:16" x14ac:dyDescent="0.25">
      <c r="A31" s="43" t="s">
        <v>171</v>
      </c>
      <c r="B31" s="44" t="s">
        <v>259</v>
      </c>
      <c r="C31" s="45">
        <v>1.24625E-2</v>
      </c>
      <c r="D31" s="46">
        <v>2.7926711004978895E-6</v>
      </c>
      <c r="E31" s="47">
        <v>10.290465342711299</v>
      </c>
      <c r="F31" s="47">
        <v>22.602000595830354</v>
      </c>
      <c r="G31" s="47">
        <v>21.209525385943035</v>
      </c>
      <c r="H31" s="47">
        <v>130.1</v>
      </c>
      <c r="I31" s="47">
        <v>93</v>
      </c>
      <c r="J31" s="47">
        <v>51.384343148357864</v>
      </c>
      <c r="K31" s="45">
        <v>0.69775655012106597</v>
      </c>
      <c r="L31" s="47">
        <v>2.3352465081639435</v>
      </c>
      <c r="M31" s="47">
        <v>3.3467926711096596</v>
      </c>
      <c r="N31" s="47">
        <f t="shared" si="2"/>
        <v>0.19076718225325059</v>
      </c>
      <c r="O31" s="47">
        <v>15.601935482731431</v>
      </c>
      <c r="P31" s="48" t="s">
        <v>67</v>
      </c>
    </row>
    <row r="32" spans="1:16" x14ac:dyDescent="0.25">
      <c r="A32" s="43" t="s">
        <v>171</v>
      </c>
      <c r="B32" s="44" t="s">
        <v>258</v>
      </c>
      <c r="C32" s="45">
        <v>2.5921999999999998E-3</v>
      </c>
      <c r="D32" s="46">
        <v>1.6064141212255201E-6</v>
      </c>
      <c r="E32" s="47">
        <v>2.382991861487652</v>
      </c>
      <c r="F32" s="47">
        <v>7.6496720547477048</v>
      </c>
      <c r="G32" s="47">
        <v>13.144437199333929</v>
      </c>
      <c r="H32" s="47">
        <v>118.2</v>
      </c>
      <c r="I32" s="47">
        <v>74</v>
      </c>
      <c r="J32" s="47">
        <v>42.268685567010309</v>
      </c>
      <c r="K32" s="45">
        <v>0.62835211799594204</v>
      </c>
      <c r="L32" s="47">
        <v>3.122946010675657</v>
      </c>
      <c r="M32" s="47">
        <v>4.9700572676287615</v>
      </c>
      <c r="N32" s="47">
        <f t="shared" si="2"/>
        <v>0.28329326425483942</v>
      </c>
      <c r="O32" s="47">
        <v>4.1806647943533628</v>
      </c>
      <c r="P32" s="48" t="s">
        <v>68</v>
      </c>
    </row>
    <row r="34" spans="1:16" ht="15.75" thickBot="1" x14ac:dyDescent="0.3"/>
    <row r="35" spans="1:16" ht="35.25" thickTop="1" thickBot="1" x14ac:dyDescent="0.3">
      <c r="A35" s="1" t="s">
        <v>0</v>
      </c>
      <c r="B35" s="2" t="s">
        <v>1</v>
      </c>
      <c r="C35" s="3" t="s">
        <v>2</v>
      </c>
      <c r="D35" s="4" t="s">
        <v>3</v>
      </c>
      <c r="E35" s="4" t="s">
        <v>4</v>
      </c>
      <c r="F35" s="4" t="s">
        <v>5</v>
      </c>
      <c r="G35" s="4" t="s">
        <v>6</v>
      </c>
      <c r="H35" s="5" t="s">
        <v>7</v>
      </c>
      <c r="I35" s="5" t="s">
        <v>8</v>
      </c>
      <c r="J35" s="6" t="s">
        <v>9</v>
      </c>
      <c r="K35" s="4" t="s">
        <v>10</v>
      </c>
      <c r="L35" s="4" t="s">
        <v>11</v>
      </c>
      <c r="M35" s="4" t="s">
        <v>12</v>
      </c>
      <c r="N35" s="4" t="s">
        <v>13</v>
      </c>
      <c r="O35" s="7" t="s">
        <v>14</v>
      </c>
      <c r="P35" s="8" t="s">
        <v>15</v>
      </c>
    </row>
    <row r="36" spans="1:16" ht="15.75" thickTop="1" x14ac:dyDescent="0.25">
      <c r="A36" s="9" t="s">
        <v>73</v>
      </c>
      <c r="B36" s="10" t="s">
        <v>74</v>
      </c>
      <c r="C36" s="37">
        <v>9.7905000000000006E-3</v>
      </c>
      <c r="D36" s="12">
        <v>1.4054090843348591E-6</v>
      </c>
      <c r="E36" s="13">
        <v>10.979039362179556</v>
      </c>
      <c r="F36" s="13">
        <v>37.849633373769215</v>
      </c>
      <c r="G36" s="13">
        <v>12.27639442095164</v>
      </c>
      <c r="H36" s="13">
        <v>118.274</v>
      </c>
      <c r="I36" s="13">
        <v>69.194000000000003</v>
      </c>
      <c r="J36" s="13">
        <v>40.150770041407462</v>
      </c>
      <c r="K36" s="11">
        <v>0.60787631244682583</v>
      </c>
      <c r="L36" s="13">
        <v>2.8722737527373714</v>
      </c>
      <c r="M36" s="13">
        <v>4.7250957043808555</v>
      </c>
      <c r="N36" s="13">
        <f>M36*5.7%</f>
        <v>0.26933045514970877</v>
      </c>
      <c r="O36" s="13">
        <v>19.873703205015321</v>
      </c>
      <c r="P36" s="14" t="s">
        <v>75</v>
      </c>
    </row>
    <row r="37" spans="1:16" x14ac:dyDescent="0.25">
      <c r="A37" s="9" t="s">
        <v>73</v>
      </c>
      <c r="B37" s="10" t="s">
        <v>76</v>
      </c>
      <c r="C37" s="37">
        <v>2.3789999999999999E-2</v>
      </c>
      <c r="D37" s="12">
        <v>2.070095805488593E-6</v>
      </c>
      <c r="E37" s="13">
        <v>4.615954058363827</v>
      </c>
      <c r="F37" s="13">
        <v>23.140740561709638</v>
      </c>
      <c r="G37" s="13">
        <v>10.189831962403392</v>
      </c>
      <c r="H37" s="13">
        <v>124.34399999999999</v>
      </c>
      <c r="I37" s="13">
        <v>81.902000000000001</v>
      </c>
      <c r="J37" s="13">
        <v>46.20839539006019</v>
      </c>
      <c r="K37" s="11">
        <v>0.65525623122107057</v>
      </c>
      <c r="L37" s="13">
        <v>9.3436521920060596</v>
      </c>
      <c r="M37" s="13">
        <v>14.259539622529275</v>
      </c>
      <c r="N37" s="13">
        <f>M37*5.7%</f>
        <v>0.81279375848416868</v>
      </c>
      <c r="O37" s="13">
        <v>10.054028090365591</v>
      </c>
      <c r="P37" s="14" t="s">
        <v>75</v>
      </c>
    </row>
    <row r="41" spans="1:16" ht="15.75" thickBot="1" x14ac:dyDescent="0.3"/>
    <row r="42" spans="1:16" ht="35.25" thickTop="1" thickBot="1" x14ac:dyDescent="0.3">
      <c r="A42" s="1" t="s">
        <v>0</v>
      </c>
      <c r="B42" s="2" t="s">
        <v>1</v>
      </c>
      <c r="C42" s="3" t="s">
        <v>2</v>
      </c>
      <c r="D42" s="4" t="s">
        <v>3</v>
      </c>
      <c r="E42" s="4" t="s">
        <v>4</v>
      </c>
      <c r="F42" s="4" t="s">
        <v>5</v>
      </c>
      <c r="G42" s="4" t="s">
        <v>6</v>
      </c>
      <c r="H42" s="5" t="s">
        <v>7</v>
      </c>
      <c r="I42" s="5" t="s">
        <v>8</v>
      </c>
      <c r="J42" s="6" t="s">
        <v>9</v>
      </c>
      <c r="K42" s="4" t="s">
        <v>10</v>
      </c>
      <c r="L42" s="4" t="s">
        <v>11</v>
      </c>
      <c r="M42" s="4" t="s">
        <v>12</v>
      </c>
      <c r="N42" s="4" t="s">
        <v>13</v>
      </c>
      <c r="O42" s="7" t="s">
        <v>14</v>
      </c>
      <c r="P42" s="8" t="s">
        <v>15</v>
      </c>
    </row>
    <row r="43" spans="1:16" ht="15.75" thickTop="1" x14ac:dyDescent="0.25">
      <c r="A43" s="9" t="s">
        <v>16</v>
      </c>
      <c r="B43" s="10" t="s">
        <v>17</v>
      </c>
      <c r="C43" s="37">
        <v>1.72E-2</v>
      </c>
      <c r="D43" s="12">
        <v>1.3155371098654428E-6</v>
      </c>
      <c r="E43" s="13">
        <v>4.0372518943617983</v>
      </c>
      <c r="F43" s="13">
        <v>23.758444045523941</v>
      </c>
      <c r="G43" s="13">
        <v>428.26978443515981</v>
      </c>
      <c r="H43" s="13">
        <v>110.98</v>
      </c>
      <c r="I43" s="13">
        <v>69.11</v>
      </c>
      <c r="J43" s="13">
        <v>39.525686948156796</v>
      </c>
      <c r="K43" s="11">
        <v>0.59497978448814259</v>
      </c>
      <c r="L43" s="13">
        <v>9.1133949003180135</v>
      </c>
      <c r="M43" s="13">
        <v>15.31715049471506</v>
      </c>
      <c r="N43" s="13">
        <f>M43*5.7%</f>
        <v>0.87307757819875842</v>
      </c>
      <c r="O43" s="13">
        <v>9.620486245059924</v>
      </c>
      <c r="P43" s="14" t="s">
        <v>18</v>
      </c>
    </row>
    <row r="44" spans="1:16" x14ac:dyDescent="0.25">
      <c r="A44" s="9" t="s">
        <v>16</v>
      </c>
      <c r="B44" s="10" t="s">
        <v>19</v>
      </c>
      <c r="C44" s="37">
        <v>1.35E-2</v>
      </c>
      <c r="D44" s="12">
        <v>8.6443541979434939E-7</v>
      </c>
      <c r="E44" s="13">
        <v>5.0347791785170104</v>
      </c>
      <c r="F44" s="13">
        <v>30.995344789238253</v>
      </c>
      <c r="G44" s="13">
        <v>603.8761567903457</v>
      </c>
      <c r="H44" s="13">
        <v>92.63</v>
      </c>
      <c r="I44" s="13">
        <v>61.32</v>
      </c>
      <c r="J44" s="13">
        <v>34.553116230026767</v>
      </c>
      <c r="K44" s="11">
        <v>0.53606193450231709</v>
      </c>
      <c r="L44" s="13">
        <v>8.3463627394941344</v>
      </c>
      <c r="M44" s="13">
        <v>15.569773196529884</v>
      </c>
      <c r="N44" s="13">
        <f t="shared" ref="N44:N46" si="3">M44*5.7%</f>
        <v>0.8874770722022034</v>
      </c>
      <c r="O44" s="13">
        <v>12.318685203988</v>
      </c>
      <c r="P44" s="14" t="s">
        <v>20</v>
      </c>
    </row>
    <row r="45" spans="1:16" x14ac:dyDescent="0.25">
      <c r="A45" s="9" t="s">
        <v>16</v>
      </c>
      <c r="B45" s="10" t="s">
        <v>21</v>
      </c>
      <c r="C45" s="37">
        <v>2.1100000000000001E-2</v>
      </c>
      <c r="D45" s="12">
        <v>1.2191004398034824E-6</v>
      </c>
      <c r="E45" s="13">
        <v>6.5570525631764758</v>
      </c>
      <c r="F45" s="13">
        <v>37.298498807803938</v>
      </c>
      <c r="G45" s="13">
        <v>855.25538499998333</v>
      </c>
      <c r="H45" s="13">
        <v>101.84</v>
      </c>
      <c r="I45" s="13">
        <v>69.45</v>
      </c>
      <c r="J45" s="13">
        <v>38.842975872295241</v>
      </c>
      <c r="K45" s="11">
        <v>0.58828656078915587</v>
      </c>
      <c r="L45" s="13">
        <v>7.2376664938182405</v>
      </c>
      <c r="M45" s="13">
        <v>12.302960795346552</v>
      </c>
      <c r="N45" s="13">
        <f t="shared" si="3"/>
        <v>0.70126876533475346</v>
      </c>
      <c r="O45" s="13">
        <v>15.322199783010401</v>
      </c>
      <c r="P45" s="14" t="s">
        <v>22</v>
      </c>
    </row>
    <row r="46" spans="1:16" x14ac:dyDescent="0.25">
      <c r="A46" s="9" t="s">
        <v>16</v>
      </c>
      <c r="B46" s="10" t="s">
        <v>23</v>
      </c>
      <c r="C46" s="37">
        <v>1.7500000000000002E-2</v>
      </c>
      <c r="D46" s="12">
        <v>6.250869535389091E-7</v>
      </c>
      <c r="E46" s="13">
        <v>5.5114748374458182</v>
      </c>
      <c r="F46" s="13">
        <v>42.385174125530803</v>
      </c>
      <c r="G46" s="13">
        <v>760.14931291010828</v>
      </c>
      <c r="H46" s="13">
        <v>98.76</v>
      </c>
      <c r="I46" s="13">
        <v>50.5</v>
      </c>
      <c r="J46" s="13">
        <v>30.163172324812514</v>
      </c>
      <c r="K46" s="11">
        <v>0.46507258366468934</v>
      </c>
      <c r="L46" s="13">
        <v>11.905628325304868</v>
      </c>
      <c r="M46" s="13">
        <v>25.599505848077801</v>
      </c>
      <c r="N46" s="13">
        <f t="shared" si="3"/>
        <v>1.4591718333404347</v>
      </c>
      <c r="O46" s="13">
        <v>15.471990756945555</v>
      </c>
      <c r="P46" s="14" t="s">
        <v>24</v>
      </c>
    </row>
    <row r="50" spans="1:16" ht="15.75" thickBot="1" x14ac:dyDescent="0.3"/>
    <row r="51" spans="1:16" ht="35.25" thickTop="1" thickBot="1" x14ac:dyDescent="0.3">
      <c r="A51" s="1" t="s">
        <v>0</v>
      </c>
      <c r="B51" s="2" t="s">
        <v>1</v>
      </c>
      <c r="C51" s="3" t="s">
        <v>2</v>
      </c>
      <c r="D51" s="4" t="s">
        <v>3</v>
      </c>
      <c r="E51" s="4" t="s">
        <v>4</v>
      </c>
      <c r="F51" s="4" t="s">
        <v>5</v>
      </c>
      <c r="G51" s="4" t="s">
        <v>6</v>
      </c>
      <c r="H51" s="5" t="s">
        <v>7</v>
      </c>
      <c r="I51" s="5" t="s">
        <v>8</v>
      </c>
      <c r="J51" s="6" t="s">
        <v>9</v>
      </c>
      <c r="K51" s="4" t="s">
        <v>10</v>
      </c>
      <c r="L51" s="4" t="s">
        <v>11</v>
      </c>
      <c r="M51" s="4" t="s">
        <v>12</v>
      </c>
      <c r="N51" s="4" t="s">
        <v>13</v>
      </c>
      <c r="O51" s="7" t="s">
        <v>14</v>
      </c>
      <c r="P51" s="8" t="s">
        <v>15</v>
      </c>
    </row>
    <row r="52" spans="1:16" ht="15.75" thickTop="1" x14ac:dyDescent="0.25">
      <c r="A52" s="9" t="s">
        <v>69</v>
      </c>
      <c r="B52" s="10" t="s">
        <v>70</v>
      </c>
      <c r="C52" s="37">
        <v>0.32417960000000001</v>
      </c>
      <c r="D52" s="12">
        <v>2.4650334769953154E-6</v>
      </c>
      <c r="E52" s="13">
        <v>36.124767165409295</v>
      </c>
      <c r="F52" s="13">
        <v>44.600257583061051</v>
      </c>
      <c r="G52" s="13">
        <v>17.673523344223934</v>
      </c>
      <c r="H52" s="13">
        <v>134.94999999999999</v>
      </c>
      <c r="I52" s="13">
        <v>85.79</v>
      </c>
      <c r="J52" s="13">
        <v>48.823528212769538</v>
      </c>
      <c r="K52" s="11">
        <v>0.68662038316435037</v>
      </c>
      <c r="L52" s="13">
        <v>23.116601003520557</v>
      </c>
      <c r="M52" s="13">
        <v>33.66722219486941</v>
      </c>
      <c r="N52" s="13">
        <f>M52*5.7%</f>
        <v>1.9190316651075565</v>
      </c>
      <c r="O52" s="13">
        <v>46.605827697428644</v>
      </c>
      <c r="P52" s="14" t="s">
        <v>71</v>
      </c>
    </row>
    <row r="53" spans="1:16" x14ac:dyDescent="0.25">
      <c r="A53" s="9" t="s">
        <v>69</v>
      </c>
      <c r="B53" s="10" t="s">
        <v>72</v>
      </c>
      <c r="C53" s="37">
        <v>0.23654320000000001</v>
      </c>
      <c r="D53" s="12">
        <v>1.8444661482122331E-6</v>
      </c>
      <c r="E53" s="13">
        <v>34.311668755689077</v>
      </c>
      <c r="F53" s="13">
        <v>32.660184702838187</v>
      </c>
      <c r="G53" s="13">
        <v>13.374123715162101</v>
      </c>
      <c r="H53" s="13">
        <v>115.89</v>
      </c>
      <c r="I53" s="13">
        <v>80.08</v>
      </c>
      <c r="J53" s="13">
        <v>44.637679728083107</v>
      </c>
      <c r="K53" s="11">
        <v>0.65911269668104311</v>
      </c>
      <c r="L53" s="13">
        <v>25.025354104621428</v>
      </c>
      <c r="M53" s="13">
        <v>37.96824766179806</v>
      </c>
      <c r="N53" s="13">
        <f t="shared" ref="N53:N54" si="4">M53*5.7%</f>
        <v>2.1641901167224895</v>
      </c>
      <c r="O53" s="13">
        <v>41.986812160856047</v>
      </c>
      <c r="P53" s="14" t="s">
        <v>71</v>
      </c>
    </row>
    <row r="54" spans="1:16" x14ac:dyDescent="0.25">
      <c r="A54" s="43" t="s">
        <v>69</v>
      </c>
      <c r="B54" s="44" t="s">
        <v>269</v>
      </c>
      <c r="C54" s="45">
        <v>0.1753304</v>
      </c>
      <c r="D54" s="46">
        <v>1.5453870768285945E-6</v>
      </c>
      <c r="E54" s="47">
        <v>87.032158442238853</v>
      </c>
      <c r="F54" s="47">
        <v>159.24381965646734</v>
      </c>
      <c r="G54" s="47">
        <v>477.36442421147109</v>
      </c>
      <c r="H54" s="47">
        <v>147.56</v>
      </c>
      <c r="I54" s="47">
        <v>64.959999999999994</v>
      </c>
      <c r="J54" s="47">
        <v>39.930699844479001</v>
      </c>
      <c r="K54" s="45">
        <v>0.61304534251347798</v>
      </c>
      <c r="L54" s="47">
        <v>7.3488142213233996</v>
      </c>
      <c r="M54" s="47">
        <v>11.987390999813091</v>
      </c>
      <c r="N54" s="47">
        <f t="shared" si="4"/>
        <v>0.6832812869893462</v>
      </c>
      <c r="O54" s="47">
        <v>124.45445606150867</v>
      </c>
      <c r="P54" s="48" t="s">
        <v>270</v>
      </c>
    </row>
    <row r="57" spans="1:16" ht="15.75" thickBot="1" x14ac:dyDescent="0.3"/>
    <row r="58" spans="1:16" ht="35.25" thickTop="1" thickBot="1" x14ac:dyDescent="0.3">
      <c r="A58" s="1" t="s">
        <v>0</v>
      </c>
      <c r="B58" s="2" t="s">
        <v>1</v>
      </c>
      <c r="C58" s="3" t="s">
        <v>2</v>
      </c>
      <c r="D58" s="4" t="s">
        <v>3</v>
      </c>
      <c r="E58" s="4" t="s">
        <v>4</v>
      </c>
      <c r="F58" s="4" t="s">
        <v>5</v>
      </c>
      <c r="G58" s="4" t="s">
        <v>6</v>
      </c>
      <c r="H58" s="5" t="s">
        <v>7</v>
      </c>
      <c r="I58" s="5" t="s">
        <v>8</v>
      </c>
      <c r="J58" s="6" t="s">
        <v>9</v>
      </c>
      <c r="K58" s="4" t="s">
        <v>10</v>
      </c>
      <c r="L58" s="4" t="s">
        <v>11</v>
      </c>
      <c r="M58" s="4" t="s">
        <v>12</v>
      </c>
      <c r="N58" s="4" t="s">
        <v>13</v>
      </c>
      <c r="O58" s="7" t="s">
        <v>14</v>
      </c>
      <c r="P58" s="8" t="s">
        <v>15</v>
      </c>
    </row>
    <row r="59" spans="1:16" ht="15.75" thickTop="1" x14ac:dyDescent="0.25">
      <c r="A59" s="9" t="s">
        <v>133</v>
      </c>
      <c r="B59" s="10" t="s">
        <v>134</v>
      </c>
      <c r="C59" s="37">
        <v>0.43950270000000002</v>
      </c>
      <c r="D59" s="12">
        <v>4.1553733360372998E-6</v>
      </c>
      <c r="E59" s="13">
        <v>20.759221561235194</v>
      </c>
      <c r="F59" s="13">
        <v>47.607375707612015</v>
      </c>
      <c r="G59" s="13">
        <v>19.720703275188598</v>
      </c>
      <c r="H59" s="13">
        <v>201.3</v>
      </c>
      <c r="I59" s="13">
        <v>91.2</v>
      </c>
      <c r="J59" s="13">
        <v>55.767193195625751</v>
      </c>
      <c r="K59" s="11">
        <v>0.72116163074758921</v>
      </c>
      <c r="L59" s="13">
        <v>27.084685884999001</v>
      </c>
      <c r="M59" s="13">
        <v>37.557025679419155</v>
      </c>
      <c r="N59" s="13">
        <f>M59*5.7%</f>
        <v>2.1407504637268917</v>
      </c>
      <c r="O59" s="13">
        <v>31.946954852524016</v>
      </c>
      <c r="P59" s="14" t="s">
        <v>92</v>
      </c>
    </row>
    <row r="60" spans="1:16" x14ac:dyDescent="0.25">
      <c r="A60" s="9" t="s">
        <v>133</v>
      </c>
      <c r="B60" s="10" t="s">
        <v>135</v>
      </c>
      <c r="C60" s="37">
        <v>0.21070749999999999</v>
      </c>
      <c r="D60" s="12">
        <v>2.5436631324428665E-6</v>
      </c>
      <c r="E60" s="13">
        <v>27.956962744052539</v>
      </c>
      <c r="F60" s="13">
        <v>50.317563776342674</v>
      </c>
      <c r="G60" s="13">
        <v>23.077209736925667</v>
      </c>
      <c r="H60" s="13">
        <v>170.2</v>
      </c>
      <c r="I60" s="13">
        <v>77.599999999999994</v>
      </c>
      <c r="J60" s="13">
        <v>47.395406698564585</v>
      </c>
      <c r="K60" s="11">
        <v>0.67413528630936781</v>
      </c>
      <c r="L60" s="13">
        <v>17.049658228599771</v>
      </c>
      <c r="M60" s="13">
        <v>25.291152347090616</v>
      </c>
      <c r="N60" s="13">
        <f t="shared" ref="N60:N70" si="5">M60*5.7%</f>
        <v>1.4415956837841652</v>
      </c>
      <c r="O60" s="13">
        <v>39.78159023149307</v>
      </c>
      <c r="P60" s="14" t="s">
        <v>92</v>
      </c>
    </row>
    <row r="61" spans="1:16" x14ac:dyDescent="0.25">
      <c r="A61" s="9" t="s">
        <v>133</v>
      </c>
      <c r="B61" s="10" t="s">
        <v>136</v>
      </c>
      <c r="C61" s="37">
        <v>0.25521650000000001</v>
      </c>
      <c r="D61" s="12">
        <v>2.4002148603543164E-6</v>
      </c>
      <c r="E61" s="13">
        <v>32.445404875035827</v>
      </c>
      <c r="F61" s="13">
        <v>41.804977797039179</v>
      </c>
      <c r="G61" s="13">
        <v>18.671693581075626</v>
      </c>
      <c r="H61" s="13">
        <v>148.5</v>
      </c>
      <c r="I61" s="13">
        <v>80.7</v>
      </c>
      <c r="J61" s="13">
        <v>47.593129467831616</v>
      </c>
      <c r="K61" s="11">
        <v>0.67820344947086586</v>
      </c>
      <c r="L61" s="13">
        <v>20.605449808570352</v>
      </c>
      <c r="M61" s="13">
        <v>30.382401954231756</v>
      </c>
      <c r="N61" s="13">
        <f t="shared" si="5"/>
        <v>1.7317969113912102</v>
      </c>
      <c r="O61" s="13">
        <v>42.26957465734003</v>
      </c>
      <c r="P61" s="14" t="s">
        <v>92</v>
      </c>
    </row>
    <row r="62" spans="1:16" x14ac:dyDescent="0.25">
      <c r="A62" s="9" t="s">
        <v>133</v>
      </c>
      <c r="B62" s="10" t="s">
        <v>137</v>
      </c>
      <c r="C62" s="37">
        <v>0.26042500000000002</v>
      </c>
      <c r="D62" s="12">
        <v>2.208274698908262E-6</v>
      </c>
      <c r="E62" s="13">
        <v>28.294837090815754</v>
      </c>
      <c r="F62" s="13">
        <v>51.089847952609958</v>
      </c>
      <c r="G62" s="13">
        <v>20.827277361727504</v>
      </c>
      <c r="H62" s="13">
        <v>145.5</v>
      </c>
      <c r="I62" s="13">
        <v>78.2</v>
      </c>
      <c r="J62" s="13">
        <v>46.227383531960996</v>
      </c>
      <c r="K62" s="11">
        <v>0.66587268830565738</v>
      </c>
      <c r="L62" s="13">
        <v>23.955857226832503</v>
      </c>
      <c r="M62" s="13">
        <v>35.976632842216802</v>
      </c>
      <c r="N62" s="13">
        <f t="shared" si="5"/>
        <v>2.0506680720063577</v>
      </c>
      <c r="O62" s="13">
        <v>40.30095135967909</v>
      </c>
      <c r="P62" s="14" t="s">
        <v>92</v>
      </c>
    </row>
    <row r="63" spans="1:16" x14ac:dyDescent="0.25">
      <c r="A63" s="9" t="s">
        <v>133</v>
      </c>
      <c r="B63" s="10" t="s">
        <v>138</v>
      </c>
      <c r="C63" s="37">
        <v>3.8029199999999999E-2</v>
      </c>
      <c r="D63" s="12">
        <v>5.9204172952340471E-7</v>
      </c>
      <c r="E63" s="13">
        <v>27.007575587985905</v>
      </c>
      <c r="F63" s="13">
        <v>41.163672993444401</v>
      </c>
      <c r="G63" s="13">
        <v>18.99816376622837</v>
      </c>
      <c r="H63" s="13">
        <v>110.8</v>
      </c>
      <c r="I63" s="13">
        <v>46.4</v>
      </c>
      <c r="J63" s="13">
        <v>28.77492537313433</v>
      </c>
      <c r="K63" s="11">
        <v>0.46558726134129852</v>
      </c>
      <c r="L63" s="13">
        <v>14.345651688773094</v>
      </c>
      <c r="M63" s="13">
        <v>30.811950583538454</v>
      </c>
      <c r="N63" s="13">
        <f t="shared" si="5"/>
        <v>1.756281183261692</v>
      </c>
      <c r="O63" s="13">
        <v>36.681038741445334</v>
      </c>
      <c r="P63" s="14" t="s">
        <v>139</v>
      </c>
    </row>
    <row r="64" spans="1:16" x14ac:dyDescent="0.25">
      <c r="A64" s="9" t="s">
        <v>133</v>
      </c>
      <c r="B64" s="10" t="s">
        <v>140</v>
      </c>
      <c r="C64" s="37">
        <v>0.206701</v>
      </c>
      <c r="D64" s="12">
        <v>2.7501240606212628E-6</v>
      </c>
      <c r="E64" s="13">
        <v>15.389243655004043</v>
      </c>
      <c r="F64" s="13">
        <v>32.671782588843271</v>
      </c>
      <c r="G64" s="13">
        <v>17.037914403773989</v>
      </c>
      <c r="H64" s="13">
        <v>182.6</v>
      </c>
      <c r="I64" s="13">
        <v>77.900000000000006</v>
      </c>
      <c r="J64" s="13">
        <v>48.153486797562628</v>
      </c>
      <c r="K64" s="11">
        <v>0.6777915596598163</v>
      </c>
      <c r="L64" s="13">
        <v>26.640309412880981</v>
      </c>
      <c r="M64" s="13">
        <v>39.304575327334788</v>
      </c>
      <c r="N64" s="13">
        <f t="shared" si="5"/>
        <v>2.2403607936580832</v>
      </c>
      <c r="O64" s="13">
        <v>23.06711256338221</v>
      </c>
      <c r="P64" s="14" t="s">
        <v>92</v>
      </c>
    </row>
    <row r="65" spans="1:16" x14ac:dyDescent="0.25">
      <c r="A65" s="9" t="s">
        <v>133</v>
      </c>
      <c r="B65" s="10" t="s">
        <v>141</v>
      </c>
      <c r="C65" s="37">
        <v>0.18257799999999999</v>
      </c>
      <c r="D65" s="12">
        <v>1.2813896085325022E-6</v>
      </c>
      <c r="E65" s="13">
        <v>31.325016698035206</v>
      </c>
      <c r="F65" s="13">
        <v>61.016635845627974</v>
      </c>
      <c r="G65" s="13">
        <v>27.736648071555084</v>
      </c>
      <c r="H65" s="13">
        <v>138.30000000000001</v>
      </c>
      <c r="I65" s="13">
        <v>61.1</v>
      </c>
      <c r="J65" s="13">
        <v>37.533891027539234</v>
      </c>
      <c r="K65" s="11">
        <v>0.58762831509616342</v>
      </c>
      <c r="L65" s="13">
        <v>25.529933858608711</v>
      </c>
      <c r="M65" s="13">
        <v>43.445717646248582</v>
      </c>
      <c r="N65" s="13">
        <f t="shared" si="5"/>
        <v>2.4764059058361694</v>
      </c>
      <c r="O65" s="13">
        <v>45.663926121757783</v>
      </c>
      <c r="P65" s="14" t="s">
        <v>92</v>
      </c>
    </row>
    <row r="66" spans="1:16" x14ac:dyDescent="0.25">
      <c r="A66" s="9" t="s">
        <v>133</v>
      </c>
      <c r="B66" s="10" t="s">
        <v>142</v>
      </c>
      <c r="C66" s="37">
        <v>0.1209934</v>
      </c>
      <c r="D66" s="12">
        <v>1.1895899134661819E-6</v>
      </c>
      <c r="E66" s="13">
        <v>23.181778966584641</v>
      </c>
      <c r="F66" s="13">
        <v>36.413905142812794</v>
      </c>
      <c r="G66" s="13">
        <v>16.72255168699763</v>
      </c>
      <c r="H66" s="13">
        <v>125.5</v>
      </c>
      <c r="I66" s="13">
        <v>61.8</v>
      </c>
      <c r="J66" s="13">
        <v>37.192615089514064</v>
      </c>
      <c r="K66" s="11">
        <v>0.5862233717521792</v>
      </c>
      <c r="L66" s="13">
        <v>26.227807170554314</v>
      </c>
      <c r="M66" s="13">
        <v>44.740295993592504</v>
      </c>
      <c r="N66" s="13">
        <f t="shared" si="5"/>
        <v>2.5501968716347729</v>
      </c>
      <c r="O66" s="13">
        <v>31.739046675145648</v>
      </c>
      <c r="P66" s="14" t="s">
        <v>92</v>
      </c>
    </row>
    <row r="67" spans="1:16" x14ac:dyDescent="0.25">
      <c r="A67" s="9" t="s">
        <v>133</v>
      </c>
      <c r="B67" s="10" t="s">
        <v>143</v>
      </c>
      <c r="C67" s="37">
        <v>0.1219394</v>
      </c>
      <c r="D67" s="12">
        <v>2.9697618478268419E-6</v>
      </c>
      <c r="E67" s="13">
        <v>17.278902772764695</v>
      </c>
      <c r="F67" s="13">
        <v>31.907710809966904</v>
      </c>
      <c r="G67" s="13">
        <v>13.07250481204872</v>
      </c>
      <c r="H67" s="13">
        <v>166.4</v>
      </c>
      <c r="I67" s="13">
        <v>84.8</v>
      </c>
      <c r="J67" s="13">
        <v>50.685057471264358</v>
      </c>
      <c r="K67" s="11">
        <v>0.69507317100251653</v>
      </c>
      <c r="L67" s="13">
        <v>13.576025551247847</v>
      </c>
      <c r="M67" s="13">
        <v>19.531793367404617</v>
      </c>
      <c r="N67" s="13">
        <f t="shared" si="5"/>
        <v>1.1133122219420633</v>
      </c>
      <c r="O67" s="13">
        <v>24.777214813106916</v>
      </c>
      <c r="P67" s="14" t="s">
        <v>144</v>
      </c>
    </row>
    <row r="68" spans="1:16" x14ac:dyDescent="0.25">
      <c r="A68" s="9" t="s">
        <v>133</v>
      </c>
      <c r="B68" s="10" t="s">
        <v>145</v>
      </c>
      <c r="C68" s="37">
        <v>6.7355200000000004E-2</v>
      </c>
      <c r="D68" s="12">
        <v>1.3431929306004997E-6</v>
      </c>
      <c r="E68" s="13">
        <v>23.347700929283711</v>
      </c>
      <c r="F68" s="13">
        <v>41.447406724780407</v>
      </c>
      <c r="G68" s="13">
        <v>22.624604445169268</v>
      </c>
      <c r="H68" s="13">
        <v>125</v>
      </c>
      <c r="I68" s="13">
        <v>65.8</v>
      </c>
      <c r="J68" s="13">
        <v>39.067447751741604</v>
      </c>
      <c r="K68" s="11">
        <v>0.60481734028602674</v>
      </c>
      <c r="L68" s="13">
        <v>12.4068548995777</v>
      </c>
      <c r="M68" s="13">
        <v>20.51339152033955</v>
      </c>
      <c r="N68" s="13">
        <f t="shared" si="5"/>
        <v>1.1692633166593545</v>
      </c>
      <c r="O68" s="13">
        <v>33.087841509607102</v>
      </c>
      <c r="P68" s="14" t="s">
        <v>68</v>
      </c>
    </row>
    <row r="69" spans="1:16" x14ac:dyDescent="0.25">
      <c r="A69" s="9" t="s">
        <v>133</v>
      </c>
      <c r="B69" s="10" t="s">
        <v>146</v>
      </c>
      <c r="C69" s="37">
        <v>0.11815539999999999</v>
      </c>
      <c r="D69" s="12">
        <v>1.4181355934770177E-6</v>
      </c>
      <c r="E69" s="13">
        <v>31.127129183271684</v>
      </c>
      <c r="F69" s="13">
        <v>51.681181070182738</v>
      </c>
      <c r="G69" s="13">
        <v>19.889201828204865</v>
      </c>
      <c r="H69" s="13">
        <v>129.6</v>
      </c>
      <c r="I69" s="13">
        <v>66.400000000000006</v>
      </c>
      <c r="J69" s="13">
        <v>39.644226044226038</v>
      </c>
      <c r="K69" s="11">
        <v>0.61125576867090514</v>
      </c>
      <c r="L69" s="13">
        <v>15.776353889832672</v>
      </c>
      <c r="M69" s="13">
        <v>25.809742334434354</v>
      </c>
      <c r="N69" s="13">
        <f t="shared" si="5"/>
        <v>1.4711553130627582</v>
      </c>
      <c r="O69" s="13">
        <v>43.272206734764623</v>
      </c>
      <c r="P69" s="14" t="s">
        <v>92</v>
      </c>
    </row>
    <row r="70" spans="1:16" x14ac:dyDescent="0.25">
      <c r="A70" s="43" t="s">
        <v>133</v>
      </c>
      <c r="B70" s="44" t="s">
        <v>271</v>
      </c>
      <c r="C70" s="45">
        <v>0.15549740000000001</v>
      </c>
      <c r="D70" s="46">
        <v>2.2275021468954623E-6</v>
      </c>
      <c r="E70" s="47">
        <v>30.105949303309416</v>
      </c>
      <c r="F70" s="47">
        <v>569.73455140671263</v>
      </c>
      <c r="G70" s="47">
        <v>57.912215410629521</v>
      </c>
      <c r="H70" s="47">
        <v>138.5</v>
      </c>
      <c r="I70" s="47">
        <v>80.5</v>
      </c>
      <c r="J70" s="47">
        <v>46.780069930069928</v>
      </c>
      <c r="K70" s="45">
        <v>0.64773120541360552</v>
      </c>
      <c r="L70" s="47">
        <v>3.4917965937815261</v>
      </c>
      <c r="M70" s="47">
        <v>5.3908111336891</v>
      </c>
      <c r="N70" s="47">
        <f t="shared" si="5"/>
        <v>0.3072762346202787</v>
      </c>
      <c r="O70" s="47">
        <v>163.99356888388687</v>
      </c>
      <c r="P70" s="48" t="s">
        <v>92</v>
      </c>
    </row>
    <row r="73" spans="1:16" ht="15.75" thickBot="1" x14ac:dyDescent="0.3"/>
    <row r="74" spans="1:16" ht="35.25" thickTop="1" thickBot="1" x14ac:dyDescent="0.3">
      <c r="A74" s="1" t="s">
        <v>0</v>
      </c>
      <c r="B74" s="2" t="s">
        <v>1</v>
      </c>
      <c r="C74" s="3" t="s">
        <v>2</v>
      </c>
      <c r="D74" s="4" t="s">
        <v>3</v>
      </c>
      <c r="E74" s="4" t="s">
        <v>4</v>
      </c>
      <c r="F74" s="4" t="s">
        <v>5</v>
      </c>
      <c r="G74" s="4" t="s">
        <v>6</v>
      </c>
      <c r="H74" s="5" t="s">
        <v>7</v>
      </c>
      <c r="I74" s="5" t="s">
        <v>8</v>
      </c>
      <c r="J74" s="6" t="s">
        <v>9</v>
      </c>
      <c r="K74" s="4" t="s">
        <v>10</v>
      </c>
      <c r="L74" s="4" t="s">
        <v>11</v>
      </c>
      <c r="M74" s="4" t="s">
        <v>12</v>
      </c>
      <c r="N74" s="4" t="s">
        <v>13</v>
      </c>
      <c r="O74" s="7" t="s">
        <v>14</v>
      </c>
      <c r="P74" s="8" t="s">
        <v>15</v>
      </c>
    </row>
    <row r="75" spans="1:16" ht="15.75" thickTop="1" x14ac:dyDescent="0.25">
      <c r="A75" s="9" t="s">
        <v>125</v>
      </c>
      <c r="B75" s="10" t="s">
        <v>126</v>
      </c>
      <c r="C75" s="37">
        <v>0.1764191</v>
      </c>
      <c r="D75" s="12">
        <v>1.6478367338593377E-6</v>
      </c>
      <c r="E75" s="13">
        <v>29.533543122167018</v>
      </c>
      <c r="F75" s="13">
        <v>70.419679187663775</v>
      </c>
      <c r="G75" s="13">
        <v>12.721749882132571</v>
      </c>
      <c r="H75" s="13">
        <v>141.5</v>
      </c>
      <c r="I75" s="13">
        <v>68.5</v>
      </c>
      <c r="J75" s="13">
        <v>41.363086770981504</v>
      </c>
      <c r="K75" s="11">
        <v>0.62363064531719692</v>
      </c>
      <c r="L75" s="13">
        <v>19.049854352027303</v>
      </c>
      <c r="M75" s="13">
        <v>30.546693776310473</v>
      </c>
      <c r="N75" s="13">
        <f>M75*5.7%</f>
        <v>1.7411615452496971</v>
      </c>
      <c r="O75" s="13">
        <v>46.082167731268001</v>
      </c>
      <c r="P75" s="14" t="s">
        <v>92</v>
      </c>
    </row>
    <row r="76" spans="1:16" x14ac:dyDescent="0.25">
      <c r="A76" s="9" t="s">
        <v>125</v>
      </c>
      <c r="B76" s="10" t="s">
        <v>127</v>
      </c>
      <c r="C76" s="37">
        <v>8.4483000000000003E-2</v>
      </c>
      <c r="D76" s="12">
        <v>1.0319525697493432E-6</v>
      </c>
      <c r="E76" s="13">
        <v>20.108172578442954</v>
      </c>
      <c r="F76" s="13">
        <v>52.260923220200389</v>
      </c>
      <c r="G76" s="13">
        <v>7.9118520066856242</v>
      </c>
      <c r="H76" s="13">
        <v>126.2</v>
      </c>
      <c r="I76" s="13">
        <v>57.4</v>
      </c>
      <c r="J76" s="13">
        <v>35.073660426081339</v>
      </c>
      <c r="K76" s="11">
        <v>0.5549998045323733</v>
      </c>
      <c r="L76" s="13">
        <v>20.726379080942191</v>
      </c>
      <c r="M76" s="13">
        <v>37.344840325494594</v>
      </c>
      <c r="N76" s="13">
        <f t="shared" ref="N76:N79" si="6">M76*5.7%</f>
        <v>2.128655898553192</v>
      </c>
      <c r="O76" s="13">
        <v>32.389489535190044</v>
      </c>
      <c r="P76" s="14" t="s">
        <v>128</v>
      </c>
    </row>
    <row r="77" spans="1:16" x14ac:dyDescent="0.25">
      <c r="A77" s="9" t="s">
        <v>125</v>
      </c>
      <c r="B77" s="10" t="s">
        <v>129</v>
      </c>
      <c r="C77" s="37">
        <v>0.12889800000000001</v>
      </c>
      <c r="D77" s="12">
        <v>1.322772273210534E-6</v>
      </c>
      <c r="E77" s="13">
        <v>25.034139528560488</v>
      </c>
      <c r="F77" s="13">
        <v>69.523183082757285</v>
      </c>
      <c r="G77" s="13">
        <v>9.9652584776091793</v>
      </c>
      <c r="H77" s="13">
        <v>119.8</v>
      </c>
      <c r="I77" s="13">
        <v>66.7</v>
      </c>
      <c r="J77" s="13">
        <v>39.131537708129294</v>
      </c>
      <c r="K77" s="11">
        <v>0.60034466729967628</v>
      </c>
      <c r="L77" s="13">
        <v>19.316291632201235</v>
      </c>
      <c r="M77" s="13">
        <v>32.175336409807819</v>
      </c>
      <c r="N77" s="13">
        <f t="shared" si="6"/>
        <v>1.8339941753590459</v>
      </c>
      <c r="O77" s="13">
        <v>41.372087553008448</v>
      </c>
      <c r="P77" s="14" t="s">
        <v>130</v>
      </c>
    </row>
    <row r="78" spans="1:16" x14ac:dyDescent="0.25">
      <c r="A78" s="9" t="s">
        <v>125</v>
      </c>
      <c r="B78" s="10" t="s">
        <v>131</v>
      </c>
      <c r="C78" s="37">
        <v>0.125496</v>
      </c>
      <c r="D78" s="12">
        <v>1.4581152773109999E-6</v>
      </c>
      <c r="E78" s="13">
        <v>24.967269149690292</v>
      </c>
      <c r="F78" s="13">
        <v>75.355832670991063</v>
      </c>
      <c r="G78" s="13">
        <v>11.856527091387953</v>
      </c>
      <c r="H78" s="13">
        <v>119.9</v>
      </c>
      <c r="I78" s="13">
        <v>70</v>
      </c>
      <c r="J78" s="13">
        <v>40.637508069722401</v>
      </c>
      <c r="K78" s="11">
        <v>0.61417190134280386</v>
      </c>
      <c r="L78" s="13">
        <v>16.539679963632167</v>
      </c>
      <c r="M78" s="13">
        <v>26.930049921643096</v>
      </c>
      <c r="N78" s="13">
        <f t="shared" si="6"/>
        <v>1.5350128455336565</v>
      </c>
      <c r="O78" s="13">
        <v>42.67588982737319</v>
      </c>
      <c r="P78" s="14" t="s">
        <v>92</v>
      </c>
    </row>
    <row r="79" spans="1:16" x14ac:dyDescent="0.25">
      <c r="A79" s="9" t="s">
        <v>125</v>
      </c>
      <c r="B79" s="10" t="s">
        <v>132</v>
      </c>
      <c r="C79" s="37">
        <v>0.1613115</v>
      </c>
      <c r="D79" s="12">
        <v>1.9507411183430654E-6</v>
      </c>
      <c r="E79" s="13">
        <v>23.928448639652949</v>
      </c>
      <c r="F79" s="13">
        <v>53.266252648758332</v>
      </c>
      <c r="G79" s="13">
        <v>10.793883840686673</v>
      </c>
      <c r="H79" s="13">
        <v>145.1</v>
      </c>
      <c r="I79" s="13">
        <v>73.599999999999994</v>
      </c>
      <c r="J79" s="13">
        <v>44.032545354590432</v>
      </c>
      <c r="K79" s="11">
        <v>0.64715651670287533</v>
      </c>
      <c r="L79" s="13">
        <v>18.602657713445193</v>
      </c>
      <c r="M79" s="13">
        <v>28.745221956848667</v>
      </c>
      <c r="N79" s="13">
        <f t="shared" si="6"/>
        <v>1.6384776515403741</v>
      </c>
      <c r="O79" s="13">
        <v>36.446018012111153</v>
      </c>
      <c r="P79" s="14" t="s">
        <v>92</v>
      </c>
    </row>
    <row r="83" spans="1:16" ht="15.75" thickBot="1" x14ac:dyDescent="0.3"/>
    <row r="84" spans="1:16" ht="35.25" thickTop="1" thickBot="1" x14ac:dyDescent="0.3">
      <c r="A84" s="1" t="s">
        <v>0</v>
      </c>
      <c r="B84" s="2" t="s">
        <v>1</v>
      </c>
      <c r="C84" s="3" t="s">
        <v>2</v>
      </c>
      <c r="D84" s="4" t="s">
        <v>3</v>
      </c>
      <c r="E84" s="4" t="s">
        <v>4</v>
      </c>
      <c r="F84" s="4" t="s">
        <v>5</v>
      </c>
      <c r="G84" s="4" t="s">
        <v>6</v>
      </c>
      <c r="H84" s="5" t="s">
        <v>7</v>
      </c>
      <c r="I84" s="5" t="s">
        <v>8</v>
      </c>
      <c r="J84" s="6" t="s">
        <v>9</v>
      </c>
      <c r="K84" s="4" t="s">
        <v>10</v>
      </c>
      <c r="L84" s="4" t="s">
        <v>11</v>
      </c>
      <c r="M84" s="4" t="s">
        <v>12</v>
      </c>
      <c r="N84" s="4" t="s">
        <v>13</v>
      </c>
      <c r="O84" s="7" t="s">
        <v>14</v>
      </c>
      <c r="P84" s="8" t="s">
        <v>15</v>
      </c>
    </row>
    <row r="85" spans="1:16" ht="15.75" thickTop="1" x14ac:dyDescent="0.25">
      <c r="A85" s="9" t="s">
        <v>52</v>
      </c>
      <c r="B85" s="10" t="s">
        <v>53</v>
      </c>
      <c r="C85" s="37">
        <v>0.82599999999999996</v>
      </c>
      <c r="D85" s="12">
        <v>5.0931227961443629E-6</v>
      </c>
      <c r="E85" s="13">
        <v>28.883076116048414</v>
      </c>
      <c r="F85" s="13">
        <v>62.323276041856602</v>
      </c>
      <c r="G85" s="13">
        <v>494.17331625945587</v>
      </c>
      <c r="H85" s="13">
        <v>227.48</v>
      </c>
      <c r="I85" s="13">
        <v>94.98</v>
      </c>
      <c r="J85" s="13">
        <v>58.932020947739758</v>
      </c>
      <c r="K85" s="11">
        <v>0.7366005043058963</v>
      </c>
      <c r="L85" s="13">
        <v>28.912270820153683</v>
      </c>
      <c r="M85" s="13">
        <v>39.25095170468002</v>
      </c>
      <c r="N85" s="13">
        <f>M85*5.7%</f>
        <v>2.2373042471667612</v>
      </c>
      <c r="O85" s="13">
        <v>43.529045985884714</v>
      </c>
      <c r="P85" s="14" t="s">
        <v>54</v>
      </c>
    </row>
    <row r="86" spans="1:16" x14ac:dyDescent="0.25">
      <c r="A86" s="9" t="s">
        <v>52</v>
      </c>
      <c r="B86" s="10" t="s">
        <v>55</v>
      </c>
      <c r="C86" s="37">
        <v>1.0305</v>
      </c>
      <c r="D86" s="12">
        <v>1.0047971456351213E-5</v>
      </c>
      <c r="E86" s="13">
        <v>11.806380875429479</v>
      </c>
      <c r="F86" s="13">
        <v>34.877230170242306</v>
      </c>
      <c r="G86" s="13">
        <v>271.04746209025313</v>
      </c>
      <c r="H86" s="13">
        <v>258.86</v>
      </c>
      <c r="I86" s="13">
        <v>125.06</v>
      </c>
      <c r="J86" s="13">
        <v>75.546139270045742</v>
      </c>
      <c r="K86" s="11">
        <v>0.79259392300656961</v>
      </c>
      <c r="L86" s="13">
        <v>39.352105562563203</v>
      </c>
      <c r="M86" s="13">
        <v>49.649769472478056</v>
      </c>
      <c r="N86" s="13">
        <f t="shared" ref="N86:N89" si="7">M86*5.7%</f>
        <v>2.8300368599312491</v>
      </c>
      <c r="O86" s="13">
        <v>20.00252996543642</v>
      </c>
      <c r="P86" s="14" t="s">
        <v>56</v>
      </c>
    </row>
    <row r="87" spans="1:16" x14ac:dyDescent="0.25">
      <c r="A87" s="9" t="s">
        <v>52</v>
      </c>
      <c r="B87" s="10" t="s">
        <v>57</v>
      </c>
      <c r="C87" s="37">
        <v>1.2128000000000001</v>
      </c>
      <c r="D87" s="12">
        <v>1.3420154961729285E-5</v>
      </c>
      <c r="E87" s="13">
        <v>11.758377327874339</v>
      </c>
      <c r="F87" s="13">
        <v>34.053948231459373</v>
      </c>
      <c r="G87" s="13">
        <v>259.85464664820961</v>
      </c>
      <c r="H87" s="13">
        <v>252.98</v>
      </c>
      <c r="I87" s="13">
        <v>146.19999999999999</v>
      </c>
      <c r="J87" s="13">
        <v>85.068869602551516</v>
      </c>
      <c r="K87" s="11">
        <v>0.81592331612694724</v>
      </c>
      <c r="L87" s="13">
        <v>35.175233295076495</v>
      </c>
      <c r="M87" s="13">
        <v>43.110954914301871</v>
      </c>
      <c r="N87" s="13">
        <f t="shared" si="7"/>
        <v>2.4573244301152068</v>
      </c>
      <c r="O87" s="13">
        <v>19.76105516226729</v>
      </c>
      <c r="P87" s="14" t="s">
        <v>58</v>
      </c>
    </row>
    <row r="88" spans="1:16" x14ac:dyDescent="0.25">
      <c r="A88" s="9" t="s">
        <v>52</v>
      </c>
      <c r="B88" s="10" t="s">
        <v>59</v>
      </c>
      <c r="C88" s="37">
        <v>0.1429</v>
      </c>
      <c r="D88" s="12">
        <v>1.8165594541311851E-6</v>
      </c>
      <c r="E88" s="13">
        <v>20.9282705689509</v>
      </c>
      <c r="F88" s="13">
        <v>54.904912656299913</v>
      </c>
      <c r="G88" s="13">
        <v>251.9239153240095</v>
      </c>
      <c r="H88" s="13">
        <v>185</v>
      </c>
      <c r="I88" s="13">
        <v>62.9</v>
      </c>
      <c r="J88" s="13">
        <v>40.320512820512825</v>
      </c>
      <c r="K88" s="11">
        <v>0.61279780946568174</v>
      </c>
      <c r="L88" s="13">
        <v>18.400816827681528</v>
      </c>
      <c r="M88" s="13">
        <v>30.027549941351449</v>
      </c>
      <c r="N88" s="13">
        <f t="shared" si="7"/>
        <v>1.7115703466570327</v>
      </c>
      <c r="O88" s="13">
        <v>33.830925043181381</v>
      </c>
      <c r="P88" s="14" t="s">
        <v>60</v>
      </c>
    </row>
    <row r="89" spans="1:16" x14ac:dyDescent="0.25">
      <c r="A89" s="9" t="s">
        <v>52</v>
      </c>
      <c r="B89" s="10" t="s">
        <v>61</v>
      </c>
      <c r="C89" s="37">
        <v>0.17460000000000001</v>
      </c>
      <c r="D89" s="12">
        <v>1.3368160020716622E-6</v>
      </c>
      <c r="E89" s="13">
        <v>19.046355175260004</v>
      </c>
      <c r="F89" s="13">
        <v>48.993910063458557</v>
      </c>
      <c r="G89" s="13">
        <v>280.34874374231646</v>
      </c>
      <c r="H89" s="13">
        <v>140.35</v>
      </c>
      <c r="I89" s="13">
        <v>61.95</v>
      </c>
      <c r="J89" s="13">
        <v>38.06223186925434</v>
      </c>
      <c r="K89" s="11">
        <v>0.59006716564874317</v>
      </c>
      <c r="L89" s="13">
        <v>33.505976167946294</v>
      </c>
      <c r="M89" s="13">
        <v>56.783325896651952</v>
      </c>
      <c r="N89" s="13">
        <f t="shared" si="7"/>
        <v>3.2366495761091616</v>
      </c>
      <c r="O89" s="13">
        <v>30.559924040172763</v>
      </c>
      <c r="P89" s="14" t="s">
        <v>38</v>
      </c>
    </row>
    <row r="93" spans="1:16" ht="15.75" thickBot="1" x14ac:dyDescent="0.3"/>
    <row r="94" spans="1:16" ht="35.25" thickTop="1" thickBot="1" x14ac:dyDescent="0.3">
      <c r="A94" s="1" t="s">
        <v>0</v>
      </c>
      <c r="B94" s="2" t="s">
        <v>1</v>
      </c>
      <c r="C94" s="3" t="s">
        <v>2</v>
      </c>
      <c r="D94" s="4" t="s">
        <v>3</v>
      </c>
      <c r="E94" s="4" t="s">
        <v>4</v>
      </c>
      <c r="F94" s="4" t="s">
        <v>5</v>
      </c>
      <c r="G94" s="4" t="s">
        <v>6</v>
      </c>
      <c r="H94" s="5" t="s">
        <v>7</v>
      </c>
      <c r="I94" s="5" t="s">
        <v>8</v>
      </c>
      <c r="J94" s="6" t="s">
        <v>9</v>
      </c>
      <c r="K94" s="4" t="s">
        <v>10</v>
      </c>
      <c r="L94" s="4" t="s">
        <v>11</v>
      </c>
      <c r="M94" s="4" t="s">
        <v>12</v>
      </c>
      <c r="N94" s="4" t="s">
        <v>13</v>
      </c>
      <c r="O94" s="7" t="s">
        <v>14</v>
      </c>
      <c r="P94" s="8" t="s">
        <v>15</v>
      </c>
    </row>
    <row r="95" spans="1:16" ht="15.75" thickTop="1" x14ac:dyDescent="0.25">
      <c r="A95" s="9" t="s">
        <v>41</v>
      </c>
      <c r="B95" s="10" t="s">
        <v>42</v>
      </c>
      <c r="C95" s="37">
        <v>0.47149999999999997</v>
      </c>
      <c r="D95" s="12">
        <v>2.4849078789546516E-6</v>
      </c>
      <c r="E95" s="13">
        <v>29.134165861551864</v>
      </c>
      <c r="F95" s="13">
        <v>72.299375836942588</v>
      </c>
      <c r="G95" s="13">
        <v>53.213333089498768</v>
      </c>
      <c r="H95" s="13">
        <v>161.53</v>
      </c>
      <c r="I95" s="13">
        <v>78.73</v>
      </c>
      <c r="J95" s="13">
        <v>47.47725266930486</v>
      </c>
      <c r="K95" s="11">
        <v>0.67171168867914754</v>
      </c>
      <c r="L95" s="13">
        <v>33.549550672050806</v>
      </c>
      <c r="M95" s="13">
        <v>49.946355315064672</v>
      </c>
      <c r="N95" s="13">
        <f>M95*5.7%</f>
        <v>2.8469422529586863</v>
      </c>
      <c r="O95" s="13">
        <v>46.124519183233375</v>
      </c>
      <c r="P95" s="14" t="s">
        <v>43</v>
      </c>
    </row>
    <row r="96" spans="1:16" x14ac:dyDescent="0.25">
      <c r="A96" s="9" t="s">
        <v>41</v>
      </c>
      <c r="B96" s="10" t="s">
        <v>44</v>
      </c>
      <c r="C96" s="37">
        <v>0.3705</v>
      </c>
      <c r="D96" s="12">
        <v>3.6186543415928799E-6</v>
      </c>
      <c r="E96" s="13">
        <v>13.881398082770815</v>
      </c>
      <c r="F96" s="13">
        <v>28.372695939691098</v>
      </c>
      <c r="G96" s="13">
        <v>27.446594740085459</v>
      </c>
      <c r="H96" s="13">
        <v>184.82</v>
      </c>
      <c r="I96" s="13">
        <v>88.82</v>
      </c>
      <c r="J96" s="13">
        <v>53.709306373511318</v>
      </c>
      <c r="K96" s="11">
        <v>0.71143238958956345</v>
      </c>
      <c r="L96" s="13">
        <v>40.574857197915534</v>
      </c>
      <c r="M96" s="13">
        <v>57.03262571630146</v>
      </c>
      <c r="N96" s="13">
        <f t="shared" ref="N96:N100" si="8">M96*5.7%</f>
        <v>3.2508596658291835</v>
      </c>
      <c r="O96" s="13">
        <v>20.548981628598224</v>
      </c>
      <c r="P96" s="14" t="s">
        <v>45</v>
      </c>
    </row>
    <row r="97" spans="1:16" x14ac:dyDescent="0.25">
      <c r="A97" s="9" t="s">
        <v>41</v>
      </c>
      <c r="B97" s="10" t="s">
        <v>46</v>
      </c>
      <c r="C97" s="37">
        <v>0.54310000000000003</v>
      </c>
      <c r="D97" s="12">
        <v>4.2940284169717522E-6</v>
      </c>
      <c r="E97" s="13">
        <v>20.969092613217882</v>
      </c>
      <c r="F97" s="13">
        <v>41.467166230911872</v>
      </c>
      <c r="G97" s="13">
        <v>71.101532135412157</v>
      </c>
      <c r="H97" s="13">
        <v>195.31</v>
      </c>
      <c r="I97" s="13">
        <v>94.12</v>
      </c>
      <c r="J97" s="13">
        <v>56.883825968560458</v>
      </c>
      <c r="K97" s="11">
        <v>0.72778862995659876</v>
      </c>
      <c r="L97" s="13">
        <v>33.386749993497169</v>
      </c>
      <c r="M97" s="13">
        <v>45.874239606474987</v>
      </c>
      <c r="N97" s="13">
        <f t="shared" si="8"/>
        <v>2.6148316575690744</v>
      </c>
      <c r="O97" s="13">
        <v>30.713876677482169</v>
      </c>
      <c r="P97" s="14" t="s">
        <v>38</v>
      </c>
    </row>
    <row r="98" spans="1:16" x14ac:dyDescent="0.25">
      <c r="A98" s="9" t="s">
        <v>41</v>
      </c>
      <c r="B98" s="10" t="s">
        <v>47</v>
      </c>
      <c r="C98" s="37">
        <v>0.94359999999999999</v>
      </c>
      <c r="D98" s="12">
        <v>6.3727129751374863E-6</v>
      </c>
      <c r="E98" s="13">
        <v>20.586630861386801</v>
      </c>
      <c r="F98" s="13">
        <v>31.851256693923272</v>
      </c>
      <c r="G98" s="13">
        <v>28.637526974914483</v>
      </c>
      <c r="H98" s="13">
        <v>204.88</v>
      </c>
      <c r="I98" s="13">
        <v>111.95</v>
      </c>
      <c r="J98" s="13">
        <v>65.945590462134135</v>
      </c>
      <c r="K98" s="11">
        <v>0.7667242009586005</v>
      </c>
      <c r="L98" s="13">
        <v>43.009149970173866</v>
      </c>
      <c r="M98" s="13">
        <v>56.094681655282926</v>
      </c>
      <c r="N98" s="13">
        <f t="shared" si="8"/>
        <v>3.1973968543511271</v>
      </c>
      <c r="O98" s="13">
        <v>28.07167618445877</v>
      </c>
      <c r="P98" s="14" t="s">
        <v>48</v>
      </c>
    </row>
    <row r="99" spans="1:16" x14ac:dyDescent="0.25">
      <c r="A99" s="9" t="s">
        <v>41</v>
      </c>
      <c r="B99" s="10" t="s">
        <v>49</v>
      </c>
      <c r="C99" s="37">
        <v>0.32540000000000002</v>
      </c>
      <c r="D99" s="12">
        <v>1.747016794458134E-6</v>
      </c>
      <c r="E99" s="13">
        <v>30.031691161563678</v>
      </c>
      <c r="F99" s="13">
        <v>71.335075219617124</v>
      </c>
      <c r="G99" s="13">
        <v>59.412542971966396</v>
      </c>
      <c r="H99" s="13">
        <v>165.79</v>
      </c>
      <c r="I99" s="13">
        <v>65.16</v>
      </c>
      <c r="J99" s="13">
        <v>40.843662348137322</v>
      </c>
      <c r="K99" s="11">
        <v>0.61888698859944569</v>
      </c>
      <c r="L99" s="13">
        <v>32.444251651074119</v>
      </c>
      <c r="M99" s="13">
        <v>52.423547834631563</v>
      </c>
      <c r="N99" s="13">
        <f t="shared" si="8"/>
        <v>2.9881422265739994</v>
      </c>
      <c r="O99" s="13">
        <v>46.7954338381737</v>
      </c>
      <c r="P99" s="14" t="s">
        <v>38</v>
      </c>
    </row>
    <row r="100" spans="1:16" x14ac:dyDescent="0.25">
      <c r="A100" s="9" t="s">
        <v>41</v>
      </c>
      <c r="B100" s="10" t="s">
        <v>50</v>
      </c>
      <c r="C100" s="37">
        <v>0.39839999999999998</v>
      </c>
      <c r="D100" s="12">
        <v>3.1804830933756077E-6</v>
      </c>
      <c r="E100" s="13">
        <v>27.036280773636815</v>
      </c>
      <c r="F100" s="13"/>
      <c r="G100" s="13">
        <v>22.350938397578581</v>
      </c>
      <c r="H100" s="13">
        <v>169.62</v>
      </c>
      <c r="I100" s="13">
        <v>86.92</v>
      </c>
      <c r="J100" s="13">
        <v>51.893785432701328</v>
      </c>
      <c r="K100" s="11">
        <v>0.7047077742869593</v>
      </c>
      <c r="L100" s="13">
        <v>28.922548261386314</v>
      </c>
      <c r="M100" s="13">
        <v>41.041903206830462</v>
      </c>
      <c r="N100" s="13">
        <f t="shared" si="8"/>
        <v>2.3393884827893365</v>
      </c>
      <c r="O100" s="13">
        <v>35.420041216995337</v>
      </c>
      <c r="P100" s="14" t="s">
        <v>51</v>
      </c>
    </row>
    <row r="104" spans="1:16" ht="15.75" thickBot="1" x14ac:dyDescent="0.3"/>
    <row r="105" spans="1:16" ht="35.25" thickTop="1" thickBot="1" x14ac:dyDescent="0.3">
      <c r="A105" s="1" t="s">
        <v>0</v>
      </c>
      <c r="B105" s="2" t="s">
        <v>1</v>
      </c>
      <c r="C105" s="3" t="s">
        <v>2</v>
      </c>
      <c r="D105" s="4" t="s">
        <v>3</v>
      </c>
      <c r="E105" s="4" t="s">
        <v>4</v>
      </c>
      <c r="F105" s="4" t="s">
        <v>5</v>
      </c>
      <c r="G105" s="4" t="s">
        <v>6</v>
      </c>
      <c r="H105" s="5" t="s">
        <v>7</v>
      </c>
      <c r="I105" s="5" t="s">
        <v>8</v>
      </c>
      <c r="J105" s="6" t="s">
        <v>9</v>
      </c>
      <c r="K105" s="4" t="s">
        <v>10</v>
      </c>
      <c r="L105" s="4" t="s">
        <v>11</v>
      </c>
      <c r="M105" s="4" t="s">
        <v>12</v>
      </c>
      <c r="N105" s="4" t="s">
        <v>13</v>
      </c>
      <c r="O105" s="7" t="s">
        <v>14</v>
      </c>
      <c r="P105" s="8" t="s">
        <v>15</v>
      </c>
    </row>
    <row r="106" spans="1:16" ht="15.75" thickTop="1" x14ac:dyDescent="0.25">
      <c r="A106" s="9" t="s">
        <v>77</v>
      </c>
      <c r="B106" s="10" t="s">
        <v>78</v>
      </c>
      <c r="C106" s="37">
        <v>0.14050000000000001</v>
      </c>
      <c r="D106" s="12">
        <v>5.0219891533896643E-6</v>
      </c>
      <c r="E106" s="13">
        <v>7.1402867901814311</v>
      </c>
      <c r="F106" s="13">
        <v>1.8727011186736915</v>
      </c>
      <c r="G106" s="13">
        <v>1413.6158629604672</v>
      </c>
      <c r="H106" s="13">
        <v>175.49</v>
      </c>
      <c r="I106" s="13">
        <v>107.38</v>
      </c>
      <c r="J106" s="13">
        <v>61.668065058032987</v>
      </c>
      <c r="K106" s="11">
        <v>0.75728427630593131</v>
      </c>
      <c r="L106" s="13">
        <v>15.598086907572055</v>
      </c>
      <c r="M106" s="13">
        <v>20.597399676195923</v>
      </c>
      <c r="N106" s="13">
        <f>M106*5.7%</f>
        <v>1.1740517815431677</v>
      </c>
      <c r="O106" s="13">
        <v>7.5803715530697486</v>
      </c>
      <c r="P106" s="14" t="s">
        <v>24</v>
      </c>
    </row>
    <row r="107" spans="1:16" x14ac:dyDescent="0.25">
      <c r="A107" s="9" t="s">
        <v>77</v>
      </c>
      <c r="B107" s="10" t="s">
        <v>79</v>
      </c>
      <c r="C107" s="37">
        <v>0.17730000000000001</v>
      </c>
      <c r="D107" s="12">
        <v>7.7961113718543907E-6</v>
      </c>
      <c r="E107" s="13">
        <v>6.4137253901788736</v>
      </c>
      <c r="F107" s="13">
        <v>2.5983278410814319</v>
      </c>
      <c r="G107" s="13">
        <v>1169.1581487393896</v>
      </c>
      <c r="H107" s="13">
        <v>216.12</v>
      </c>
      <c r="I107" s="13">
        <v>120.56</v>
      </c>
      <c r="J107" s="13">
        <v>70.700327062228652</v>
      </c>
      <c r="K107" s="11">
        <v>0.78747835918980358</v>
      </c>
      <c r="L107" s="13">
        <v>14.437025938032344</v>
      </c>
      <c r="M107" s="13">
        <v>18.333235154405848</v>
      </c>
      <c r="N107" s="13">
        <f t="shared" ref="N107:N108" si="9">M107*5.7%</f>
        <v>1.0449944038011334</v>
      </c>
      <c r="O107" s="13">
        <v>7.0243324328330097</v>
      </c>
      <c r="P107" s="14" t="s">
        <v>24</v>
      </c>
    </row>
    <row r="108" spans="1:16" x14ac:dyDescent="0.25">
      <c r="A108" s="9" t="s">
        <v>77</v>
      </c>
      <c r="B108" s="10" t="s">
        <v>80</v>
      </c>
      <c r="C108" s="37">
        <v>0.111</v>
      </c>
      <c r="D108" s="12">
        <v>4.9193618511748671E-6</v>
      </c>
      <c r="E108" s="13">
        <v>5.9098867494230669</v>
      </c>
      <c r="F108" s="13">
        <v>1.8377208337051829</v>
      </c>
      <c r="G108" s="13">
        <v>1137.1868027614864</v>
      </c>
      <c r="H108" s="13">
        <v>179</v>
      </c>
      <c r="I108" s="13">
        <v>105.23</v>
      </c>
      <c r="J108" s="13">
        <v>60.994009455346166</v>
      </c>
      <c r="K108" s="11">
        <v>0.75427383387760061</v>
      </c>
      <c r="L108" s="13">
        <v>15.323204791209191</v>
      </c>
      <c r="M108" s="13">
        <v>20.315174811825379</v>
      </c>
      <c r="N108" s="13">
        <f t="shared" si="9"/>
        <v>1.1579649642740466</v>
      </c>
      <c r="O108" s="13">
        <v>6.3417511453437845</v>
      </c>
      <c r="P108" s="14" t="s">
        <v>24</v>
      </c>
    </row>
    <row r="112" spans="1:16" ht="15.75" thickBot="1" x14ac:dyDescent="0.3"/>
    <row r="113" spans="1:16" ht="35.25" thickTop="1" thickBot="1" x14ac:dyDescent="0.3">
      <c r="A113" s="1" t="s">
        <v>0</v>
      </c>
      <c r="B113" s="2" t="s">
        <v>1</v>
      </c>
      <c r="C113" s="3" t="s">
        <v>2</v>
      </c>
      <c r="D113" s="4" t="s">
        <v>3</v>
      </c>
      <c r="E113" s="4" t="s">
        <v>4</v>
      </c>
      <c r="F113" s="4" t="s">
        <v>5</v>
      </c>
      <c r="G113" s="4" t="s">
        <v>6</v>
      </c>
      <c r="H113" s="5" t="s">
        <v>7</v>
      </c>
      <c r="I113" s="5" t="s">
        <v>8</v>
      </c>
      <c r="J113" s="6" t="s">
        <v>9</v>
      </c>
      <c r="K113" s="4" t="s">
        <v>10</v>
      </c>
      <c r="L113" s="4" t="s">
        <v>11</v>
      </c>
      <c r="M113" s="4" t="s">
        <v>12</v>
      </c>
      <c r="N113" s="4" t="s">
        <v>13</v>
      </c>
      <c r="O113" s="7" t="s">
        <v>14</v>
      </c>
      <c r="P113" s="8" t="s">
        <v>15</v>
      </c>
    </row>
    <row r="114" spans="1:16" ht="15.75" thickTop="1" x14ac:dyDescent="0.25">
      <c r="A114" s="9" t="s">
        <v>62</v>
      </c>
      <c r="B114" s="10" t="s">
        <v>63</v>
      </c>
      <c r="C114" s="37">
        <v>6.2600000000000003E-2</v>
      </c>
      <c r="D114" s="12">
        <v>7.8557293585925322E-7</v>
      </c>
      <c r="E114" s="13">
        <v>17.757542701828882</v>
      </c>
      <c r="F114" s="13">
        <v>71.578939422692798</v>
      </c>
      <c r="G114" s="13">
        <v>724.52433457818074</v>
      </c>
      <c r="H114" s="13">
        <v>124.51</v>
      </c>
      <c r="I114" s="13">
        <v>50.42</v>
      </c>
      <c r="J114" s="13">
        <v>31.44767332353727</v>
      </c>
      <c r="K114" s="11">
        <v>0.4968915561479102</v>
      </c>
      <c r="L114" s="13">
        <v>17.112426596297862</v>
      </c>
      <c r="M114" s="13">
        <v>34.438956316665582</v>
      </c>
      <c r="N114" s="13">
        <f>M114*5.7%</f>
        <v>1.9630205100499383</v>
      </c>
      <c r="O114" s="13">
        <v>34.578593466161692</v>
      </c>
      <c r="P114" s="14" t="s">
        <v>64</v>
      </c>
    </row>
    <row r="115" spans="1:16" x14ac:dyDescent="0.25">
      <c r="A115" s="9" t="s">
        <v>62</v>
      </c>
      <c r="B115" s="10" t="s">
        <v>65</v>
      </c>
      <c r="C115" s="37">
        <v>0.1517</v>
      </c>
      <c r="D115" s="12">
        <v>1.3279649164632326E-6</v>
      </c>
      <c r="E115" s="13">
        <v>14.797775896088071</v>
      </c>
      <c r="F115" s="13">
        <v>52.012682368518199</v>
      </c>
      <c r="G115" s="13">
        <v>555.07662627642981</v>
      </c>
      <c r="H115" s="13">
        <v>153.91999999999999</v>
      </c>
      <c r="I115" s="13">
        <v>58.96</v>
      </c>
      <c r="J115" s="13">
        <v>37.112008724100328</v>
      </c>
      <c r="K115" s="11">
        <v>0.57551137587433865</v>
      </c>
      <c r="L115" s="13">
        <v>31.426078709008717</v>
      </c>
      <c r="M115" s="13">
        <v>54.605486574900503</v>
      </c>
      <c r="N115" s="13">
        <f t="shared" ref="N115:N116" si="10">M115*5.7%</f>
        <v>3.1125127347693287</v>
      </c>
      <c r="O115" s="13">
        <v>27.020756252689846</v>
      </c>
      <c r="P115" s="14" t="s">
        <v>38</v>
      </c>
    </row>
    <row r="116" spans="1:16" x14ac:dyDescent="0.25">
      <c r="A116" s="9" t="s">
        <v>62</v>
      </c>
      <c r="B116" s="10" t="s">
        <v>66</v>
      </c>
      <c r="C116" s="37">
        <v>8.2299999999999998E-2</v>
      </c>
      <c r="D116" s="12">
        <v>1.2421510961080333E-6</v>
      </c>
      <c r="E116" s="13">
        <v>6.495239195189713</v>
      </c>
      <c r="F116" s="13">
        <v>39.72771267485107</v>
      </c>
      <c r="G116" s="13">
        <v>657.38474714752431</v>
      </c>
      <c r="H116" s="13">
        <v>154.37</v>
      </c>
      <c r="I116" s="13">
        <v>56.94</v>
      </c>
      <c r="J116" s="13">
        <v>36.055408280463794</v>
      </c>
      <c r="K116" s="11">
        <v>0.55547918584101807</v>
      </c>
      <c r="L116" s="13">
        <v>28.391586426397229</v>
      </c>
      <c r="M116" s="13">
        <v>51.111881687180073</v>
      </c>
      <c r="N116" s="13">
        <f t="shared" si="10"/>
        <v>2.9133772561692641</v>
      </c>
      <c r="O116" s="13">
        <v>15.831251673779715</v>
      </c>
      <c r="P116" s="14" t="s">
        <v>67</v>
      </c>
    </row>
    <row r="120" spans="1:16" ht="15.75" thickBot="1" x14ac:dyDescent="0.3"/>
    <row r="121" spans="1:16" ht="35.25" thickTop="1" thickBot="1" x14ac:dyDescent="0.3">
      <c r="A121" s="1" t="s">
        <v>0</v>
      </c>
      <c r="B121" s="2" t="s">
        <v>1</v>
      </c>
      <c r="C121" s="3" t="s">
        <v>2</v>
      </c>
      <c r="D121" s="4" t="s">
        <v>3</v>
      </c>
      <c r="E121" s="4" t="s">
        <v>4</v>
      </c>
      <c r="F121" s="4" t="s">
        <v>5</v>
      </c>
      <c r="G121" s="4" t="s">
        <v>6</v>
      </c>
      <c r="H121" s="5" t="s">
        <v>7</v>
      </c>
      <c r="I121" s="5" t="s">
        <v>8</v>
      </c>
      <c r="J121" s="6" t="s">
        <v>9</v>
      </c>
      <c r="K121" s="4" t="s">
        <v>10</v>
      </c>
      <c r="L121" s="4" t="s">
        <v>11</v>
      </c>
      <c r="M121" s="4" t="s">
        <v>12</v>
      </c>
      <c r="N121" s="4" t="s">
        <v>13</v>
      </c>
      <c r="O121" s="7" t="s">
        <v>14</v>
      </c>
      <c r="P121" s="8" t="s">
        <v>15</v>
      </c>
    </row>
    <row r="122" spans="1:16" ht="15.75" thickTop="1" x14ac:dyDescent="0.25">
      <c r="A122" s="9" t="s">
        <v>153</v>
      </c>
      <c r="B122" s="10" t="s">
        <v>154</v>
      </c>
      <c r="C122" s="37">
        <v>0.65942880000000004</v>
      </c>
      <c r="D122" s="12">
        <v>1.1513752964046175E-5</v>
      </c>
      <c r="E122" s="13">
        <v>6.4530855535391147</v>
      </c>
      <c r="F122" s="13">
        <v>20.235284673527055</v>
      </c>
      <c r="G122" s="13">
        <v>21.034791393730394</v>
      </c>
      <c r="H122" s="13">
        <v>312.2</v>
      </c>
      <c r="I122" s="13">
        <v>121.9</v>
      </c>
      <c r="J122" s="13">
        <v>76.491719147795791</v>
      </c>
      <c r="K122" s="11">
        <v>0.7947798916329708</v>
      </c>
      <c r="L122" s="13">
        <v>41.504592694118422</v>
      </c>
      <c r="M122" s="13">
        <v>52.221493184537231</v>
      </c>
      <c r="N122" s="13">
        <f>M122*5.7%</f>
        <v>2.9766251115186222</v>
      </c>
      <c r="O122" s="13">
        <v>11.208377451817972</v>
      </c>
      <c r="P122" s="14" t="s">
        <v>252</v>
      </c>
    </row>
    <row r="123" spans="1:16" x14ac:dyDescent="0.25">
      <c r="A123" s="9" t="s">
        <v>153</v>
      </c>
      <c r="B123" s="10" t="s">
        <v>155</v>
      </c>
      <c r="C123" s="37">
        <v>0.51049800000000001</v>
      </c>
      <c r="D123" s="12">
        <v>5.2642510132694359E-6</v>
      </c>
      <c r="E123" s="13">
        <v>12.738956888341551</v>
      </c>
      <c r="F123" s="13">
        <v>241.07606822319681</v>
      </c>
      <c r="G123" s="13">
        <v>24.504831519903675</v>
      </c>
      <c r="H123" s="13">
        <v>247.9</v>
      </c>
      <c r="I123" s="13">
        <v>92.5</v>
      </c>
      <c r="J123" s="13">
        <v>58.466981132075475</v>
      </c>
      <c r="K123" s="11">
        <v>0.71814589147835495</v>
      </c>
      <c r="L123" s="13">
        <v>11.460165817901286</v>
      </c>
      <c r="M123" s="13">
        <v>15.957991201912623</v>
      </c>
      <c r="N123" s="13">
        <f t="shared" ref="N123:N128" si="11">M123*5.7%</f>
        <v>0.90960549850901962</v>
      </c>
      <c r="O123" s="13">
        <v>69.391832920792794</v>
      </c>
      <c r="P123" s="14" t="s">
        <v>156</v>
      </c>
    </row>
    <row r="124" spans="1:16" x14ac:dyDescent="0.25">
      <c r="A124" s="9" t="s">
        <v>153</v>
      </c>
      <c r="B124" s="10" t="s">
        <v>157</v>
      </c>
      <c r="C124" s="37">
        <v>0.24486840000000001</v>
      </c>
      <c r="D124" s="12">
        <v>1.8105148613355054E-6</v>
      </c>
      <c r="E124" s="13">
        <v>28.307264219634657</v>
      </c>
      <c r="F124" s="13">
        <v>47.358296202763825</v>
      </c>
      <c r="G124" s="13">
        <v>85.442715921585261</v>
      </c>
      <c r="H124" s="13">
        <v>113.7</v>
      </c>
      <c r="I124" s="13">
        <v>80.099999999999994</v>
      </c>
      <c r="J124" s="13">
        <v>44.426195121951217</v>
      </c>
      <c r="K124" s="11">
        <v>0.65303058151493965</v>
      </c>
      <c r="L124" s="13">
        <v>27.835778723127692</v>
      </c>
      <c r="M124" s="13">
        <v>42.625536247556091</v>
      </c>
      <c r="N124" s="13">
        <f t="shared" si="11"/>
        <v>2.4296555661106973</v>
      </c>
      <c r="O124" s="13">
        <v>39.436463827284157</v>
      </c>
      <c r="P124" s="14" t="s">
        <v>122</v>
      </c>
    </row>
    <row r="125" spans="1:16" x14ac:dyDescent="0.25">
      <c r="A125" s="9" t="s">
        <v>153</v>
      </c>
      <c r="B125" s="10" t="s">
        <v>158</v>
      </c>
      <c r="C125" s="37">
        <v>0.1164144</v>
      </c>
      <c r="D125" s="12">
        <v>2.8503124863882729E-6</v>
      </c>
      <c r="E125" s="13">
        <v>8.4337681194202343</v>
      </c>
      <c r="F125" s="13">
        <v>15.224399350932408</v>
      </c>
      <c r="G125" s="13">
        <v>26.341062967536384</v>
      </c>
      <c r="H125" s="13">
        <v>193.2</v>
      </c>
      <c r="I125" s="13">
        <v>77.099999999999994</v>
      </c>
      <c r="J125" s="13">
        <v>48.206213592233006</v>
      </c>
      <c r="K125" s="11">
        <v>0.67959053998653873</v>
      </c>
      <c r="L125" s="13">
        <v>27.595936880340314</v>
      </c>
      <c r="M125" s="13">
        <v>40.606711330747679</v>
      </c>
      <c r="N125" s="13">
        <f t="shared" si="11"/>
        <v>2.3145825458526179</v>
      </c>
      <c r="O125" s="13">
        <v>12.01150196688935</v>
      </c>
      <c r="P125" s="14" t="s">
        <v>122</v>
      </c>
    </row>
    <row r="126" spans="1:16" x14ac:dyDescent="0.25">
      <c r="A126" s="9" t="s">
        <v>153</v>
      </c>
      <c r="B126" s="10" t="s">
        <v>159</v>
      </c>
      <c r="C126" s="37">
        <v>0.105228</v>
      </c>
      <c r="D126" s="12">
        <v>2.4012862404048452E-6</v>
      </c>
      <c r="E126" s="13">
        <v>9.9221082676894099</v>
      </c>
      <c r="F126" s="13">
        <v>22.885432435182977</v>
      </c>
      <c r="G126" s="13">
        <v>33.421963731393312</v>
      </c>
      <c r="H126" s="13">
        <v>205</v>
      </c>
      <c r="I126" s="13">
        <v>68.7</v>
      </c>
      <c r="J126" s="13">
        <v>44.1304574890328</v>
      </c>
      <c r="K126" s="11">
        <v>0.64757587940957217</v>
      </c>
      <c r="L126" s="13">
        <v>23.253681458300051</v>
      </c>
      <c r="M126" s="13">
        <v>35.908813465229144</v>
      </c>
      <c r="N126" s="13">
        <f t="shared" si="11"/>
        <v>2.0468023675180613</v>
      </c>
      <c r="O126" s="13">
        <v>15.300184889957409</v>
      </c>
      <c r="P126" s="14" t="s">
        <v>122</v>
      </c>
    </row>
    <row r="127" spans="1:16" x14ac:dyDescent="0.25">
      <c r="A127" s="9" t="s">
        <v>153</v>
      </c>
      <c r="B127" s="10" t="s">
        <v>160</v>
      </c>
      <c r="C127" s="37">
        <v>3.9247200000000003E-2</v>
      </c>
      <c r="D127" s="12">
        <v>3.3818177076528036E-6</v>
      </c>
      <c r="E127" s="13">
        <v>3.5892929022491429</v>
      </c>
      <c r="F127" s="13">
        <v>9.8937505316698484</v>
      </c>
      <c r="G127" s="13">
        <v>14.340945034861981</v>
      </c>
      <c r="H127" s="13">
        <v>225.7</v>
      </c>
      <c r="I127" s="13">
        <v>77.7</v>
      </c>
      <c r="J127" s="13">
        <v>49.717132867132868</v>
      </c>
      <c r="K127" s="11">
        <v>0.68550937120273281</v>
      </c>
      <c r="L127" s="13">
        <v>15.920470411769582</v>
      </c>
      <c r="M127" s="13">
        <v>23.22429288433645</v>
      </c>
      <c r="N127" s="13">
        <f t="shared" si="11"/>
        <v>1.3237846944071776</v>
      </c>
      <c r="O127" s="13">
        <v>5.9143242771915574</v>
      </c>
      <c r="P127" s="14" t="s">
        <v>156</v>
      </c>
    </row>
    <row r="128" spans="1:16" ht="22.5" x14ac:dyDescent="0.25">
      <c r="A128" s="43" t="s">
        <v>153</v>
      </c>
      <c r="B128" s="44" t="s">
        <v>267</v>
      </c>
      <c r="C128" s="45">
        <v>0.3145464</v>
      </c>
      <c r="D128" s="46">
        <v>5.3123842471200748E-6</v>
      </c>
      <c r="E128" s="47">
        <v>0.57261187632043142</v>
      </c>
      <c r="F128" s="47">
        <v>1.1548628779846088</v>
      </c>
      <c r="G128" s="47">
        <v>0.40109142574242879</v>
      </c>
      <c r="H128" s="47">
        <v>243.8</v>
      </c>
      <c r="I128" s="47">
        <v>93.7</v>
      </c>
      <c r="J128" s="47">
        <v>58.947342164114929</v>
      </c>
      <c r="K128" s="45">
        <v>0.7371730740579967</v>
      </c>
      <c r="L128" s="47">
        <v>553.03990053722362</v>
      </c>
      <c r="M128" s="47">
        <v>750.21717422863105</v>
      </c>
      <c r="N128" s="47">
        <f t="shared" si="11"/>
        <v>42.762378931031968</v>
      </c>
      <c r="O128" s="47">
        <v>0.84400465264681457</v>
      </c>
      <c r="P128" s="48" t="s">
        <v>268</v>
      </c>
    </row>
    <row r="131" spans="1:16" ht="15.75" thickBot="1" x14ac:dyDescent="0.3"/>
    <row r="132" spans="1:16" ht="35.25" thickTop="1" thickBot="1" x14ac:dyDescent="0.3">
      <c r="A132" s="1" t="s">
        <v>0</v>
      </c>
      <c r="B132" s="2" t="s">
        <v>1</v>
      </c>
      <c r="C132" s="3" t="s">
        <v>2</v>
      </c>
      <c r="D132" s="4" t="s">
        <v>3</v>
      </c>
      <c r="E132" s="4" t="s">
        <v>4</v>
      </c>
      <c r="F132" s="4" t="s">
        <v>5</v>
      </c>
      <c r="G132" s="4" t="s">
        <v>6</v>
      </c>
      <c r="H132" s="5" t="s">
        <v>7</v>
      </c>
      <c r="I132" s="5" t="s">
        <v>8</v>
      </c>
      <c r="J132" s="6" t="s">
        <v>9</v>
      </c>
      <c r="K132" s="4" t="s">
        <v>10</v>
      </c>
      <c r="L132" s="4" t="s">
        <v>11</v>
      </c>
      <c r="M132" s="4" t="s">
        <v>12</v>
      </c>
      <c r="N132" s="4" t="s">
        <v>13</v>
      </c>
      <c r="O132" s="7" t="s">
        <v>14</v>
      </c>
      <c r="P132" s="8" t="s">
        <v>15</v>
      </c>
    </row>
    <row r="133" spans="1:16" ht="15.75" thickTop="1" x14ac:dyDescent="0.25">
      <c r="A133" s="9" t="s">
        <v>161</v>
      </c>
      <c r="B133" s="10" t="s">
        <v>162</v>
      </c>
      <c r="C133" s="37">
        <v>7.7584500000000001E-2</v>
      </c>
      <c r="D133" s="12">
        <v>2.3682697314644183E-6</v>
      </c>
      <c r="E133" s="13">
        <v>3.919774875659344</v>
      </c>
      <c r="F133" s="13">
        <v>18.087219250629552</v>
      </c>
      <c r="G133" s="13">
        <v>17.391314101128117</v>
      </c>
      <c r="H133" s="13">
        <v>145.80000000000001</v>
      </c>
      <c r="I133" s="13">
        <v>80.900000000000006</v>
      </c>
      <c r="J133" s="13">
        <v>47.497530201342286</v>
      </c>
      <c r="K133" s="11">
        <v>0.66547920360355006</v>
      </c>
      <c r="L133" s="13">
        <v>32.550253646598684</v>
      </c>
      <c r="M133" s="13">
        <v>48.912503156131748</v>
      </c>
      <c r="N133" s="13">
        <f>M133*5.7%</f>
        <v>2.7880126798995097</v>
      </c>
      <c r="O133" s="13">
        <v>8.1702713995572882</v>
      </c>
      <c r="P133" s="14" t="s">
        <v>122</v>
      </c>
    </row>
    <row r="134" spans="1:16" x14ac:dyDescent="0.25">
      <c r="A134" s="9" t="s">
        <v>161</v>
      </c>
      <c r="B134" s="10" t="s">
        <v>163</v>
      </c>
      <c r="C134" s="37">
        <v>0.1114155</v>
      </c>
      <c r="D134" s="12">
        <v>4.7406340787597379E-6</v>
      </c>
      <c r="E134" s="13">
        <v>4.1442500993013951</v>
      </c>
      <c r="F134" s="13">
        <v>17.267465316048835</v>
      </c>
      <c r="G134" s="13">
        <v>22.465358433660739</v>
      </c>
      <c r="H134" s="13">
        <v>206.4</v>
      </c>
      <c r="I134" s="13">
        <v>96.2</v>
      </c>
      <c r="J134" s="13">
        <v>58.513791748526515</v>
      </c>
      <c r="K134" s="11">
        <v>0.72932738803078079</v>
      </c>
      <c r="L134" s="13">
        <v>23.202286702647658</v>
      </c>
      <c r="M134" s="13">
        <v>31.813266693980811</v>
      </c>
      <c r="N134" s="13">
        <f t="shared" ref="N134:N137" si="12">M134*5.7%</f>
        <v>1.8133562015569062</v>
      </c>
      <c r="O134" s="13">
        <v>8.2021044485728716</v>
      </c>
      <c r="P134" s="14" t="s">
        <v>122</v>
      </c>
    </row>
    <row r="135" spans="1:16" x14ac:dyDescent="0.25">
      <c r="A135" s="43" t="s">
        <v>161</v>
      </c>
      <c r="B135" s="44" t="s">
        <v>264</v>
      </c>
      <c r="C135" s="45">
        <v>2.5798499999999999E-2</v>
      </c>
      <c r="D135" s="46">
        <v>1.5710784468161597E-6</v>
      </c>
      <c r="E135" s="47">
        <v>42.684734707772897</v>
      </c>
      <c r="F135" s="47">
        <v>807.77948357118407</v>
      </c>
      <c r="G135" s="47">
        <v>82.108938875758554</v>
      </c>
      <c r="H135" s="47">
        <v>115.6</v>
      </c>
      <c r="I135" s="47">
        <v>74</v>
      </c>
      <c r="J135" s="47">
        <v>42.043250327654</v>
      </c>
      <c r="K135" s="45">
        <v>0.60804270087334822</v>
      </c>
      <c r="L135" s="47">
        <v>0.57938518746519618</v>
      </c>
      <c r="M135" s="47">
        <v>0.95286924196772615</v>
      </c>
      <c r="N135" s="47">
        <f t="shared" si="12"/>
        <v>5.431354679216039E-2</v>
      </c>
      <c r="O135" s="47">
        <v>232.51291334700113</v>
      </c>
      <c r="P135" s="48" t="s">
        <v>122</v>
      </c>
    </row>
    <row r="136" spans="1:16" x14ac:dyDescent="0.25">
      <c r="A136" s="43" t="s">
        <v>161</v>
      </c>
      <c r="B136" s="44" t="s">
        <v>265</v>
      </c>
      <c r="C136" s="45">
        <v>3.6004500000000002E-2</v>
      </c>
      <c r="D136" s="46">
        <v>1.8105148613355054E-6</v>
      </c>
      <c r="E136" s="47">
        <v>476.84502108794004</v>
      </c>
      <c r="F136" s="47">
        <v>283.51601339786703</v>
      </c>
      <c r="G136" s="47">
        <v>582.94414606073349</v>
      </c>
      <c r="H136" s="47">
        <v>113.7</v>
      </c>
      <c r="I136" s="47">
        <v>80.099999999999994</v>
      </c>
      <c r="J136" s="47">
        <v>44.426195121951217</v>
      </c>
      <c r="K136" s="45">
        <v>0.66019075407754313</v>
      </c>
      <c r="L136" s="47">
        <v>0.29927401086595723</v>
      </c>
      <c r="M136" s="47">
        <v>0.45331445346295446</v>
      </c>
      <c r="N136" s="47">
        <f t="shared" si="12"/>
        <v>2.5838923847388406E-2</v>
      </c>
      <c r="O136" s="47">
        <v>543.47128423643881</v>
      </c>
      <c r="P136" s="48" t="s">
        <v>122</v>
      </c>
    </row>
    <row r="137" spans="1:16" x14ac:dyDescent="0.25">
      <c r="A137" s="43" t="s">
        <v>161</v>
      </c>
      <c r="B137" s="44" t="s">
        <v>266</v>
      </c>
      <c r="C137" s="45">
        <v>0.1363713</v>
      </c>
      <c r="D137" s="46">
        <v>5.220626401111312E-6</v>
      </c>
      <c r="E137" s="47">
        <v>362.49384229995974</v>
      </c>
      <c r="F137" s="47">
        <v>541.63921106524754</v>
      </c>
      <c r="G137" s="47">
        <v>503.43940284051058</v>
      </c>
      <c r="H137" s="47">
        <v>172.9</v>
      </c>
      <c r="I137" s="47">
        <v>110.3</v>
      </c>
      <c r="J137" s="47">
        <v>62.71937075202807</v>
      </c>
      <c r="K137" s="45">
        <v>0.75493945963885767</v>
      </c>
      <c r="L137" s="47">
        <v>0.43625066691785663</v>
      </c>
      <c r="M137" s="47">
        <v>0.5778617892440634</v>
      </c>
      <c r="N137" s="47">
        <f t="shared" si="12"/>
        <v>3.2938121986911616E-2</v>
      </c>
      <c r="O137" s="47">
        <v>489.77905690029291</v>
      </c>
      <c r="P137" s="48" t="s">
        <v>122</v>
      </c>
    </row>
    <row r="138" spans="1:16" ht="15.75" thickBot="1" x14ac:dyDescent="0.3"/>
    <row r="139" spans="1:16" ht="35.25" thickTop="1" thickBot="1" x14ac:dyDescent="0.3">
      <c r="A139" s="1" t="s">
        <v>0</v>
      </c>
      <c r="B139" s="2" t="s">
        <v>1</v>
      </c>
      <c r="C139" s="3" t="s">
        <v>2</v>
      </c>
      <c r="D139" s="4" t="s">
        <v>3</v>
      </c>
      <c r="E139" s="4" t="s">
        <v>4</v>
      </c>
      <c r="F139" s="4" t="s">
        <v>5</v>
      </c>
      <c r="G139" s="4" t="s">
        <v>6</v>
      </c>
      <c r="H139" s="5" t="s">
        <v>7</v>
      </c>
      <c r="I139" s="5" t="s">
        <v>8</v>
      </c>
      <c r="J139" s="6" t="s">
        <v>9</v>
      </c>
      <c r="K139" s="4" t="s">
        <v>10</v>
      </c>
      <c r="L139" s="4" t="s">
        <v>11</v>
      </c>
      <c r="M139" s="4" t="s">
        <v>12</v>
      </c>
      <c r="N139" s="4" t="s">
        <v>13</v>
      </c>
      <c r="O139" s="7" t="s">
        <v>14</v>
      </c>
      <c r="P139" s="8" t="s">
        <v>15</v>
      </c>
    </row>
    <row r="140" spans="1:16" ht="15.75" thickTop="1" x14ac:dyDescent="0.25">
      <c r="A140" s="9" t="s">
        <v>164</v>
      </c>
      <c r="B140" s="10" t="s">
        <v>165</v>
      </c>
      <c r="C140" s="37">
        <v>0.65481</v>
      </c>
      <c r="D140" s="12">
        <v>4.3629168597739379E-6</v>
      </c>
      <c r="E140" s="13">
        <v>23.717435428114928</v>
      </c>
      <c r="F140" s="13">
        <v>1.0967069337968987</v>
      </c>
      <c r="G140" s="13">
        <v>10.507261178853945</v>
      </c>
      <c r="H140" s="13">
        <v>179</v>
      </c>
      <c r="I140" s="13">
        <v>99.1</v>
      </c>
      <c r="J140" s="13">
        <v>58.211222927149421</v>
      </c>
      <c r="K140" s="11">
        <v>0.74449036088666221</v>
      </c>
      <c r="L140" s="13">
        <v>51.126894110668175</v>
      </c>
      <c r="M140" s="13">
        <v>68.673681751604974</v>
      </c>
      <c r="N140" s="13">
        <f>M140*5.7%</f>
        <v>3.9143998598414838</v>
      </c>
      <c r="O140" s="13">
        <v>23.9751615575572</v>
      </c>
      <c r="P140" s="14" t="s">
        <v>122</v>
      </c>
    </row>
    <row r="141" spans="1:16" x14ac:dyDescent="0.25">
      <c r="A141" s="9" t="s">
        <v>164</v>
      </c>
      <c r="B141" s="10" t="s">
        <v>166</v>
      </c>
      <c r="C141" s="37">
        <v>0.27782040000000002</v>
      </c>
      <c r="D141" s="12">
        <v>7.4401511402812502E-6</v>
      </c>
      <c r="E141" s="13">
        <v>8.3813685434178318</v>
      </c>
      <c r="F141" s="13">
        <v>0.43337482640805841</v>
      </c>
      <c r="G141" s="13">
        <v>7.257731493354675</v>
      </c>
      <c r="H141" s="13">
        <v>225.5</v>
      </c>
      <c r="I141" s="13">
        <v>115.3</v>
      </c>
      <c r="J141" s="13">
        <v>68.868488433692391</v>
      </c>
      <c r="K141" s="11">
        <v>0.78399364970339436</v>
      </c>
      <c r="L141" s="13">
        <v>35.924971608362476</v>
      </c>
      <c r="M141" s="13">
        <v>45.82303902838224</v>
      </c>
      <c r="N141" s="13">
        <f t="shared" ref="N141:N149" si="13">M141*5.7%</f>
        <v>2.6119132246177879</v>
      </c>
      <c r="O141" s="13">
        <v>8.4832116276237262</v>
      </c>
      <c r="P141" s="14" t="s">
        <v>156</v>
      </c>
    </row>
    <row r="142" spans="1:16" x14ac:dyDescent="0.25">
      <c r="A142" s="9" t="s">
        <v>164</v>
      </c>
      <c r="B142" s="10" t="s">
        <v>167</v>
      </c>
      <c r="C142" s="37">
        <v>0.4792788</v>
      </c>
      <c r="D142" s="12">
        <v>7.2895440808469093E-6</v>
      </c>
      <c r="E142" s="13">
        <v>14.813985403560254</v>
      </c>
      <c r="F142" s="13">
        <v>0.55368553703464995</v>
      </c>
      <c r="G142" s="13">
        <v>8.0000432475127514</v>
      </c>
      <c r="H142" s="13">
        <v>265.89999999999998</v>
      </c>
      <c r="I142" s="13">
        <v>105.1</v>
      </c>
      <c r="J142" s="13">
        <v>65.817451719265193</v>
      </c>
      <c r="K142" s="11">
        <v>0.77408032718567499</v>
      </c>
      <c r="L142" s="13">
        <v>35.965657355184455</v>
      </c>
      <c r="M142" s="13">
        <v>46.462435605287695</v>
      </c>
      <c r="N142" s="13">
        <f t="shared" si="13"/>
        <v>2.6483588295013987</v>
      </c>
      <c r="O142" s="13">
        <v>14.944101504763397</v>
      </c>
      <c r="P142" s="14" t="s">
        <v>156</v>
      </c>
    </row>
    <row r="143" spans="1:16" x14ac:dyDescent="0.25">
      <c r="A143" s="9" t="s">
        <v>164</v>
      </c>
      <c r="B143" s="10" t="s">
        <v>168</v>
      </c>
      <c r="C143" s="37">
        <v>0.56730959999999997</v>
      </c>
      <c r="D143" s="12">
        <v>6.4408362018019646E-6</v>
      </c>
      <c r="E143" s="13">
        <v>19.349163602448723</v>
      </c>
      <c r="F143" s="13">
        <v>0.33076879862461617</v>
      </c>
      <c r="G143" s="13">
        <v>10.599925714353615</v>
      </c>
      <c r="H143" s="13">
        <v>203.6</v>
      </c>
      <c r="I143" s="13">
        <v>112.9</v>
      </c>
      <c r="J143" s="13">
        <v>66.294289559700061</v>
      </c>
      <c r="K143" s="11">
        <v>0.77584677501531074</v>
      </c>
      <c r="L143" s="13">
        <v>37.05735210776416</v>
      </c>
      <c r="M143" s="13">
        <v>47.763750912070059</v>
      </c>
      <c r="N143" s="13">
        <f t="shared" si="13"/>
        <v>2.7225338019879932</v>
      </c>
      <c r="O143" s="13">
        <v>19.426894270125509</v>
      </c>
      <c r="P143" s="14" t="s">
        <v>156</v>
      </c>
    </row>
    <row r="144" spans="1:16" x14ac:dyDescent="0.25">
      <c r="A144" s="9" t="s">
        <v>164</v>
      </c>
      <c r="B144" s="10" t="s">
        <v>169</v>
      </c>
      <c r="C144" s="37">
        <v>0.36270859999999999</v>
      </c>
      <c r="D144" s="12">
        <v>3.6997572508460142E-6</v>
      </c>
      <c r="E144" s="13">
        <v>18.068522448303877</v>
      </c>
      <c r="F144" s="13">
        <v>0.93434197374626171</v>
      </c>
      <c r="G144" s="13">
        <v>12.989590119396446</v>
      </c>
      <c r="H144" s="13">
        <v>204.4</v>
      </c>
      <c r="I144" s="13">
        <v>85.4</v>
      </c>
      <c r="J144" s="13">
        <v>52.981869688385274</v>
      </c>
      <c r="K144" s="11">
        <v>0.71922408927477954</v>
      </c>
      <c r="L144" s="13">
        <v>43.751511985784902</v>
      </c>
      <c r="M144" s="13">
        <v>60.831544213015974</v>
      </c>
      <c r="N144" s="13">
        <f t="shared" si="13"/>
        <v>3.4673980201419106</v>
      </c>
      <c r="O144" s="13">
        <v>18.288092812134249</v>
      </c>
      <c r="P144" s="14" t="s">
        <v>156</v>
      </c>
    </row>
    <row r="145" spans="1:16" x14ac:dyDescent="0.25">
      <c r="A145" s="9" t="s">
        <v>164</v>
      </c>
      <c r="B145" s="10" t="s">
        <v>170</v>
      </c>
      <c r="C145" s="37">
        <v>4.6161099999999997E-2</v>
      </c>
      <c r="D145" s="12">
        <v>3.4672226125821665E-6</v>
      </c>
      <c r="E145" s="13">
        <v>2.4686303493963422</v>
      </c>
      <c r="F145" s="13">
        <v>2.1383801560369502</v>
      </c>
      <c r="G145" s="13">
        <v>7.9143301371510644</v>
      </c>
      <c r="H145" s="13">
        <v>153.5</v>
      </c>
      <c r="I145" s="13">
        <v>95.4</v>
      </c>
      <c r="J145" s="13">
        <v>54.587102385685888</v>
      </c>
      <c r="K145" s="11">
        <v>0.72174411307062347</v>
      </c>
      <c r="L145" s="13">
        <v>36.25050901205914</v>
      </c>
      <c r="M145" s="13">
        <v>50.226262127491694</v>
      </c>
      <c r="N145" s="13">
        <f t="shared" si="13"/>
        <v>2.8628969412670267</v>
      </c>
      <c r="O145" s="13">
        <v>2.9711496860650257</v>
      </c>
      <c r="P145" s="14" t="s">
        <v>122</v>
      </c>
    </row>
    <row r="146" spans="1:16" x14ac:dyDescent="0.25">
      <c r="A146" s="43" t="s">
        <v>164</v>
      </c>
      <c r="B146" s="44" t="s">
        <v>260</v>
      </c>
      <c r="C146" s="45">
        <v>0.1306773</v>
      </c>
      <c r="D146" s="46">
        <v>3.1866895921188742E-6</v>
      </c>
      <c r="E146" s="47">
        <v>94.895482362059767</v>
      </c>
      <c r="F146" s="47">
        <v>68.430903870570603</v>
      </c>
      <c r="G146" s="47">
        <v>123.00382702626827</v>
      </c>
      <c r="H146" s="47">
        <v>179.4</v>
      </c>
      <c r="I146" s="47">
        <v>84.6</v>
      </c>
      <c r="J146" s="47">
        <v>51.343843031123136</v>
      </c>
      <c r="K146" s="45">
        <v>0.70510777039664985</v>
      </c>
      <c r="L146" s="47">
        <v>3.0208903629355239</v>
      </c>
      <c r="M146" s="47">
        <v>4.2842959470382214</v>
      </c>
      <c r="N146" s="47">
        <f t="shared" si="13"/>
        <v>0.24420486898117863</v>
      </c>
      <c r="O146" s="47">
        <v>110.97674477164387</v>
      </c>
      <c r="P146" s="48" t="s">
        <v>122</v>
      </c>
    </row>
    <row r="147" spans="1:16" x14ac:dyDescent="0.25">
      <c r="A147" s="43" t="s">
        <v>164</v>
      </c>
      <c r="B147" s="44" t="s">
        <v>261</v>
      </c>
      <c r="C147" s="45">
        <v>6.4350000000000004E-2</v>
      </c>
      <c r="D147" s="46">
        <v>4.2968189016463721E-7</v>
      </c>
      <c r="E147" s="47">
        <v>510.69733743543497</v>
      </c>
      <c r="F147" s="47">
        <v>155.20982090427788</v>
      </c>
      <c r="G147" s="47">
        <v>722.30694403717621</v>
      </c>
      <c r="H147" s="47">
        <v>93.2</v>
      </c>
      <c r="I147" s="47">
        <v>43.1</v>
      </c>
      <c r="J147" s="47">
        <v>26.254379084967319</v>
      </c>
      <c r="K147" s="45">
        <v>0.42923973246381303</v>
      </c>
      <c r="L147" s="47">
        <v>2.2354924090207988</v>
      </c>
      <c r="M147" s="47">
        <v>5.2080276823144782</v>
      </c>
      <c r="N147" s="47">
        <f t="shared" si="13"/>
        <v>0.29685757789192529</v>
      </c>
      <c r="O147" s="47">
        <v>547.17164534794028</v>
      </c>
      <c r="P147" s="48" t="s">
        <v>122</v>
      </c>
    </row>
    <row r="148" spans="1:16" x14ac:dyDescent="0.25">
      <c r="A148" s="43" t="s">
        <v>164</v>
      </c>
      <c r="B148" s="44" t="s">
        <v>262</v>
      </c>
      <c r="C148" s="45">
        <v>4.3586399999999997E-2</v>
      </c>
      <c r="D148" s="46">
        <v>3.761455664856665E-6</v>
      </c>
      <c r="E148" s="47">
        <v>61.140670649894105</v>
      </c>
      <c r="F148" s="47">
        <v>22.681838199575544</v>
      </c>
      <c r="G148" s="47">
        <v>112.2153894846749</v>
      </c>
      <c r="H148" s="47">
        <v>177.9</v>
      </c>
      <c r="I148" s="47">
        <v>92.3</v>
      </c>
      <c r="J148" s="47">
        <v>54.965978576210674</v>
      </c>
      <c r="K148" s="45">
        <v>0.72688706175541462</v>
      </c>
      <c r="L148" s="47">
        <v>1.4212887292996232</v>
      </c>
      <c r="M148" s="47">
        <v>1.9553088837036738</v>
      </c>
      <c r="N148" s="47">
        <f t="shared" si="13"/>
        <v>0.11145260637110942</v>
      </c>
      <c r="O148" s="47">
        <v>66.470902626794356</v>
      </c>
      <c r="P148" s="48" t="s">
        <v>156</v>
      </c>
    </row>
    <row r="149" spans="1:16" x14ac:dyDescent="0.25">
      <c r="A149" s="43" t="s">
        <v>164</v>
      </c>
      <c r="B149" s="44" t="s">
        <v>263</v>
      </c>
      <c r="C149" s="45">
        <v>0.14346829999999999</v>
      </c>
      <c r="D149" s="46">
        <v>3.0072255823035783E-6</v>
      </c>
      <c r="E149" s="47">
        <v>320.30859468916901</v>
      </c>
      <c r="F149" s="47">
        <v>120.66556871609838</v>
      </c>
      <c r="G149" s="47">
        <v>503.16396778042281</v>
      </c>
      <c r="H149" s="47">
        <v>200.7</v>
      </c>
      <c r="I149" s="47">
        <v>77.7</v>
      </c>
      <c r="J149" s="47">
        <v>48.824013775829684</v>
      </c>
      <c r="K149" s="45">
        <v>0.69248347511376696</v>
      </c>
      <c r="L149" s="47">
        <v>1.1169823850991805</v>
      </c>
      <c r="M149" s="47">
        <v>1.6130094438942002</v>
      </c>
      <c r="N149" s="47">
        <f t="shared" si="13"/>
        <v>9.1941538301969411E-2</v>
      </c>
      <c r="O149" s="47">
        <v>348.66500333745211</v>
      </c>
      <c r="P149" s="48" t="s">
        <v>122</v>
      </c>
    </row>
    <row r="152" spans="1:16" ht="15.75" thickBot="1" x14ac:dyDescent="0.3"/>
    <row r="153" spans="1:16" ht="35.25" thickTop="1" thickBot="1" x14ac:dyDescent="0.3">
      <c r="A153" s="1" t="s">
        <v>0</v>
      </c>
      <c r="B153" s="2" t="s">
        <v>1</v>
      </c>
      <c r="C153" s="3" t="s">
        <v>2</v>
      </c>
      <c r="D153" s="4" t="s">
        <v>3</v>
      </c>
      <c r="E153" s="4" t="s">
        <v>4</v>
      </c>
      <c r="F153" s="4" t="s">
        <v>5</v>
      </c>
      <c r="G153" s="4" t="s">
        <v>6</v>
      </c>
      <c r="H153" s="5" t="s">
        <v>7</v>
      </c>
      <c r="I153" s="5" t="s">
        <v>8</v>
      </c>
      <c r="J153" s="6" t="s">
        <v>9</v>
      </c>
      <c r="K153" s="4" t="s">
        <v>10</v>
      </c>
      <c r="L153" s="4" t="s">
        <v>11</v>
      </c>
      <c r="M153" s="4" t="s">
        <v>12</v>
      </c>
      <c r="N153" s="4" t="s">
        <v>13</v>
      </c>
      <c r="O153" s="7" t="s">
        <v>14</v>
      </c>
      <c r="P153" s="8" t="s">
        <v>15</v>
      </c>
    </row>
    <row r="154" spans="1:16" ht="15.75" thickTop="1" x14ac:dyDescent="0.25">
      <c r="A154" s="9" t="s">
        <v>147</v>
      </c>
      <c r="B154" s="10" t="s">
        <v>148</v>
      </c>
      <c r="C154" s="37">
        <v>0.99462439999999996</v>
      </c>
      <c r="D154" s="12">
        <v>1.1206207625302683E-5</v>
      </c>
      <c r="E154" s="13">
        <v>15.519453940949784</v>
      </c>
      <c r="F154" s="13">
        <v>4.0178584345132142</v>
      </c>
      <c r="G154" s="13">
        <v>1.8277097878050019</v>
      </c>
      <c r="H154" s="13">
        <v>256.8</v>
      </c>
      <c r="I154" s="13">
        <v>132.6</v>
      </c>
      <c r="J154" s="13">
        <v>79.042896935933143</v>
      </c>
      <c r="K154" s="11">
        <v>0.81065467381416978</v>
      </c>
      <c r="L154" s="13">
        <v>44.135643554154953</v>
      </c>
      <c r="M154" s="13">
        <v>54.444444693687629</v>
      </c>
      <c r="N154" s="13">
        <f>M154*5.7%</f>
        <v>3.103333347540195</v>
      </c>
      <c r="O154" s="13">
        <v>16.463650673060389</v>
      </c>
      <c r="P154" s="14" t="s">
        <v>92</v>
      </c>
    </row>
    <row r="155" spans="1:16" x14ac:dyDescent="0.25">
      <c r="A155" s="9" t="s">
        <v>147</v>
      </c>
      <c r="B155" s="10" t="s">
        <v>149</v>
      </c>
      <c r="C155" s="37">
        <v>0.77988239999999998</v>
      </c>
      <c r="D155" s="12">
        <v>7.5103795373506656E-6</v>
      </c>
      <c r="E155" s="13">
        <v>17.524158747320897</v>
      </c>
      <c r="F155" s="13">
        <v>3.4284612535578942</v>
      </c>
      <c r="G155" s="13">
        <v>5.077289618571978</v>
      </c>
      <c r="H155" s="13">
        <v>209.1</v>
      </c>
      <c r="I155" s="13">
        <v>120.3</v>
      </c>
      <c r="J155" s="13">
        <v>70.068885793871871</v>
      </c>
      <c r="K155" s="11">
        <v>0.78678544491817426</v>
      </c>
      <c r="L155" s="13">
        <v>46.329865241852325</v>
      </c>
      <c r="M155" s="13">
        <v>58.885005487958196</v>
      </c>
      <c r="N155" s="13">
        <f t="shared" ref="N155:N158" si="14">M155*5.7%</f>
        <v>3.3564453128136171</v>
      </c>
      <c r="O155" s="13">
        <v>18.329847141907003</v>
      </c>
      <c r="P155" s="14" t="s">
        <v>92</v>
      </c>
    </row>
    <row r="156" spans="1:16" x14ac:dyDescent="0.25">
      <c r="A156" s="9" t="s">
        <v>147</v>
      </c>
      <c r="B156" s="10" t="s">
        <v>150</v>
      </c>
      <c r="C156" s="37">
        <v>1.3760516</v>
      </c>
      <c r="D156" s="12">
        <v>1.814991092324056E-5</v>
      </c>
      <c r="E156" s="13">
        <v>13.476650435769638</v>
      </c>
      <c r="F156" s="13">
        <v>2.8824588222217216</v>
      </c>
      <c r="G156" s="13">
        <v>2.2223414390276957</v>
      </c>
      <c r="H156" s="13">
        <v>279</v>
      </c>
      <c r="I156" s="13">
        <v>161.9</v>
      </c>
      <c r="J156" s="13">
        <v>94.117446867620501</v>
      </c>
      <c r="K156" s="11">
        <v>0.84118264324443026</v>
      </c>
      <c r="L156" s="13">
        <v>43.842669671899813</v>
      </c>
      <c r="M156" s="13">
        <v>52.120273788340683</v>
      </c>
      <c r="N156" s="13">
        <f t="shared" si="14"/>
        <v>2.970855605935419</v>
      </c>
      <c r="O156" s="13">
        <v>14.154028258991742</v>
      </c>
      <c r="P156" s="14" t="s">
        <v>96</v>
      </c>
    </row>
    <row r="157" spans="1:16" x14ac:dyDescent="0.25">
      <c r="A157" s="9" t="s">
        <v>147</v>
      </c>
      <c r="B157" s="10" t="s">
        <v>151</v>
      </c>
      <c r="C157" s="37">
        <v>0.5495314</v>
      </c>
      <c r="D157" s="12">
        <v>6.7851816043643474E-6</v>
      </c>
      <c r="E157" s="13">
        <v>14.507738164715132</v>
      </c>
      <c r="F157" s="13">
        <v>4.6353332490387888</v>
      </c>
      <c r="G157" s="13">
        <v>3.6613545363424262</v>
      </c>
      <c r="H157" s="13">
        <v>220.3</v>
      </c>
      <c r="I157" s="13">
        <v>111.4</v>
      </c>
      <c r="J157" s="13">
        <v>66.688641304347811</v>
      </c>
      <c r="K157" s="11">
        <v>0.77520466552662159</v>
      </c>
      <c r="L157" s="13">
        <v>42.492129633878662</v>
      </c>
      <c r="M157" s="13">
        <v>54.814078814931257</v>
      </c>
      <c r="N157" s="13">
        <f t="shared" si="14"/>
        <v>3.1244024924510816</v>
      </c>
      <c r="O157" s="13">
        <v>15.597041478239248</v>
      </c>
      <c r="P157" s="14" t="s">
        <v>92</v>
      </c>
    </row>
    <row r="158" spans="1:16" x14ac:dyDescent="0.25">
      <c r="A158" s="9" t="s">
        <v>147</v>
      </c>
      <c r="B158" s="10" t="s">
        <v>152</v>
      </c>
      <c r="C158" s="37">
        <v>0.39013039999999999</v>
      </c>
      <c r="D158" s="12">
        <v>3.7186368791100812E-6</v>
      </c>
      <c r="E158" s="13">
        <v>20.573181582426166</v>
      </c>
      <c r="F158" s="13">
        <v>2.8508798661505579</v>
      </c>
      <c r="G158" s="13">
        <v>2.6811606142539022</v>
      </c>
      <c r="H158" s="13">
        <v>163.6</v>
      </c>
      <c r="I158" s="13">
        <v>95.7</v>
      </c>
      <c r="J158" s="13">
        <v>55.532702766611493</v>
      </c>
      <c r="K158" s="11">
        <v>0.73142026619887068</v>
      </c>
      <c r="L158" s="13">
        <v>40.440014543338293</v>
      </c>
      <c r="M158" s="13">
        <v>55.289710187416098</v>
      </c>
      <c r="N158" s="13">
        <f t="shared" si="14"/>
        <v>3.1515134806827176</v>
      </c>
      <c r="O158" s="13">
        <v>21.243138350971549</v>
      </c>
      <c r="P158" s="14" t="s">
        <v>92</v>
      </c>
    </row>
    <row r="162" spans="1:16" ht="15.75" thickBot="1" x14ac:dyDescent="0.3"/>
    <row r="163" spans="1:16" ht="35.25" thickTop="1" thickBot="1" x14ac:dyDescent="0.3">
      <c r="A163" s="1" t="s">
        <v>0</v>
      </c>
      <c r="B163" s="2" t="s">
        <v>1</v>
      </c>
      <c r="C163" s="3" t="s">
        <v>2</v>
      </c>
      <c r="D163" s="4" t="s">
        <v>3</v>
      </c>
      <c r="E163" s="4" t="s">
        <v>4</v>
      </c>
      <c r="F163" s="4" t="s">
        <v>5</v>
      </c>
      <c r="G163" s="4" t="s">
        <v>6</v>
      </c>
      <c r="H163" s="5" t="s">
        <v>7</v>
      </c>
      <c r="I163" s="5" t="s">
        <v>8</v>
      </c>
      <c r="J163" s="6" t="s">
        <v>9</v>
      </c>
      <c r="K163" s="4" t="s">
        <v>10</v>
      </c>
      <c r="L163" s="4" t="s">
        <v>11</v>
      </c>
      <c r="M163" s="4" t="s">
        <v>12</v>
      </c>
      <c r="N163" s="4" t="s">
        <v>13</v>
      </c>
      <c r="O163" s="7" t="s">
        <v>14</v>
      </c>
      <c r="P163" s="8" t="s">
        <v>15</v>
      </c>
    </row>
    <row r="164" spans="1:16" ht="15.75" thickTop="1" x14ac:dyDescent="0.25">
      <c r="A164" s="9" t="s">
        <v>81</v>
      </c>
      <c r="B164" s="10" t="s">
        <v>82</v>
      </c>
      <c r="C164" s="37">
        <v>1.24476E-2</v>
      </c>
      <c r="D164" s="12">
        <v>1.7664663725377507E-6</v>
      </c>
      <c r="E164" s="13">
        <v>1.9044105784390157</v>
      </c>
      <c r="F164" s="13">
        <v>2.4133284750602724</v>
      </c>
      <c r="G164" s="13">
        <v>5.760877046739207</v>
      </c>
      <c r="H164" s="13">
        <v>150.49799999999999</v>
      </c>
      <c r="I164" s="13">
        <v>68.77</v>
      </c>
      <c r="J164" s="13">
        <v>41.984988316935571</v>
      </c>
      <c r="K164" s="11">
        <v>0.63535963860987932</v>
      </c>
      <c r="L164" s="13">
        <v>23.129117263436306</v>
      </c>
      <c r="M164" s="13">
        <v>36.40318940315619</v>
      </c>
      <c r="N164" s="13">
        <f>M164*5.7%</f>
        <v>2.0749817959799031</v>
      </c>
      <c r="O164" s="13">
        <v>2.4715427700781798</v>
      </c>
      <c r="P164" s="14" t="s">
        <v>83</v>
      </c>
    </row>
    <row r="165" spans="1:16" x14ac:dyDescent="0.25">
      <c r="A165" s="9" t="s">
        <v>81</v>
      </c>
      <c r="B165" s="10" t="s">
        <v>84</v>
      </c>
      <c r="C165" s="37">
        <v>6.3558199999999995E-2</v>
      </c>
      <c r="D165" s="12">
        <v>7.9536386013431027E-6</v>
      </c>
      <c r="E165" s="13">
        <v>1.3320148075473059</v>
      </c>
      <c r="F165" s="13">
        <v>0.98161169904983536</v>
      </c>
      <c r="G165" s="13">
        <v>11.942425502595293</v>
      </c>
      <c r="H165" s="13">
        <v>204.01</v>
      </c>
      <c r="I165" s="13">
        <v>125.334</v>
      </c>
      <c r="J165" s="13">
        <v>71.911120962812689</v>
      </c>
      <c r="K165" s="11">
        <v>0.78937471538541226</v>
      </c>
      <c r="L165" s="13">
        <v>40.353042266438329</v>
      </c>
      <c r="M165" s="13">
        <v>51.120261999696751</v>
      </c>
      <c r="N165" s="13">
        <f t="shared" ref="N165:N167" si="15">M165*5.7%</f>
        <v>2.9138549339827149</v>
      </c>
      <c r="O165" s="13">
        <v>1.5626935568240172</v>
      </c>
      <c r="P165" s="14" t="s">
        <v>85</v>
      </c>
    </row>
    <row r="166" spans="1:16" x14ac:dyDescent="0.25">
      <c r="A166" s="9" t="s">
        <v>81</v>
      </c>
      <c r="B166" s="10" t="s">
        <v>86</v>
      </c>
      <c r="C166" s="37">
        <v>4.3850600000000003E-2</v>
      </c>
      <c r="D166" s="12">
        <v>3.6885344716218083E-6</v>
      </c>
      <c r="E166" s="13">
        <v>3.2019734290427619</v>
      </c>
      <c r="F166" s="13">
        <v>1.2513773453271011</v>
      </c>
      <c r="G166" s="13">
        <v>16.389987941262785</v>
      </c>
      <c r="H166" s="13">
        <v>168.52799999999999</v>
      </c>
      <c r="I166" s="13">
        <v>93.908000000000001</v>
      </c>
      <c r="J166" s="13">
        <v>55.083930759877859</v>
      </c>
      <c r="K166" s="11">
        <v>0.72732979787595486</v>
      </c>
      <c r="L166" s="13">
        <v>27.25245830978983</v>
      </c>
      <c r="M166" s="13">
        <v>37.469189890715434</v>
      </c>
      <c r="N166" s="13">
        <f t="shared" si="15"/>
        <v>2.1357438237707798</v>
      </c>
      <c r="O166" s="13">
        <v>3.4960471051946307</v>
      </c>
      <c r="P166" s="14" t="s">
        <v>87</v>
      </c>
    </row>
    <row r="167" spans="1:16" x14ac:dyDescent="0.25">
      <c r="A167" s="9" t="s">
        <v>81</v>
      </c>
      <c r="B167" s="10" t="s">
        <v>88</v>
      </c>
      <c r="C167" s="37">
        <v>0.21688289999999999</v>
      </c>
      <c r="D167" s="12">
        <v>2.7531516173131057E-5</v>
      </c>
      <c r="E167" s="13">
        <v>1.6109472943912329</v>
      </c>
      <c r="F167" s="13">
        <v>0.97663792830421525</v>
      </c>
      <c r="G167" s="13">
        <v>4.297238893391369</v>
      </c>
      <c r="H167" s="13">
        <v>342</v>
      </c>
      <c r="I167" s="13">
        <v>180.1</v>
      </c>
      <c r="J167" s="13">
        <v>106.92199976854532</v>
      </c>
      <c r="K167" s="11">
        <v>0.8587696208558</v>
      </c>
      <c r="L167" s="13">
        <v>34.685761276762761</v>
      </c>
      <c r="M167" s="13">
        <v>40.390065547727389</v>
      </c>
      <c r="N167" s="13">
        <f t="shared" si="15"/>
        <v>2.3022337362204612</v>
      </c>
      <c r="O167" s="13">
        <v>1.8404572075427235</v>
      </c>
      <c r="P167" s="14" t="s">
        <v>89</v>
      </c>
    </row>
    <row r="171" spans="1:16" ht="15.75" thickBot="1" x14ac:dyDescent="0.3"/>
    <row r="172" spans="1:16" ht="35.25" thickTop="1" thickBot="1" x14ac:dyDescent="0.3">
      <c r="A172" s="1" t="s">
        <v>0</v>
      </c>
      <c r="B172" s="2" t="s">
        <v>1</v>
      </c>
      <c r="C172" s="3" t="s">
        <v>2</v>
      </c>
      <c r="D172" s="4" t="s">
        <v>3</v>
      </c>
      <c r="E172" s="4" t="s">
        <v>4</v>
      </c>
      <c r="F172" s="4" t="s">
        <v>5</v>
      </c>
      <c r="G172" s="4" t="s">
        <v>6</v>
      </c>
      <c r="H172" s="5" t="s">
        <v>7</v>
      </c>
      <c r="I172" s="5" t="s">
        <v>8</v>
      </c>
      <c r="J172" s="6" t="s">
        <v>9</v>
      </c>
      <c r="K172" s="4" t="s">
        <v>10</v>
      </c>
      <c r="L172" s="4" t="s">
        <v>11</v>
      </c>
      <c r="M172" s="4" t="s">
        <v>12</v>
      </c>
      <c r="N172" s="4" t="s">
        <v>13</v>
      </c>
      <c r="O172" s="7" t="s">
        <v>14</v>
      </c>
      <c r="P172" s="8" t="s">
        <v>15</v>
      </c>
    </row>
    <row r="173" spans="1:16" ht="15.75" thickTop="1" x14ac:dyDescent="0.25">
      <c r="A173" s="9" t="s">
        <v>116</v>
      </c>
      <c r="B173" s="10" t="s">
        <v>117</v>
      </c>
      <c r="C173" s="37">
        <v>0.1506063</v>
      </c>
      <c r="D173" s="12">
        <v>6.386219667380275E-7</v>
      </c>
      <c r="E173" s="13">
        <v>55.329169298240494</v>
      </c>
      <c r="F173" s="13">
        <v>24.100924793379459</v>
      </c>
      <c r="G173" s="13">
        <v>6.1241569347426426</v>
      </c>
      <c r="H173" s="13">
        <v>89.9</v>
      </c>
      <c r="I173" s="13">
        <v>53.5</v>
      </c>
      <c r="J173" s="13">
        <v>30.923596228032576</v>
      </c>
      <c r="K173" s="11">
        <v>0.51373151349709922</v>
      </c>
      <c r="L173" s="13">
        <v>31.693064143337512</v>
      </c>
      <c r="M173" s="13">
        <v>61.691882453530788</v>
      </c>
      <c r="N173" s="13">
        <f>M173*5.7%</f>
        <v>3.5164372998512552</v>
      </c>
      <c r="O173" s="13">
        <v>60.992886624684665</v>
      </c>
      <c r="P173" s="14" t="s">
        <v>118</v>
      </c>
    </row>
    <row r="174" spans="1:16" x14ac:dyDescent="0.25">
      <c r="A174" s="9" t="s">
        <v>116</v>
      </c>
      <c r="B174" s="10" t="s">
        <v>119</v>
      </c>
      <c r="C174" s="37">
        <v>2.744434</v>
      </c>
      <c r="D174" s="12">
        <v>8.4473943333260013E-6</v>
      </c>
      <c r="E174" s="13">
        <v>55.986031064866722</v>
      </c>
      <c r="F174" s="13">
        <v>21.585458959893664</v>
      </c>
      <c r="G174" s="13">
        <v>6.2579652879364893</v>
      </c>
      <c r="H174" s="13">
        <v>201.4</v>
      </c>
      <c r="I174" s="13">
        <v>130</v>
      </c>
      <c r="J174" s="13">
        <v>73.710585585585576</v>
      </c>
      <c r="K174" s="11">
        <v>0.79626160686740599</v>
      </c>
      <c r="L174" s="13">
        <v>43.56756973377631</v>
      </c>
      <c r="M174" s="13">
        <v>54.715145572793155</v>
      </c>
      <c r="N174" s="13">
        <f t="shared" ref="N174:N176" si="16">M174*5.7%</f>
        <v>3.1187632976492101</v>
      </c>
      <c r="O174" s="13">
        <v>61.058613920441729</v>
      </c>
      <c r="P174" s="14" t="s">
        <v>120</v>
      </c>
    </row>
    <row r="175" spans="1:16" x14ac:dyDescent="0.25">
      <c r="A175" s="9" t="s">
        <v>116</v>
      </c>
      <c r="B175" s="10" t="s">
        <v>121</v>
      </c>
      <c r="C175" s="37">
        <v>1.6760828000000001</v>
      </c>
      <c r="D175" s="12">
        <v>1.0285860014416641E-5</v>
      </c>
      <c r="E175" s="13">
        <v>27.31138668202982</v>
      </c>
      <c r="F175" s="13">
        <v>5.7398158545940472</v>
      </c>
      <c r="G175" s="13">
        <v>1.6993003724271007</v>
      </c>
      <c r="H175" s="13">
        <v>235</v>
      </c>
      <c r="I175" s="13">
        <v>132.80000000000001</v>
      </c>
      <c r="J175" s="13">
        <v>77.657597876575977</v>
      </c>
      <c r="K175" s="11">
        <v>0.80754102253390569</v>
      </c>
      <c r="L175" s="13">
        <v>46.54775670181948</v>
      </c>
      <c r="M175" s="13">
        <v>57.641352455088573</v>
      </c>
      <c r="N175" s="13">
        <f t="shared" si="16"/>
        <v>3.2855570899400486</v>
      </c>
      <c r="O175" s="13">
        <v>28.660243407859422</v>
      </c>
      <c r="P175" s="14" t="s">
        <v>122</v>
      </c>
    </row>
    <row r="176" spans="1:16" x14ac:dyDescent="0.25">
      <c r="A176" s="9" t="s">
        <v>116</v>
      </c>
      <c r="B176" s="10" t="s">
        <v>123</v>
      </c>
      <c r="C176" s="37">
        <v>0.71240400000000004</v>
      </c>
      <c r="D176" s="12">
        <v>1.2848300120591564E-5</v>
      </c>
      <c r="E176" s="13">
        <v>9.9421477803224914</v>
      </c>
      <c r="F176" s="13">
        <v>2.1414498592446152</v>
      </c>
      <c r="G176" s="13">
        <v>1.3510354855112181</v>
      </c>
      <c r="H176" s="13">
        <v>251.4</v>
      </c>
      <c r="I176" s="13">
        <v>143.5</v>
      </c>
      <c r="J176" s="13">
        <v>83.728686368559494</v>
      </c>
      <c r="K176" s="11">
        <v>0.82146951219622022</v>
      </c>
      <c r="L176" s="13">
        <v>43.455922208750863</v>
      </c>
      <c r="M176" s="13">
        <v>52.900225222686984</v>
      </c>
      <c r="N176" s="13">
        <f t="shared" si="16"/>
        <v>3.0153128376931582</v>
      </c>
      <c r="O176" s="13">
        <v>10.445388497244975</v>
      </c>
      <c r="P176" s="14" t="s">
        <v>124</v>
      </c>
    </row>
    <row r="180" spans="1:16" ht="15.75" thickBot="1" x14ac:dyDescent="0.3"/>
    <row r="181" spans="1:16" ht="35.25" thickTop="1" thickBot="1" x14ac:dyDescent="0.3">
      <c r="A181" s="1" t="s">
        <v>0</v>
      </c>
      <c r="B181" s="2" t="s">
        <v>1</v>
      </c>
      <c r="C181" s="3" t="s">
        <v>2</v>
      </c>
      <c r="D181" s="4" t="s">
        <v>3</v>
      </c>
      <c r="E181" s="4" t="s">
        <v>4</v>
      </c>
      <c r="F181" s="4" t="s">
        <v>5</v>
      </c>
      <c r="G181" s="4" t="s">
        <v>6</v>
      </c>
      <c r="H181" s="5" t="s">
        <v>7</v>
      </c>
      <c r="I181" s="5" t="s">
        <v>8</v>
      </c>
      <c r="J181" s="6" t="s">
        <v>9</v>
      </c>
      <c r="K181" s="4" t="s">
        <v>10</v>
      </c>
      <c r="L181" s="4" t="s">
        <v>11</v>
      </c>
      <c r="M181" s="4" t="s">
        <v>12</v>
      </c>
      <c r="N181" s="4" t="s">
        <v>13</v>
      </c>
      <c r="O181" s="7" t="s">
        <v>14</v>
      </c>
      <c r="P181" s="8" t="s">
        <v>15</v>
      </c>
    </row>
    <row r="182" spans="1:16" ht="15.75" thickTop="1" x14ac:dyDescent="0.25">
      <c r="A182" s="9" t="s">
        <v>90</v>
      </c>
      <c r="B182" s="10" t="s">
        <v>91</v>
      </c>
      <c r="C182" s="37">
        <v>1.0925951</v>
      </c>
      <c r="D182" s="12">
        <v>7.2037748692243398E-6</v>
      </c>
      <c r="E182" s="13">
        <v>22.530089503442703</v>
      </c>
      <c r="F182" s="13">
        <v>43.445818536435091</v>
      </c>
      <c r="G182" s="13">
        <v>8.6047803011656008</v>
      </c>
      <c r="H182" s="13">
        <v>212.4</v>
      </c>
      <c r="I182" s="13">
        <v>116.9</v>
      </c>
      <c r="J182" s="13">
        <v>68.754550489200668</v>
      </c>
      <c r="K182" s="11">
        <v>0.77494434395129375</v>
      </c>
      <c r="L182" s="13">
        <v>37.935306237992258</v>
      </c>
      <c r="M182" s="13">
        <v>48.952297715429921</v>
      </c>
      <c r="N182" s="13">
        <f>M182*5.7%</f>
        <v>2.7902809697795057</v>
      </c>
      <c r="O182" s="13">
        <v>32.739856859504947</v>
      </c>
      <c r="P182" s="14" t="s">
        <v>92</v>
      </c>
    </row>
    <row r="183" spans="1:16" x14ac:dyDescent="0.25">
      <c r="A183" s="9" t="s">
        <v>90</v>
      </c>
      <c r="B183" s="10" t="s">
        <v>93</v>
      </c>
      <c r="C183" s="37">
        <v>0.49298989999999998</v>
      </c>
      <c r="D183" s="12">
        <v>4.293799435805414E-6</v>
      </c>
      <c r="E183" s="13">
        <v>18.40979705140419</v>
      </c>
      <c r="F183" s="13">
        <v>35.719388641187493</v>
      </c>
      <c r="G183" s="13">
        <v>10.182029733774025</v>
      </c>
      <c r="H183" s="13">
        <v>174.4</v>
      </c>
      <c r="I183" s="13">
        <v>99.6</v>
      </c>
      <c r="J183" s="13">
        <v>58.107404103479034</v>
      </c>
      <c r="K183" s="11">
        <v>0.7336616044054326</v>
      </c>
      <c r="L183" s="13">
        <v>35.063458348437258</v>
      </c>
      <c r="M183" s="13">
        <v>47.79241292973628</v>
      </c>
      <c r="N183" s="13">
        <f t="shared" ref="N183:N185" si="17">M183*5.7%</f>
        <v>2.7241675369949681</v>
      </c>
      <c r="O183" s="13">
        <v>26.803853382083251</v>
      </c>
      <c r="P183" s="14" t="s">
        <v>94</v>
      </c>
    </row>
    <row r="184" spans="1:16" x14ac:dyDescent="0.25">
      <c r="A184" s="9" t="s">
        <v>90</v>
      </c>
      <c r="B184" s="10" t="s">
        <v>95</v>
      </c>
      <c r="C184" s="37">
        <v>0.26079479999999999</v>
      </c>
      <c r="D184" s="12">
        <v>1.7207815844766068E-6</v>
      </c>
      <c r="E184" s="13">
        <v>31.249127760603443</v>
      </c>
      <c r="F184" s="13">
        <v>56.888411715647713</v>
      </c>
      <c r="G184" s="13">
        <v>9.4718427349954215</v>
      </c>
      <c r="H184" s="13">
        <v>163.1</v>
      </c>
      <c r="I184" s="13">
        <v>65.2</v>
      </c>
      <c r="J184" s="13">
        <v>40.754164537557479</v>
      </c>
      <c r="K184" s="11">
        <v>0.6209159797813395</v>
      </c>
      <c r="L184" s="13">
        <v>27.84237169744371</v>
      </c>
      <c r="M184" s="13">
        <v>44.840803915609683</v>
      </c>
      <c r="N184" s="13">
        <f t="shared" si="17"/>
        <v>2.5559258231897521</v>
      </c>
      <c r="O184" s="13">
        <v>44.617904513780658</v>
      </c>
      <c r="P184" s="14" t="s">
        <v>96</v>
      </c>
    </row>
    <row r="185" spans="1:16" x14ac:dyDescent="0.25">
      <c r="A185" s="9" t="s">
        <v>90</v>
      </c>
      <c r="B185" s="10" t="s">
        <v>97</v>
      </c>
      <c r="C185" s="37">
        <v>5.5173600000000003E-2</v>
      </c>
      <c r="D185" s="12">
        <v>1.4873418976761953E-6</v>
      </c>
      <c r="E185" s="13">
        <v>6.2494999781577523</v>
      </c>
      <c r="F185" s="13">
        <v>13.779467003697565</v>
      </c>
      <c r="G185" s="13">
        <v>1.0901275384534914</v>
      </c>
      <c r="H185" s="13">
        <v>155.4</v>
      </c>
      <c r="I185" s="13">
        <v>62.1</v>
      </c>
      <c r="J185" s="13">
        <v>38.818744971842314</v>
      </c>
      <c r="K185" s="11">
        <v>0.59987608047496088</v>
      </c>
      <c r="L185" s="13">
        <v>32.055894079405093</v>
      </c>
      <c r="M185" s="13">
        <v>53.437526720559283</v>
      </c>
      <c r="N185" s="13">
        <f t="shared" si="17"/>
        <v>3.0459390230718792</v>
      </c>
      <c r="O185" s="13">
        <v>9.4876747240266806</v>
      </c>
      <c r="P185" s="14" t="s">
        <v>92</v>
      </c>
    </row>
    <row r="189" spans="1:16" ht="15.75" thickBot="1" x14ac:dyDescent="0.3"/>
    <row r="190" spans="1:16" ht="35.25" thickTop="1" thickBot="1" x14ac:dyDescent="0.3">
      <c r="A190" s="1" t="s">
        <v>0</v>
      </c>
      <c r="B190" s="2" t="s">
        <v>1</v>
      </c>
      <c r="C190" s="3" t="s">
        <v>2</v>
      </c>
      <c r="D190" s="4" t="s">
        <v>3</v>
      </c>
      <c r="E190" s="4" t="s">
        <v>4</v>
      </c>
      <c r="F190" s="4" t="s">
        <v>5</v>
      </c>
      <c r="G190" s="4" t="s">
        <v>6</v>
      </c>
      <c r="H190" s="5" t="s">
        <v>7</v>
      </c>
      <c r="I190" s="5" t="s">
        <v>8</v>
      </c>
      <c r="J190" s="6" t="s">
        <v>9</v>
      </c>
      <c r="K190" s="4" t="s">
        <v>10</v>
      </c>
      <c r="L190" s="4" t="s">
        <v>11</v>
      </c>
      <c r="M190" s="4" t="s">
        <v>12</v>
      </c>
      <c r="N190" s="4" t="s">
        <v>13</v>
      </c>
      <c r="O190" s="7" t="s">
        <v>14</v>
      </c>
      <c r="P190" s="8" t="s">
        <v>15</v>
      </c>
    </row>
    <row r="191" spans="1:16" ht="15.75" thickTop="1" x14ac:dyDescent="0.25">
      <c r="A191" s="9" t="s">
        <v>98</v>
      </c>
      <c r="B191" s="10" t="s">
        <v>99</v>
      </c>
      <c r="C191" s="37">
        <v>1.1299680000000001</v>
      </c>
      <c r="D191" s="12">
        <v>6.7466101157540807E-6</v>
      </c>
      <c r="E191" s="13">
        <v>18.757533050553338</v>
      </c>
      <c r="F191" s="13">
        <v>36.107637711124582</v>
      </c>
      <c r="G191" s="13">
        <v>12.110149964369331</v>
      </c>
      <c r="H191" s="13">
        <v>228.8</v>
      </c>
      <c r="I191" s="13">
        <v>109</v>
      </c>
      <c r="J191" s="13">
        <v>66.023296858453946</v>
      </c>
      <c r="K191" s="11">
        <v>0.76564559265110554</v>
      </c>
      <c r="L191" s="13">
        <v>50.253463106657314</v>
      </c>
      <c r="M191" s="13">
        <v>65.635410938174289</v>
      </c>
      <c r="N191" s="13">
        <f>M191*5.7%</f>
        <v>3.7412184234759347</v>
      </c>
      <c r="O191" s="13">
        <v>27.242827912667614</v>
      </c>
      <c r="P191" s="14" t="s">
        <v>92</v>
      </c>
    </row>
    <row r="192" spans="1:16" x14ac:dyDescent="0.25">
      <c r="A192" s="9" t="s">
        <v>98</v>
      </c>
      <c r="B192" s="10" t="s">
        <v>100</v>
      </c>
      <c r="C192" s="37">
        <v>0.65079359999999997</v>
      </c>
      <c r="D192" s="12">
        <v>2.2037263700000067E-6</v>
      </c>
      <c r="E192" s="13">
        <v>48.935793688550639</v>
      </c>
      <c r="F192" s="13">
        <v>54.650471345361161</v>
      </c>
      <c r="G192" s="13">
        <v>9.5897957027667626</v>
      </c>
      <c r="H192" s="13">
        <v>141.19999999999999</v>
      </c>
      <c r="I192" s="13">
        <v>79.3</v>
      </c>
      <c r="J192" s="13">
        <v>46.435554326790154</v>
      </c>
      <c r="K192" s="11">
        <v>0.67123437803435304</v>
      </c>
      <c r="L192" s="13">
        <v>39.154499773444975</v>
      </c>
      <c r="M192" s="13">
        <v>58.332083478955973</v>
      </c>
      <c r="N192" s="13">
        <f t="shared" ref="N192:N199" si="18">M192*5.7%</f>
        <v>3.3249287583004907</v>
      </c>
      <c r="O192" s="13">
        <v>61.778654454710512</v>
      </c>
      <c r="P192" s="14" t="s">
        <v>92</v>
      </c>
    </row>
    <row r="193" spans="1:16" x14ac:dyDescent="0.25">
      <c r="A193" s="9" t="s">
        <v>98</v>
      </c>
      <c r="B193" s="10" t="s">
        <v>101</v>
      </c>
      <c r="C193" s="37">
        <v>0.43658999999999998</v>
      </c>
      <c r="D193" s="12">
        <v>3.7549517549525582E-6</v>
      </c>
      <c r="E193" s="13">
        <v>22.722938420352474</v>
      </c>
      <c r="F193" s="13">
        <v>35.337094654325639</v>
      </c>
      <c r="G193" s="13">
        <v>13.759937079800817</v>
      </c>
      <c r="H193" s="13">
        <v>149.19999999999999</v>
      </c>
      <c r="I193" s="13">
        <v>100.7</v>
      </c>
      <c r="J193" s="13">
        <v>56.468704585316964</v>
      </c>
      <c r="K193" s="11">
        <v>0.72753918442411869</v>
      </c>
      <c r="L193" s="13">
        <v>30.672966830816669</v>
      </c>
      <c r="M193" s="13">
        <v>42.159882914204488</v>
      </c>
      <c r="N193" s="13">
        <f t="shared" si="18"/>
        <v>2.403113326109656</v>
      </c>
      <c r="O193" s="13">
        <v>31.027155664119</v>
      </c>
      <c r="P193" s="14" t="s">
        <v>92</v>
      </c>
    </row>
    <row r="194" spans="1:16" x14ac:dyDescent="0.25">
      <c r="A194" s="9" t="s">
        <v>98</v>
      </c>
      <c r="B194" s="10" t="s">
        <v>102</v>
      </c>
      <c r="C194" s="37">
        <v>0.56766150000000004</v>
      </c>
      <c r="D194" s="12">
        <v>4.2002418792913048E-6</v>
      </c>
      <c r="E194" s="13">
        <v>26.213861929164455</v>
      </c>
      <c r="F194" s="13">
        <v>25.950151760576233</v>
      </c>
      <c r="G194" s="13">
        <v>12.878348613118797</v>
      </c>
      <c r="H194" s="13">
        <v>170.6</v>
      </c>
      <c r="I194" s="13">
        <v>99.6</v>
      </c>
      <c r="J194" s="13">
        <v>57.821324863883838</v>
      </c>
      <c r="K194" s="11">
        <v>0.73663281523283886</v>
      </c>
      <c r="L194" s="13">
        <v>34.230067635159379</v>
      </c>
      <c r="M194" s="13">
        <v>46.468290479755176</v>
      </c>
      <c r="N194" s="13">
        <f t="shared" si="18"/>
        <v>2.6486925573460449</v>
      </c>
      <c r="O194" s="13">
        <v>32.312147592899869</v>
      </c>
      <c r="P194" s="14" t="s">
        <v>92</v>
      </c>
    </row>
    <row r="195" spans="1:16" x14ac:dyDescent="0.25">
      <c r="A195" s="9" t="s">
        <v>98</v>
      </c>
      <c r="B195" s="10" t="s">
        <v>103</v>
      </c>
      <c r="C195" s="37">
        <v>1.7290665000000001</v>
      </c>
      <c r="D195" s="12">
        <v>4.2855432312567523E-6</v>
      </c>
      <c r="E195" s="13">
        <v>32.507294477541528</v>
      </c>
      <c r="F195" s="13">
        <v>143.52135567062436</v>
      </c>
      <c r="G195" s="13">
        <v>34.458731907102646</v>
      </c>
      <c r="H195" s="13">
        <v>183.9</v>
      </c>
      <c r="I195" s="13">
        <v>96.9</v>
      </c>
      <c r="J195" s="13">
        <v>57.520690768237564</v>
      </c>
      <c r="K195" s="11">
        <v>0.72415258167698415</v>
      </c>
      <c r="L195" s="13">
        <v>49.799931191894878</v>
      </c>
      <c r="M195" s="13">
        <v>68.76994220826883</v>
      </c>
      <c r="N195" s="13">
        <f t="shared" si="18"/>
        <v>3.9198867058713236</v>
      </c>
      <c r="O195" s="13">
        <v>66.234813060138251</v>
      </c>
      <c r="P195" s="14" t="s">
        <v>96</v>
      </c>
    </row>
    <row r="196" spans="1:16" x14ac:dyDescent="0.25">
      <c r="A196" s="9" t="s">
        <v>98</v>
      </c>
      <c r="B196" s="10" t="s">
        <v>104</v>
      </c>
      <c r="C196" s="37">
        <v>1.2600689</v>
      </c>
      <c r="D196" s="12">
        <v>7.6121796060133345E-6</v>
      </c>
      <c r="E196" s="13">
        <v>12.107621726168725</v>
      </c>
      <c r="F196" s="13">
        <v>42.44514372558735</v>
      </c>
      <c r="G196" s="13">
        <v>9.7941533879416482</v>
      </c>
      <c r="H196" s="13">
        <v>193.5</v>
      </c>
      <c r="I196" s="13">
        <v>125.9</v>
      </c>
      <c r="J196" s="13">
        <v>71.246782998635211</v>
      </c>
      <c r="K196" s="11">
        <v>0.77890474571477664</v>
      </c>
      <c r="L196" s="13">
        <v>61.255355121534734</v>
      </c>
      <c r="M196" s="13">
        <v>78.64293478571966</v>
      </c>
      <c r="N196" s="13">
        <f t="shared" si="18"/>
        <v>4.4826472827860204</v>
      </c>
      <c r="O196" s="13">
        <v>22.08223050168175</v>
      </c>
      <c r="P196" s="14" t="s">
        <v>92</v>
      </c>
    </row>
    <row r="197" spans="1:16" x14ac:dyDescent="0.25">
      <c r="A197" s="9" t="s">
        <v>98</v>
      </c>
      <c r="B197" s="10" t="s">
        <v>105</v>
      </c>
      <c r="C197" s="37">
        <v>1.2894568</v>
      </c>
      <c r="D197" s="12">
        <v>7.0292607253338626E-6</v>
      </c>
      <c r="E197" s="13">
        <v>17.704250855966372</v>
      </c>
      <c r="F197" s="13">
        <v>58.942644949738188</v>
      </c>
      <c r="G197" s="13">
        <v>12.397977793964644</v>
      </c>
      <c r="H197" s="13">
        <v>186.6</v>
      </c>
      <c r="I197" s="13">
        <v>123.2</v>
      </c>
      <c r="J197" s="13">
        <v>69.467526188557613</v>
      </c>
      <c r="K197" s="11">
        <v>0.77360763652306608</v>
      </c>
      <c r="L197" s="13">
        <v>47.554175987257146</v>
      </c>
      <c r="M197" s="13">
        <v>61.470665156547042</v>
      </c>
      <c r="N197" s="13">
        <f t="shared" si="18"/>
        <v>3.5038279139231814</v>
      </c>
      <c r="O197" s="13">
        <v>31.555772419154845</v>
      </c>
      <c r="P197" s="14" t="s">
        <v>67</v>
      </c>
    </row>
    <row r="198" spans="1:16" x14ac:dyDescent="0.25">
      <c r="A198" s="9" t="s">
        <v>98</v>
      </c>
      <c r="B198" s="10" t="s">
        <v>106</v>
      </c>
      <c r="C198" s="37">
        <v>0.55776829999999999</v>
      </c>
      <c r="D198" s="12">
        <v>5.4002044224321297E-6</v>
      </c>
      <c r="E198" s="13">
        <v>8.2875521441069537</v>
      </c>
      <c r="F198" s="13">
        <v>34.51123201934314</v>
      </c>
      <c r="G198" s="13">
        <v>11.330400090782369</v>
      </c>
      <c r="H198" s="13">
        <v>213.3</v>
      </c>
      <c r="I198" s="13">
        <v>101</v>
      </c>
      <c r="J198" s="13">
        <v>61.248957543593633</v>
      </c>
      <c r="K198" s="11">
        <v>0.74141934004984089</v>
      </c>
      <c r="L198" s="13">
        <v>51.44439942944512</v>
      </c>
      <c r="M198" s="13">
        <v>69.38637374361835</v>
      </c>
      <c r="N198" s="13">
        <f t="shared" si="18"/>
        <v>3.9550233033862461</v>
      </c>
      <c r="O198" s="13">
        <v>16.397691668652591</v>
      </c>
      <c r="P198" s="14" t="s">
        <v>92</v>
      </c>
    </row>
    <row r="199" spans="1:16" x14ac:dyDescent="0.25">
      <c r="A199" s="9" t="s">
        <v>98</v>
      </c>
      <c r="B199" s="10" t="s">
        <v>107</v>
      </c>
      <c r="C199" s="37">
        <v>2.9845000000000002</v>
      </c>
      <c r="D199" s="12">
        <v>1.2569876146696065E-5</v>
      </c>
      <c r="E199" s="13">
        <v>20.394400580271331</v>
      </c>
      <c r="F199" s="13">
        <v>45.641143238980867</v>
      </c>
      <c r="G199" s="13">
        <v>14.887771399099622</v>
      </c>
      <c r="H199" s="13">
        <v>292</v>
      </c>
      <c r="I199" s="13">
        <v>131.69999999999999</v>
      </c>
      <c r="J199" s="13">
        <v>80.59885426854828</v>
      </c>
      <c r="K199" s="11">
        <v>0.80720585911210097</v>
      </c>
      <c r="L199" s="13">
        <v>62.306912523900984</v>
      </c>
      <c r="M199" s="13">
        <v>77.188379916414974</v>
      </c>
      <c r="N199" s="13">
        <f t="shared" si="18"/>
        <v>4.3997376552356533</v>
      </c>
      <c r="O199" s="13">
        <v>31.120069241431835</v>
      </c>
      <c r="P199" s="14" t="s">
        <v>92</v>
      </c>
    </row>
    <row r="203" spans="1:16" ht="15.75" thickBot="1" x14ac:dyDescent="0.3"/>
    <row r="204" spans="1:16" ht="35.25" thickTop="1" thickBot="1" x14ac:dyDescent="0.3">
      <c r="A204" s="1" t="s">
        <v>0</v>
      </c>
      <c r="B204" s="2" t="s">
        <v>1</v>
      </c>
      <c r="C204" s="3" t="s">
        <v>2</v>
      </c>
      <c r="D204" s="4" t="s">
        <v>3</v>
      </c>
      <c r="E204" s="4" t="s">
        <v>4</v>
      </c>
      <c r="F204" s="4" t="s">
        <v>5</v>
      </c>
      <c r="G204" s="4" t="s">
        <v>6</v>
      </c>
      <c r="H204" s="5" t="s">
        <v>7</v>
      </c>
      <c r="I204" s="5" t="s">
        <v>8</v>
      </c>
      <c r="J204" s="6" t="s">
        <v>9</v>
      </c>
      <c r="K204" s="4" t="s">
        <v>10</v>
      </c>
      <c r="L204" s="4" t="s">
        <v>11</v>
      </c>
      <c r="M204" s="4" t="s">
        <v>12</v>
      </c>
      <c r="N204" s="4" t="s">
        <v>13</v>
      </c>
      <c r="O204" s="7" t="s">
        <v>14</v>
      </c>
      <c r="P204" s="8" t="s">
        <v>15</v>
      </c>
    </row>
    <row r="205" spans="1:16" ht="15.75" thickTop="1" x14ac:dyDescent="0.25">
      <c r="A205" s="9" t="s">
        <v>108</v>
      </c>
      <c r="B205" s="10" t="s">
        <v>109</v>
      </c>
      <c r="C205" s="37">
        <v>0.14401800000000001</v>
      </c>
      <c r="D205" s="12">
        <v>1.5153001431447809E-6</v>
      </c>
      <c r="E205" s="13">
        <v>10.930620788314387</v>
      </c>
      <c r="F205" s="13">
        <v>48.773241220746961</v>
      </c>
      <c r="G205" s="13">
        <v>16.465316897251103</v>
      </c>
      <c r="H205" s="13">
        <v>120.1</v>
      </c>
      <c r="I205" s="13">
        <v>71.3</v>
      </c>
      <c r="J205" s="13">
        <v>41.234975922953446</v>
      </c>
      <c r="K205" s="11">
        <v>0.61507895390330503</v>
      </c>
      <c r="L205" s="13">
        <v>34.69305434562402</v>
      </c>
      <c r="M205" s="13">
        <v>56.404229287087631</v>
      </c>
      <c r="N205" s="13">
        <f>M205*5.7%</f>
        <v>3.2150410693639953</v>
      </c>
      <c r="O205" s="13">
        <v>22.392332475189924</v>
      </c>
      <c r="P205" s="14" t="s">
        <v>110</v>
      </c>
    </row>
    <row r="206" spans="1:16" x14ac:dyDescent="0.25">
      <c r="A206" s="9" t="s">
        <v>108</v>
      </c>
      <c r="B206" s="10" t="s">
        <v>111</v>
      </c>
      <c r="C206" s="37">
        <v>0.13797000000000001</v>
      </c>
      <c r="D206" s="12">
        <v>2.2782832233820674E-6</v>
      </c>
      <c r="E206" s="13">
        <v>6.5616789945512606</v>
      </c>
      <c r="F206" s="13">
        <v>25.401370091921407</v>
      </c>
      <c r="G206" s="13">
        <v>6.6090034523231074</v>
      </c>
      <c r="H206" s="13">
        <v>135.19999999999999</v>
      </c>
      <c r="I206" s="13">
        <v>82.4</v>
      </c>
      <c r="J206" s="13">
        <v>47.365986394557822</v>
      </c>
      <c r="K206" s="11">
        <v>0.66639619398586158</v>
      </c>
      <c r="L206" s="13">
        <v>39.529229904559379</v>
      </c>
      <c r="M206" s="13">
        <v>59.317910668316394</v>
      </c>
      <c r="N206" s="13">
        <f t="shared" ref="N206:N209" si="19">M206*5.7%</f>
        <v>3.3811209080940348</v>
      </c>
      <c r="O206" s="13">
        <v>12.531000966152792</v>
      </c>
      <c r="P206" s="14" t="s">
        <v>110</v>
      </c>
    </row>
    <row r="207" spans="1:16" x14ac:dyDescent="0.25">
      <c r="A207" s="9" t="s">
        <v>108</v>
      </c>
      <c r="B207" s="10" t="s">
        <v>112</v>
      </c>
      <c r="C207" s="37">
        <v>7.5017799999999996E-2</v>
      </c>
      <c r="D207" s="12">
        <v>7.8738421537797097E-7</v>
      </c>
      <c r="E207" s="13">
        <v>12.122283124530394</v>
      </c>
      <c r="F207" s="13">
        <v>49.567654368389952</v>
      </c>
      <c r="G207" s="13">
        <v>13.196775599856075</v>
      </c>
      <c r="H207" s="13">
        <v>113.8</v>
      </c>
      <c r="I207" s="13">
        <v>52.8</v>
      </c>
      <c r="J207" s="13">
        <v>32.143223965763198</v>
      </c>
      <c r="K207" s="11">
        <v>0.50755680398794834</v>
      </c>
      <c r="L207" s="13">
        <v>32.793538376591741</v>
      </c>
      <c r="M207" s="13">
        <v>64.610577809080866</v>
      </c>
      <c r="N207" s="13">
        <f t="shared" si="19"/>
        <v>3.6828029351176093</v>
      </c>
      <c r="O207" s="13">
        <v>23.77068190110203</v>
      </c>
      <c r="P207" s="14" t="s">
        <v>113</v>
      </c>
    </row>
    <row r="208" spans="1:16" x14ac:dyDescent="0.25">
      <c r="A208" s="9" t="s">
        <v>108</v>
      </c>
      <c r="B208" s="10" t="s">
        <v>114</v>
      </c>
      <c r="C208" s="37">
        <v>1.479071</v>
      </c>
      <c r="D208" s="12">
        <v>3.6301405568495651E-6</v>
      </c>
      <c r="E208" s="13">
        <v>65.85982145457541</v>
      </c>
      <c r="F208" s="13">
        <v>56.535699858112906</v>
      </c>
      <c r="G208" s="13">
        <v>11.61339243923344</v>
      </c>
      <c r="H208" s="13">
        <v>182.6</v>
      </c>
      <c r="I208" s="13">
        <v>89.5</v>
      </c>
      <c r="J208" s="13">
        <v>53.912579722894208</v>
      </c>
      <c r="K208" s="11">
        <v>0.71830956595913253</v>
      </c>
      <c r="L208" s="13">
        <v>42.155273201989147</v>
      </c>
      <c r="M208" s="13">
        <v>58.686776843491913</v>
      </c>
      <c r="N208" s="13">
        <f t="shared" si="19"/>
        <v>3.3451462800790392</v>
      </c>
      <c r="O208" s="13">
        <v>79.145710921231938</v>
      </c>
      <c r="P208" s="14" t="s">
        <v>110</v>
      </c>
    </row>
    <row r="209" spans="1:16" x14ac:dyDescent="0.25">
      <c r="A209" s="9" t="s">
        <v>108</v>
      </c>
      <c r="B209" s="10" t="s">
        <v>115</v>
      </c>
      <c r="C209" s="37">
        <v>0.93445880000000003</v>
      </c>
      <c r="D209" s="12">
        <v>3.0297558645338101E-6</v>
      </c>
      <c r="E209" s="13">
        <v>50.612397023004689</v>
      </c>
      <c r="F209" s="13">
        <v>48.652342174914139</v>
      </c>
      <c r="G209" s="13">
        <v>12.776820440956337</v>
      </c>
      <c r="H209" s="13">
        <v>152.4</v>
      </c>
      <c r="I209" s="13">
        <v>89.5</v>
      </c>
      <c r="J209" s="13">
        <v>51.888663454222673</v>
      </c>
      <c r="K209" s="11">
        <v>0.70669210634716262</v>
      </c>
      <c r="L209" s="13">
        <v>40.699668234728499</v>
      </c>
      <c r="M209" s="13">
        <v>57.591796864835473</v>
      </c>
      <c r="N209" s="13">
        <f t="shared" si="19"/>
        <v>3.2827324212956221</v>
      </c>
      <c r="O209" s="13">
        <v>62.045697434109513</v>
      </c>
      <c r="P209" s="14" t="s">
        <v>110</v>
      </c>
    </row>
    <row r="211" spans="1:16" x14ac:dyDescent="0.25">
      <c r="A211" s="56" t="s">
        <v>272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0F247-A777-49E2-AFD2-BB8A756C4BBD}">
  <dimension ref="A1"/>
  <sheetViews>
    <sheetView topLeftCell="A97" zoomScale="260" zoomScaleNormal="260" workbookViewId="0">
      <selection activeCell="P25" sqref="P25"/>
    </sheetView>
  </sheetViews>
  <sheetFormatPr defaultColWidth="8.85546875"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AB4D28DC30974F8DF13AF3195573DD" ma:contentTypeVersion="16" ma:contentTypeDescription="Create a new document." ma:contentTypeScope="" ma:versionID="72899df481516be7a53056df84e0bea8">
  <xsd:schema xmlns:xsd="http://www.w3.org/2001/XMLSchema" xmlns:xs="http://www.w3.org/2001/XMLSchema" xmlns:p="http://schemas.microsoft.com/office/2006/metadata/properties" xmlns:ns2="f0cced3b-310d-45b8-97bf-d36cbbb5d34b" xmlns:ns3="991330b7-a67c-4846-8b6a-4c888ec2572d" targetNamespace="http://schemas.microsoft.com/office/2006/metadata/properties" ma:root="true" ma:fieldsID="ed1e4f25846a0b37d61afbb6619300fe" ns2:_="" ns3:_="">
    <xsd:import namespace="f0cced3b-310d-45b8-97bf-d36cbbb5d34b"/>
    <xsd:import namespace="991330b7-a67c-4846-8b6a-4c888ec257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cced3b-310d-45b8-97bf-d36cbbb5d3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f8c4553-6a3d-466f-a6fa-79c540e7775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1330b7-a67c-4846-8b6a-4c888ec2572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4d095ff-fbf3-4681-b489-412dd21143bf}" ma:internalName="TaxCatchAll" ma:showField="CatchAllData" ma:web="991330b7-a67c-4846-8b6a-4c888ec257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32C368-03A3-4902-B48F-5619970DF528}"/>
</file>

<file path=customXml/itemProps2.xml><?xml version="1.0" encoding="utf-8"?>
<ds:datastoreItem xmlns:ds="http://schemas.openxmlformats.org/officeDocument/2006/customXml" ds:itemID="{A66839C2-969D-4A25-B504-497B8AD34396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S1</vt:lpstr>
      <vt:lpstr>Table S2</vt:lpstr>
      <vt:lpstr>Table S3</vt:lpstr>
      <vt:lpstr>QTQt Thermal Models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Twinn</dc:creator>
  <cp:lastModifiedBy>Gary Twinn</cp:lastModifiedBy>
  <dcterms:created xsi:type="dcterms:W3CDTF">2020-11-11T09:58:36Z</dcterms:created>
  <dcterms:modified xsi:type="dcterms:W3CDTF">2022-06-12T10:16:38Z</dcterms:modified>
</cp:coreProperties>
</file>