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y-paper-updating\1Jin Chen\"/>
    </mc:Choice>
  </mc:AlternateContent>
  <xr:revisionPtr revIDLastSave="0" documentId="13_ncr:1_{A2E84DD7-D59F-4414-9B1C-56013CAEF966}" xr6:coauthVersionLast="46" xr6:coauthVersionMax="46" xr10:uidLastSave="{00000000-0000-0000-0000-000000000000}"/>
  <bookViews>
    <workbookView xWindow="-120" yWindow="-120" windowWidth="29040" windowHeight="17640" xr2:uid="{7F1F235F-7598-4DC7-BBD2-E266C1CC60F0}"/>
  </bookViews>
  <sheets>
    <sheet name="Soil" sheetId="1" r:id="rId1"/>
    <sheet name="SoilChanges" sheetId="11" r:id="rId2"/>
    <sheet name="Climate" sheetId="8" r:id="rId3"/>
    <sheet name="Sheet2" sheetId="9" r:id="rId4"/>
    <sheet name="Grain" sheetId="7" r:id="rId5"/>
  </sheets>
  <definedNames>
    <definedName name="_xlnm._FilterDatabase" localSheetId="2" hidden="1">Climate!$A$1:$I$149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2" i="1"/>
  <c r="D3" i="1"/>
  <c r="D4" i="1"/>
  <c r="D5" i="1"/>
  <c r="D6" i="1"/>
  <c r="D7" i="1"/>
  <c r="D8" i="1"/>
  <c r="D9" i="1"/>
  <c r="D10" i="1"/>
  <c r="D11" i="1"/>
  <c r="D12" i="1"/>
  <c r="D13" i="1"/>
  <c r="D2" i="1"/>
  <c r="E3" i="1"/>
  <c r="E4" i="1"/>
  <c r="E5" i="1"/>
  <c r="E6" i="1"/>
  <c r="E7" i="1"/>
  <c r="E8" i="1"/>
  <c r="E9" i="1"/>
  <c r="E10" i="1"/>
  <c r="E11" i="1"/>
  <c r="E12" i="1"/>
  <c r="E13" i="1"/>
  <c r="E2" i="1"/>
  <c r="AH7" i="1"/>
  <c r="AH8" i="1"/>
  <c r="AH9" i="1"/>
  <c r="AH10" i="1"/>
  <c r="AH6" i="1"/>
  <c r="AT3" i="1"/>
  <c r="AT4" i="1"/>
  <c r="AT5" i="1"/>
  <c r="AT6" i="1"/>
  <c r="AT7" i="1"/>
  <c r="AT8" i="1"/>
  <c r="AT9" i="1"/>
  <c r="AT10" i="1"/>
  <c r="AT11" i="1"/>
  <c r="AT12" i="1"/>
  <c r="AT13" i="1"/>
  <c r="AT2" i="1"/>
  <c r="AH13" i="1" l="1"/>
  <c r="AH12" i="1"/>
  <c r="AH11" i="1"/>
  <c r="AH5" i="1"/>
  <c r="AH4" i="1"/>
  <c r="AH3" i="1"/>
  <c r="AH2" i="1"/>
  <c r="G3" i="7"/>
  <c r="G4" i="7"/>
  <c r="G5" i="7"/>
  <c r="G6" i="7"/>
  <c r="H6" i="7" s="1"/>
  <c r="G7" i="7"/>
  <c r="G8" i="7"/>
  <c r="G9" i="7"/>
  <c r="H9" i="7" s="1"/>
  <c r="G10" i="7"/>
  <c r="G11" i="7"/>
  <c r="G12" i="7"/>
  <c r="H12" i="7" s="1"/>
  <c r="G13" i="7"/>
  <c r="G14" i="7"/>
  <c r="G15" i="7"/>
  <c r="G16" i="7"/>
  <c r="G17" i="7"/>
  <c r="H17" i="7" s="1"/>
  <c r="G18" i="7"/>
  <c r="H18" i="7" s="1"/>
  <c r="G19" i="7"/>
  <c r="G20" i="7"/>
  <c r="H20" i="7" s="1"/>
  <c r="G21" i="7"/>
  <c r="H21" i="7" s="1"/>
  <c r="G22" i="7"/>
  <c r="G23" i="7"/>
  <c r="H23" i="7" s="1"/>
  <c r="G24" i="7"/>
  <c r="H24" i="7" s="1"/>
  <c r="G25" i="7"/>
  <c r="G26" i="7"/>
  <c r="G27" i="7"/>
  <c r="G28" i="7"/>
  <c r="G29" i="7"/>
  <c r="H29" i="7" s="1"/>
  <c r="G30" i="7"/>
  <c r="H30" i="7" s="1"/>
  <c r="G31" i="7"/>
  <c r="G32" i="7"/>
  <c r="H32" i="7" s="1"/>
  <c r="G33" i="7"/>
  <c r="H33" i="7" s="1"/>
  <c r="G34" i="7"/>
  <c r="G35" i="7"/>
  <c r="G36" i="7"/>
  <c r="H36" i="7" s="1"/>
  <c r="G37" i="7"/>
  <c r="G38" i="7"/>
  <c r="G39" i="7"/>
  <c r="G40" i="7"/>
  <c r="G41" i="7"/>
  <c r="H41" i="7" s="1"/>
  <c r="G42" i="7"/>
  <c r="H42" i="7" s="1"/>
  <c r="G43" i="7"/>
  <c r="G44" i="7"/>
  <c r="H44" i="7" s="1"/>
  <c r="G45" i="7"/>
  <c r="H45" i="7" s="1"/>
  <c r="G46" i="7"/>
  <c r="G47" i="7"/>
  <c r="G48" i="7"/>
  <c r="H48" i="7" s="1"/>
  <c r="G49" i="7"/>
  <c r="G50" i="7"/>
  <c r="G51" i="7"/>
  <c r="G52" i="7"/>
  <c r="G53" i="7"/>
  <c r="G54" i="7"/>
  <c r="H54" i="7" s="1"/>
  <c r="G55" i="7"/>
  <c r="G56" i="7"/>
  <c r="H56" i="7" s="1"/>
  <c r="G57" i="7"/>
  <c r="H57" i="7" s="1"/>
  <c r="G58" i="7"/>
  <c r="G59" i="7"/>
  <c r="G60" i="7"/>
  <c r="H60" i="7" s="1"/>
  <c r="G61" i="7"/>
  <c r="G62" i="7"/>
  <c r="G63" i="7"/>
  <c r="G64" i="7"/>
  <c r="G65" i="7"/>
  <c r="H65" i="7" s="1"/>
  <c r="G66" i="7"/>
  <c r="H66" i="7" s="1"/>
  <c r="G67" i="7"/>
  <c r="G68" i="7"/>
  <c r="H68" i="7" s="1"/>
  <c r="G69" i="7"/>
  <c r="H69" i="7" s="1"/>
  <c r="G70" i="7"/>
  <c r="G71" i="7"/>
  <c r="G72" i="7"/>
  <c r="H72" i="7" s="1"/>
  <c r="G73" i="7"/>
  <c r="G74" i="7"/>
  <c r="G75" i="7"/>
  <c r="G76" i="7"/>
  <c r="G77" i="7"/>
  <c r="G78" i="7"/>
  <c r="H78" i="7" s="1"/>
  <c r="G79" i="7"/>
  <c r="G80" i="7"/>
  <c r="H80" i="7" s="1"/>
  <c r="G81" i="7"/>
  <c r="H81" i="7" s="1"/>
  <c r="G82" i="7"/>
  <c r="G83" i="7"/>
  <c r="G84" i="7"/>
  <c r="H84" i="7" s="1"/>
  <c r="G85" i="7"/>
  <c r="G86" i="7"/>
  <c r="G87" i="7"/>
  <c r="G88" i="7"/>
  <c r="G89" i="7"/>
  <c r="G90" i="7"/>
  <c r="H90" i="7" s="1"/>
  <c r="G91" i="7"/>
  <c r="G92" i="7"/>
  <c r="H92" i="7" s="1"/>
  <c r="G93" i="7"/>
  <c r="H93" i="7" s="1"/>
  <c r="G94" i="7"/>
  <c r="G95" i="7"/>
  <c r="G96" i="7"/>
  <c r="H96" i="7" s="1"/>
  <c r="G97" i="7"/>
  <c r="G98" i="7"/>
  <c r="G99" i="7"/>
  <c r="G100" i="7"/>
  <c r="G101" i="7"/>
  <c r="G102" i="7"/>
  <c r="H102" i="7" s="1"/>
  <c r="G103" i="7"/>
  <c r="G104" i="7"/>
  <c r="H104" i="7" s="1"/>
  <c r="G105" i="7"/>
  <c r="H105" i="7" s="1"/>
  <c r="G106" i="7"/>
  <c r="G107" i="7"/>
  <c r="G108" i="7"/>
  <c r="H108" i="7" s="1"/>
  <c r="G109" i="7"/>
  <c r="G110" i="7"/>
  <c r="G111" i="7"/>
  <c r="G112" i="7"/>
  <c r="G113" i="7"/>
  <c r="G114" i="7"/>
  <c r="H114" i="7" s="1"/>
  <c r="G115" i="7"/>
  <c r="G116" i="7"/>
  <c r="H116" i="7" s="1"/>
  <c r="G117" i="7"/>
  <c r="H117" i="7" s="1"/>
  <c r="G118" i="7"/>
  <c r="G119" i="7"/>
  <c r="G120" i="7"/>
  <c r="H120" i="7" s="1"/>
  <c r="G121" i="7"/>
  <c r="G122" i="7"/>
  <c r="G123" i="7"/>
  <c r="G124" i="7"/>
  <c r="G125" i="7"/>
  <c r="G126" i="7"/>
  <c r="H126" i="7" s="1"/>
  <c r="G127" i="7"/>
  <c r="G128" i="7"/>
  <c r="H128" i="7" s="1"/>
  <c r="G129" i="7"/>
  <c r="H129" i="7" s="1"/>
  <c r="G130" i="7"/>
  <c r="G131" i="7"/>
  <c r="G132" i="7"/>
  <c r="H132" i="7" s="1"/>
  <c r="G133" i="7"/>
  <c r="G134" i="7"/>
  <c r="G135" i="7"/>
  <c r="G136" i="7"/>
  <c r="G137" i="7"/>
  <c r="G138" i="7"/>
  <c r="H138" i="7" s="1"/>
  <c r="G139" i="7"/>
  <c r="G140" i="7"/>
  <c r="H140" i="7" s="1"/>
  <c r="G141" i="7"/>
  <c r="H141" i="7" s="1"/>
  <c r="G142" i="7"/>
  <c r="G143" i="7"/>
  <c r="G144" i="7"/>
  <c r="H144" i="7" s="1"/>
  <c r="G145" i="7"/>
  <c r="G146" i="7"/>
  <c r="G147" i="7"/>
  <c r="G148" i="7"/>
  <c r="G149" i="7"/>
  <c r="G150" i="7"/>
  <c r="H150" i="7" s="1"/>
  <c r="G151" i="7"/>
  <c r="G152" i="7"/>
  <c r="H152" i="7" s="1"/>
  <c r="G153" i="7"/>
  <c r="H153" i="7" s="1"/>
  <c r="G154" i="7"/>
  <c r="G155" i="7"/>
  <c r="G156" i="7"/>
  <c r="H156" i="7" s="1"/>
  <c r="G157" i="7"/>
  <c r="G158" i="7"/>
  <c r="G159" i="7"/>
  <c r="G160" i="7"/>
  <c r="G161" i="7"/>
  <c r="G162" i="7"/>
  <c r="H162" i="7" s="1"/>
  <c r="G163" i="7"/>
  <c r="G164" i="7"/>
  <c r="H164" i="7" s="1"/>
  <c r="G165" i="7"/>
  <c r="H165" i="7" s="1"/>
  <c r="G166" i="7"/>
  <c r="G167" i="7"/>
  <c r="G168" i="7"/>
  <c r="H168" i="7" s="1"/>
  <c r="G169" i="7"/>
  <c r="G170" i="7"/>
  <c r="G171" i="7"/>
  <c r="G172" i="7"/>
  <c r="G173" i="7"/>
  <c r="G174" i="7"/>
  <c r="H174" i="7" s="1"/>
  <c r="G175" i="7"/>
  <c r="G176" i="7"/>
  <c r="H176" i="7" s="1"/>
  <c r="G177" i="7"/>
  <c r="H177" i="7" s="1"/>
  <c r="G178" i="7"/>
  <c r="G179" i="7"/>
  <c r="G180" i="7"/>
  <c r="H180" i="7" s="1"/>
  <c r="G181" i="7"/>
  <c r="G182" i="7"/>
  <c r="G183" i="7"/>
  <c r="G184" i="7"/>
  <c r="G185" i="7"/>
  <c r="H185" i="7" s="1"/>
  <c r="G186" i="7"/>
  <c r="H186" i="7" s="1"/>
  <c r="G187" i="7"/>
  <c r="G188" i="7"/>
  <c r="H188" i="7" s="1"/>
  <c r="G189" i="7"/>
  <c r="H189" i="7" s="1"/>
  <c r="G190" i="7"/>
  <c r="G191" i="7"/>
  <c r="G192" i="7"/>
  <c r="H192" i="7" s="1"/>
  <c r="G193" i="7"/>
  <c r="G194" i="7"/>
  <c r="G195" i="7"/>
  <c r="G196" i="7"/>
  <c r="G197" i="7"/>
  <c r="H197" i="7" s="1"/>
  <c r="G198" i="7"/>
  <c r="H198" i="7" s="1"/>
  <c r="G199" i="7"/>
  <c r="G200" i="7"/>
  <c r="H200" i="7" s="1"/>
  <c r="G201" i="7"/>
  <c r="H201" i="7" s="1"/>
  <c r="G202" i="7"/>
  <c r="G203" i="7"/>
  <c r="G204" i="7"/>
  <c r="H204" i="7" s="1"/>
  <c r="G205" i="7"/>
  <c r="G206" i="7"/>
  <c r="G207" i="7"/>
  <c r="G208" i="7"/>
  <c r="G209" i="7"/>
  <c r="H209" i="7" s="1"/>
  <c r="G210" i="7"/>
  <c r="H210" i="7" s="1"/>
  <c r="G211" i="7"/>
  <c r="G212" i="7"/>
  <c r="H212" i="7" s="1"/>
  <c r="G213" i="7"/>
  <c r="H213" i="7" s="1"/>
  <c r="G214" i="7"/>
  <c r="G215" i="7"/>
  <c r="G216" i="7"/>
  <c r="H216" i="7" s="1"/>
  <c r="G217" i="7"/>
  <c r="G218" i="7"/>
  <c r="G219" i="7"/>
  <c r="G220" i="7"/>
  <c r="G221" i="7"/>
  <c r="H221" i="7" s="1"/>
  <c r="G222" i="7"/>
  <c r="H222" i="7" s="1"/>
  <c r="G223" i="7"/>
  <c r="G224" i="7"/>
  <c r="H224" i="7" s="1"/>
  <c r="G225" i="7"/>
  <c r="H225" i="7" s="1"/>
  <c r="G226" i="7"/>
  <c r="G227" i="7"/>
  <c r="G228" i="7"/>
  <c r="H228" i="7" s="1"/>
  <c r="G229" i="7"/>
  <c r="G230" i="7"/>
  <c r="G231" i="7"/>
  <c r="G232" i="7"/>
  <c r="G233" i="7"/>
  <c r="H233" i="7" s="1"/>
  <c r="G234" i="7"/>
  <c r="H234" i="7" s="1"/>
  <c r="G235" i="7"/>
  <c r="G236" i="7"/>
  <c r="H236" i="7" s="1"/>
  <c r="G237" i="7"/>
  <c r="H237" i="7" s="1"/>
  <c r="G238" i="7"/>
  <c r="G239" i="7"/>
  <c r="G240" i="7"/>
  <c r="H240" i="7" s="1"/>
  <c r="G241" i="7"/>
  <c r="G242" i="7"/>
  <c r="G243" i="7"/>
  <c r="G244" i="7"/>
  <c r="G245" i="7"/>
  <c r="H245" i="7" s="1"/>
  <c r="G246" i="7"/>
  <c r="H246" i="7" s="1"/>
  <c r="G247" i="7"/>
  <c r="G248" i="7"/>
  <c r="H248" i="7" s="1"/>
  <c r="G249" i="7"/>
  <c r="H249" i="7" s="1"/>
  <c r="G250" i="7"/>
  <c r="G251" i="7"/>
  <c r="G252" i="7"/>
  <c r="H252" i="7" s="1"/>
  <c r="G253" i="7"/>
  <c r="G254" i="7"/>
  <c r="G255" i="7"/>
  <c r="G256" i="7"/>
  <c r="G257" i="7"/>
  <c r="H257" i="7" s="1"/>
  <c r="G258" i="7"/>
  <c r="H258" i="7" s="1"/>
  <c r="G259" i="7"/>
  <c r="G260" i="7"/>
  <c r="H260" i="7" s="1"/>
  <c r="G261" i="7"/>
  <c r="H261" i="7" s="1"/>
  <c r="G262" i="7"/>
  <c r="G263" i="7"/>
  <c r="G264" i="7"/>
  <c r="H264" i="7" s="1"/>
  <c r="G265" i="7"/>
  <c r="G266" i="7"/>
  <c r="G267" i="7"/>
  <c r="G268" i="7"/>
  <c r="G269" i="7"/>
  <c r="H269" i="7" s="1"/>
  <c r="G270" i="7"/>
  <c r="H270" i="7" s="1"/>
  <c r="G271" i="7"/>
  <c r="G272" i="7"/>
  <c r="H272" i="7" s="1"/>
  <c r="G273" i="7"/>
  <c r="H273" i="7" s="1"/>
  <c r="G274" i="7"/>
  <c r="G275" i="7"/>
  <c r="G276" i="7"/>
  <c r="H276" i="7" s="1"/>
  <c r="G277" i="7"/>
  <c r="G278" i="7"/>
  <c r="G279" i="7"/>
  <c r="G280" i="7"/>
  <c r="G281" i="7"/>
  <c r="H281" i="7" s="1"/>
  <c r="G282" i="7"/>
  <c r="H282" i="7" s="1"/>
  <c r="G283" i="7"/>
  <c r="G284" i="7"/>
  <c r="H284" i="7" s="1"/>
  <c r="G285" i="7"/>
  <c r="H285" i="7" s="1"/>
  <c r="G286" i="7"/>
  <c r="G287" i="7"/>
  <c r="G288" i="7"/>
  <c r="H288" i="7" s="1"/>
  <c r="G289" i="7"/>
  <c r="G290" i="7"/>
  <c r="G291" i="7"/>
  <c r="G292" i="7"/>
  <c r="G293" i="7"/>
  <c r="H293" i="7" s="1"/>
  <c r="G294" i="7"/>
  <c r="H294" i="7" s="1"/>
  <c r="G295" i="7"/>
  <c r="G296" i="7"/>
  <c r="H296" i="7" s="1"/>
  <c r="G297" i="7"/>
  <c r="H297" i="7" s="1"/>
  <c r="G298" i="7"/>
  <c r="G299" i="7"/>
  <c r="G300" i="7"/>
  <c r="H300" i="7" s="1"/>
  <c r="G301" i="7"/>
  <c r="G302" i="7"/>
  <c r="G303" i="7"/>
  <c r="G304" i="7"/>
  <c r="G305" i="7"/>
  <c r="H305" i="7" s="1"/>
  <c r="G306" i="7"/>
  <c r="H306" i="7" s="1"/>
  <c r="G307" i="7"/>
  <c r="G308" i="7"/>
  <c r="H308" i="7" s="1"/>
  <c r="G309" i="7"/>
  <c r="H309" i="7" s="1"/>
  <c r="G310" i="7"/>
  <c r="G311" i="7"/>
  <c r="G312" i="7"/>
  <c r="H312" i="7" s="1"/>
  <c r="G313" i="7"/>
  <c r="G314" i="7"/>
  <c r="G315" i="7"/>
  <c r="G316" i="7"/>
  <c r="G317" i="7"/>
  <c r="H317" i="7" s="1"/>
  <c r="G318" i="7"/>
  <c r="H318" i="7" s="1"/>
  <c r="G319" i="7"/>
  <c r="G320" i="7"/>
  <c r="H320" i="7" s="1"/>
  <c r="G321" i="7"/>
  <c r="H321" i="7" s="1"/>
  <c r="G322" i="7"/>
  <c r="G323" i="7"/>
  <c r="G324" i="7"/>
  <c r="H324" i="7" s="1"/>
  <c r="G325" i="7"/>
  <c r="G326" i="7"/>
  <c r="G327" i="7"/>
  <c r="G328" i="7"/>
  <c r="G329" i="7"/>
  <c r="H329" i="7" s="1"/>
  <c r="G330" i="7"/>
  <c r="H330" i="7" s="1"/>
  <c r="G331" i="7"/>
  <c r="G332" i="7"/>
  <c r="H332" i="7" s="1"/>
  <c r="G333" i="7"/>
  <c r="H333" i="7" s="1"/>
  <c r="G334" i="7"/>
  <c r="G335" i="7"/>
  <c r="G336" i="7"/>
  <c r="H336" i="7" s="1"/>
  <c r="G337" i="7"/>
  <c r="G338" i="7"/>
  <c r="G339" i="7"/>
  <c r="G340" i="7"/>
  <c r="G341" i="7"/>
  <c r="H341" i="7" s="1"/>
  <c r="G342" i="7"/>
  <c r="H342" i="7" s="1"/>
  <c r="G343" i="7"/>
  <c r="G344" i="7"/>
  <c r="H344" i="7" s="1"/>
  <c r="G345" i="7"/>
  <c r="H345" i="7" s="1"/>
  <c r="G346" i="7"/>
  <c r="G347" i="7"/>
  <c r="G348" i="7"/>
  <c r="H348" i="7" s="1"/>
  <c r="G349" i="7"/>
  <c r="G350" i="7"/>
  <c r="G351" i="7"/>
  <c r="G352" i="7"/>
  <c r="G353" i="7"/>
  <c r="H353" i="7" s="1"/>
  <c r="G354" i="7"/>
  <c r="H354" i="7" s="1"/>
  <c r="G355" i="7"/>
  <c r="G356" i="7"/>
  <c r="H356" i="7" s="1"/>
  <c r="G357" i="7"/>
  <c r="H357" i="7" s="1"/>
  <c r="G358" i="7"/>
  <c r="G359" i="7"/>
  <c r="G360" i="7"/>
  <c r="H360" i="7" s="1"/>
  <c r="G361" i="7"/>
  <c r="G362" i="7"/>
  <c r="G363" i="7"/>
  <c r="G364" i="7"/>
  <c r="G365" i="7"/>
  <c r="H365" i="7" s="1"/>
  <c r="G366" i="7"/>
  <c r="H366" i="7" s="1"/>
  <c r="G367" i="7"/>
  <c r="G368" i="7"/>
  <c r="H368" i="7" s="1"/>
  <c r="G369" i="7"/>
  <c r="H369" i="7" s="1"/>
  <c r="G370" i="7"/>
  <c r="G371" i="7"/>
  <c r="G372" i="7"/>
  <c r="H372" i="7" s="1"/>
  <c r="G373" i="7"/>
  <c r="G374" i="7"/>
  <c r="G375" i="7"/>
  <c r="G376" i="7"/>
  <c r="G377" i="7"/>
  <c r="H377" i="7" s="1"/>
  <c r="G378" i="7"/>
  <c r="H378" i="7" s="1"/>
  <c r="G379" i="7"/>
  <c r="G380" i="7"/>
  <c r="H380" i="7" s="1"/>
  <c r="G381" i="7"/>
  <c r="H381" i="7" s="1"/>
  <c r="G382" i="7"/>
  <c r="G383" i="7"/>
  <c r="G384" i="7"/>
  <c r="H384" i="7" s="1"/>
  <c r="G385" i="7"/>
  <c r="G386" i="7"/>
  <c r="G387" i="7"/>
  <c r="G388" i="7"/>
  <c r="G389" i="7"/>
  <c r="H389" i="7" s="1"/>
  <c r="G390" i="7"/>
  <c r="H390" i="7" s="1"/>
  <c r="G391" i="7"/>
  <c r="G392" i="7"/>
  <c r="H392" i="7" s="1"/>
  <c r="G393" i="7"/>
  <c r="H393" i="7" s="1"/>
  <c r="G394" i="7"/>
  <c r="G395" i="7"/>
  <c r="G396" i="7"/>
  <c r="H396" i="7" s="1"/>
  <c r="G397" i="7"/>
  <c r="G398" i="7"/>
  <c r="G399" i="7"/>
  <c r="G400" i="7"/>
  <c r="G401" i="7"/>
  <c r="H401" i="7" s="1"/>
  <c r="G402" i="7"/>
  <c r="H402" i="7" s="1"/>
  <c r="G403" i="7"/>
  <c r="G404" i="7"/>
  <c r="H404" i="7" s="1"/>
  <c r="G405" i="7"/>
  <c r="H405" i="7" s="1"/>
  <c r="G406" i="7"/>
  <c r="G407" i="7"/>
  <c r="G408" i="7"/>
  <c r="H408" i="7" s="1"/>
  <c r="G409" i="7"/>
  <c r="G410" i="7"/>
  <c r="G411" i="7"/>
  <c r="G412" i="7"/>
  <c r="G413" i="7"/>
  <c r="H413" i="7" s="1"/>
  <c r="G414" i="7"/>
  <c r="H414" i="7" s="1"/>
  <c r="G415" i="7"/>
  <c r="G416" i="7"/>
  <c r="H416" i="7" s="1"/>
  <c r="G417" i="7"/>
  <c r="H417" i="7" s="1"/>
  <c r="G418" i="7"/>
  <c r="G419" i="7"/>
  <c r="G420" i="7"/>
  <c r="H420" i="7" s="1"/>
  <c r="G421" i="7"/>
  <c r="G422" i="7"/>
  <c r="G423" i="7"/>
  <c r="G424" i="7"/>
  <c r="G425" i="7"/>
  <c r="H425" i="7" s="1"/>
  <c r="G426" i="7"/>
  <c r="H426" i="7" s="1"/>
  <c r="G427" i="7"/>
  <c r="G428" i="7"/>
  <c r="H428" i="7" s="1"/>
  <c r="G429" i="7"/>
  <c r="H429" i="7" s="1"/>
  <c r="G430" i="7"/>
  <c r="G431" i="7"/>
  <c r="G432" i="7"/>
  <c r="H432" i="7" s="1"/>
  <c r="G433" i="7"/>
  <c r="G434" i="7"/>
  <c r="G435" i="7"/>
  <c r="G436" i="7"/>
  <c r="G437" i="7"/>
  <c r="H437" i="7" s="1"/>
  <c r="G438" i="7"/>
  <c r="H438" i="7" s="1"/>
  <c r="G439" i="7"/>
  <c r="G440" i="7"/>
  <c r="H440" i="7" s="1"/>
  <c r="G441" i="7"/>
  <c r="H441" i="7" s="1"/>
  <c r="G442" i="7"/>
  <c r="G443" i="7"/>
  <c r="G444" i="7"/>
  <c r="H444" i="7" s="1"/>
  <c r="G445" i="7"/>
  <c r="G2" i="7"/>
  <c r="I2" i="7" s="1"/>
  <c r="H8" i="7" l="1"/>
  <c r="H443" i="7"/>
  <c r="H439" i="7"/>
  <c r="H431" i="7"/>
  <c r="H427" i="7"/>
  <c r="H419" i="7"/>
  <c r="H415" i="7"/>
  <c r="H407" i="7"/>
  <c r="H403" i="7"/>
  <c r="H395" i="7"/>
  <c r="H391" i="7"/>
  <c r="H383" i="7"/>
  <c r="H379" i="7"/>
  <c r="H371" i="7"/>
  <c r="H367" i="7"/>
  <c r="H359" i="7"/>
  <c r="H355" i="7"/>
  <c r="H347" i="7"/>
  <c r="H343" i="7"/>
  <c r="H335" i="7"/>
  <c r="H331" i="7"/>
  <c r="H323" i="7"/>
  <c r="H319" i="7"/>
  <c r="H311" i="7"/>
  <c r="H307" i="7"/>
  <c r="H299" i="7"/>
  <c r="H295" i="7"/>
  <c r="H287" i="7"/>
  <c r="H283" i="7"/>
  <c r="H275" i="7"/>
  <c r="H271" i="7"/>
  <c r="H263" i="7"/>
  <c r="H259" i="7"/>
  <c r="H251" i="7"/>
  <c r="H247" i="7"/>
  <c r="H239" i="7"/>
  <c r="H235" i="7"/>
  <c r="H227" i="7"/>
  <c r="H223" i="7"/>
  <c r="H215" i="7"/>
  <c r="H211" i="7"/>
  <c r="H203" i="7"/>
  <c r="H199" i="7"/>
  <c r="H191" i="7"/>
  <c r="H187" i="7"/>
  <c r="H179" i="7"/>
  <c r="H175" i="7"/>
  <c r="H167" i="7"/>
  <c r="H163" i="7"/>
  <c r="H155" i="7"/>
  <c r="H151" i="7"/>
  <c r="H143" i="7"/>
  <c r="H139" i="7"/>
  <c r="H131" i="7"/>
  <c r="H127" i="7"/>
  <c r="H119" i="7"/>
  <c r="H115" i="7"/>
  <c r="H107" i="7"/>
  <c r="H103" i="7"/>
  <c r="H95" i="7"/>
  <c r="H91" i="7"/>
  <c r="H83" i="7"/>
  <c r="H79" i="7"/>
  <c r="H71" i="7"/>
  <c r="H67" i="7"/>
  <c r="H59" i="7"/>
  <c r="H55" i="7"/>
  <c r="H47" i="7"/>
  <c r="H43" i="7"/>
  <c r="H35" i="7"/>
  <c r="H31" i="7"/>
  <c r="H19" i="7"/>
  <c r="H11" i="7"/>
  <c r="H7" i="7"/>
  <c r="H442" i="7"/>
  <c r="H430" i="7"/>
  <c r="H418" i="7"/>
  <c r="H406" i="7"/>
  <c r="H394" i="7"/>
  <c r="H382" i="7"/>
  <c r="H370" i="7"/>
  <c r="H358" i="7"/>
  <c r="H346" i="7"/>
  <c r="H334" i="7"/>
  <c r="H322" i="7"/>
  <c r="H310" i="7"/>
  <c r="H298" i="7"/>
  <c r="H286" i="7"/>
  <c r="H274" i="7"/>
  <c r="H262" i="7"/>
  <c r="H250" i="7"/>
  <c r="H238" i="7"/>
  <c r="H226" i="7"/>
  <c r="H214" i="7"/>
  <c r="H202" i="7"/>
  <c r="H190" i="7"/>
  <c r="H178" i="7"/>
  <c r="H166" i="7"/>
  <c r="H154" i="7"/>
  <c r="H142" i="7"/>
  <c r="H130" i="7"/>
  <c r="H118" i="7"/>
  <c r="H106" i="7"/>
  <c r="H94" i="7"/>
  <c r="H82" i="7"/>
  <c r="H70" i="7"/>
  <c r="H58" i="7"/>
  <c r="H46" i="7"/>
  <c r="H34" i="7"/>
  <c r="H22" i="7"/>
  <c r="H10" i="7"/>
  <c r="H445" i="7"/>
  <c r="H433" i="7"/>
  <c r="H421" i="7"/>
  <c r="H409" i="7"/>
  <c r="H397" i="7"/>
  <c r="H385" i="7"/>
  <c r="H373" i="7"/>
  <c r="H361" i="7"/>
  <c r="H349" i="7"/>
  <c r="H337" i="7"/>
  <c r="H325" i="7"/>
  <c r="H313" i="7"/>
  <c r="H301" i="7"/>
  <c r="H289" i="7"/>
  <c r="H277" i="7"/>
  <c r="H265" i="7"/>
  <c r="H253" i="7"/>
  <c r="H241" i="7"/>
  <c r="H229" i="7"/>
  <c r="H217" i="7"/>
  <c r="H205" i="7"/>
  <c r="H193" i="7"/>
  <c r="H181" i="7"/>
  <c r="H173" i="7"/>
  <c r="H169" i="7"/>
  <c r="H161" i="7"/>
  <c r="H157" i="7"/>
  <c r="H149" i="7"/>
  <c r="H145" i="7"/>
  <c r="H137" i="7"/>
  <c r="H133" i="7"/>
  <c r="H125" i="7"/>
  <c r="H121" i="7"/>
  <c r="H113" i="7"/>
  <c r="H109" i="7"/>
  <c r="H101" i="7"/>
  <c r="H97" i="7"/>
  <c r="H89" i="7"/>
  <c r="H85" i="7"/>
  <c r="H77" i="7"/>
  <c r="H73" i="7"/>
  <c r="H61" i="7"/>
  <c r="H53" i="7"/>
  <c r="H49" i="7"/>
  <c r="H37" i="7"/>
  <c r="H25" i="7"/>
  <c r="H13" i="7"/>
  <c r="H5" i="7"/>
  <c r="I10" i="7"/>
  <c r="I6" i="7"/>
  <c r="I13" i="7"/>
  <c r="I9" i="7"/>
  <c r="I5" i="7"/>
  <c r="I12" i="7"/>
  <c r="I8" i="7"/>
  <c r="I4" i="7"/>
  <c r="I11" i="7"/>
  <c r="I7" i="7"/>
  <c r="I3" i="7"/>
</calcChain>
</file>

<file path=xl/sharedStrings.xml><?xml version="1.0" encoding="utf-8"?>
<sst xmlns="http://schemas.openxmlformats.org/spreadsheetml/2006/main" count="1060" uniqueCount="188">
  <si>
    <t>Treat</t>
  </si>
  <si>
    <t>Block</t>
  </si>
  <si>
    <t>Plot</t>
  </si>
  <si>
    <t>AN</t>
  </si>
  <si>
    <t>AP</t>
  </si>
  <si>
    <t>AK</t>
  </si>
  <si>
    <t>MBC</t>
  </si>
  <si>
    <t>MBN</t>
  </si>
  <si>
    <t>Yield</t>
  </si>
  <si>
    <t>pH</t>
  </si>
  <si>
    <t>EC</t>
  </si>
  <si>
    <t>TN</t>
  </si>
  <si>
    <t>Control</t>
  </si>
  <si>
    <t>NPK</t>
  </si>
  <si>
    <t>M1</t>
  </si>
  <si>
    <t>M2</t>
  </si>
  <si>
    <t>Year</t>
  </si>
  <si>
    <t>Grain1</t>
  </si>
  <si>
    <t>Grain2</t>
  </si>
  <si>
    <t>Grain</t>
  </si>
  <si>
    <t>Acidiferrobacter</t>
  </si>
  <si>
    <t>Bryobacter</t>
  </si>
  <si>
    <t>Candidatus Solibacter</t>
  </si>
  <si>
    <t>Geobacter</t>
  </si>
  <si>
    <t>Rhodanobacter</t>
  </si>
  <si>
    <t>Haliangium</t>
  </si>
  <si>
    <t>Nitrospira</t>
    <phoneticPr fontId="0" type="noConversion"/>
  </si>
  <si>
    <t>Blastocatella</t>
  </si>
  <si>
    <t>Gemmatimonas</t>
  </si>
  <si>
    <t>Bradyrhizobium</t>
  </si>
  <si>
    <t>Candidatus Koribacter</t>
  </si>
  <si>
    <t>Syntrophorhabdus</t>
  </si>
  <si>
    <t>Variibacter</t>
  </si>
  <si>
    <t>Anaeromyxobacter</t>
  </si>
  <si>
    <t>Anaerolinea</t>
  </si>
  <si>
    <t>Roseiflexus</t>
  </si>
  <si>
    <t>Thiobacillus</t>
  </si>
  <si>
    <t>Desulfobacca</t>
  </si>
  <si>
    <t>Spirochaeta 2</t>
  </si>
  <si>
    <t>Lolium perenne</t>
  </si>
  <si>
    <t>Ignavibacterium</t>
  </si>
  <si>
    <t>Rhizomicrobium</t>
  </si>
  <si>
    <t>Pseudolabrys</t>
  </si>
  <si>
    <t>Lactobacillus</t>
  </si>
  <si>
    <t>Sva0081 sediment group</t>
  </si>
  <si>
    <t>Chitinophaga</t>
  </si>
  <si>
    <t>Sideroxydans</t>
  </si>
  <si>
    <t>Defluviicoccus</t>
  </si>
  <si>
    <t>Clostridium sensu stricto 1</t>
  </si>
  <si>
    <t>Terrimonas</t>
  </si>
  <si>
    <t>Mycobacterium</t>
  </si>
  <si>
    <t>Acidibacter</t>
  </si>
  <si>
    <t>Leptolinea</t>
  </si>
  <si>
    <t>Aquicella</t>
  </si>
  <si>
    <t>Sphingomonas</t>
  </si>
  <si>
    <t>Massilia</t>
  </si>
  <si>
    <t>Woodsholea</t>
  </si>
  <si>
    <t>Flavisolibacter</t>
  </si>
  <si>
    <t>Ruminiclostridium 5</t>
  </si>
  <si>
    <t>Reyranella</t>
  </si>
  <si>
    <t>Terrisporobacter</t>
  </si>
  <si>
    <t>Bacillus</t>
  </si>
  <si>
    <t>Herminiimonas</t>
  </si>
  <si>
    <t>Syntrophobacter</t>
  </si>
  <si>
    <t>CL500-29 marine group</t>
  </si>
  <si>
    <t>Methylomonas</t>
  </si>
  <si>
    <t>Comamonas</t>
  </si>
  <si>
    <t>Gaiella</t>
  </si>
  <si>
    <t>Chthonomonas</t>
  </si>
  <si>
    <t>Desulfatiglans</t>
  </si>
  <si>
    <t>Mucilaginibacter</t>
  </si>
  <si>
    <t>Arthrobacter</t>
  </si>
  <si>
    <t>Kineosporia</t>
  </si>
  <si>
    <t>Rhodomicrobium</t>
  </si>
  <si>
    <t>Sorangium</t>
  </si>
  <si>
    <t>Arenimonas</t>
  </si>
  <si>
    <t>Syntrophus</t>
  </si>
  <si>
    <t>Parafilimonas</t>
  </si>
  <si>
    <t>mixed culture isolate koll6</t>
  </si>
  <si>
    <t>Mortierella</t>
  </si>
  <si>
    <t>Microscypha</t>
  </si>
  <si>
    <t>Clohesyomyces</t>
  </si>
  <si>
    <t>Pseudeurotium</t>
  </si>
  <si>
    <t>Arnium</t>
  </si>
  <si>
    <t>Westerdykella</t>
  </si>
  <si>
    <t>Protomyces</t>
  </si>
  <si>
    <t>Tilletia</t>
  </si>
  <si>
    <t>Papiliotrema</t>
  </si>
  <si>
    <t>Massariosphaeria</t>
  </si>
  <si>
    <t>Dimorphospora</t>
  </si>
  <si>
    <t>Talaromyces</t>
  </si>
  <si>
    <t>Ustilaginoidea</t>
  </si>
  <si>
    <t>Nigrospora</t>
  </si>
  <si>
    <t>Emericellopsis</t>
  </si>
  <si>
    <t>Podospora</t>
  </si>
  <si>
    <t>Massarina</t>
  </si>
  <si>
    <t>Scolecobasidium</t>
  </si>
  <si>
    <t>Cistella</t>
  </si>
  <si>
    <t>Nakataea</t>
  </si>
  <si>
    <t>Gaeumannomyces</t>
  </si>
  <si>
    <t>Spirosphaera</t>
  </si>
  <si>
    <t>Cyberlindnera</t>
  </si>
  <si>
    <t>Fusarium</t>
  </si>
  <si>
    <t>Acaulospora</t>
  </si>
  <si>
    <t>Zopfiella</t>
  </si>
  <si>
    <t>Pyrenochaetopsis</t>
  </si>
  <si>
    <t>Curvularia</t>
  </si>
  <si>
    <t>Paranamyces</t>
  </si>
  <si>
    <t>Meliniomyces</t>
  </si>
  <si>
    <t>Candida</t>
  </si>
  <si>
    <t>Trebouxia</t>
  </si>
  <si>
    <t>Edenia</t>
  </si>
  <si>
    <t>Rhizophydium</t>
  </si>
  <si>
    <t>Serendipita</t>
  </si>
  <si>
    <t>Venturia</t>
  </si>
  <si>
    <t>Phyllozyma</t>
  </si>
  <si>
    <t>Conioscypha</t>
  </si>
  <si>
    <t>Alternaria</t>
  </si>
  <si>
    <t>Entoloma</t>
  </si>
  <si>
    <t>Thanatephorus</t>
  </si>
  <si>
    <t>Arrhenia</t>
  </si>
  <si>
    <t>Rhizoctonia</t>
  </si>
  <si>
    <t>Trichoderma</t>
  </si>
  <si>
    <t>Minutisphaera</t>
  </si>
  <si>
    <t>Apiosordaria</t>
  </si>
  <si>
    <t>Clitopilus</t>
  </si>
  <si>
    <t>Gibberella</t>
  </si>
  <si>
    <t>Leptodiscella</t>
  </si>
  <si>
    <t>Penicillium</t>
  </si>
  <si>
    <t>Periconia</t>
  </si>
  <si>
    <t>Pseudaleuria</t>
  </si>
  <si>
    <t>Rozella</t>
  </si>
  <si>
    <t>Sporobolomyces</t>
  </si>
  <si>
    <t>OTU-ITS</t>
    <phoneticPr fontId="0" type="noConversion"/>
  </si>
  <si>
    <t>shannon-ITS</t>
    <phoneticPr fontId="0" type="noConversion"/>
  </si>
  <si>
    <t>simpson-ITS</t>
    <phoneticPr fontId="0" type="noConversion"/>
  </si>
  <si>
    <t>chao1-ITS</t>
    <phoneticPr fontId="0" type="noConversion"/>
  </si>
  <si>
    <t>Proteobacteria</t>
  </si>
  <si>
    <t>Acidobacteria</t>
    <phoneticPr fontId="0" type="noConversion"/>
  </si>
  <si>
    <t>Chloroflexi</t>
    <phoneticPr fontId="0" type="noConversion"/>
  </si>
  <si>
    <t>Nitrospirae</t>
    <phoneticPr fontId="0" type="noConversion"/>
  </si>
  <si>
    <t>Firmicutes</t>
    <phoneticPr fontId="0" type="noConversion"/>
  </si>
  <si>
    <t>Bacteroidetes</t>
    <phoneticPr fontId="0" type="noConversion"/>
  </si>
  <si>
    <t>Actinobacteria</t>
    <phoneticPr fontId="0" type="noConversion"/>
  </si>
  <si>
    <t>Chlorobi</t>
    <phoneticPr fontId="0" type="noConversion"/>
  </si>
  <si>
    <t>Gemmatimonadetes</t>
    <phoneticPr fontId="0" type="noConversion"/>
  </si>
  <si>
    <t>Verrucomicrobia</t>
    <phoneticPr fontId="0" type="noConversion"/>
  </si>
  <si>
    <t>Others</t>
    <phoneticPr fontId="0" type="noConversion"/>
  </si>
  <si>
    <t>YS</t>
  </si>
  <si>
    <t>RY</t>
  </si>
  <si>
    <t>NH4</t>
  </si>
  <si>
    <t>NO3</t>
  </si>
  <si>
    <t>Pre</t>
  </si>
  <si>
    <t>Tem</t>
  </si>
  <si>
    <t>Ascomycota</t>
  </si>
  <si>
    <t>Mortierellomycota</t>
  </si>
  <si>
    <t>Basidiomycota</t>
  </si>
  <si>
    <t>Rozellomycota</t>
  </si>
  <si>
    <t>Mucoromycota</t>
  </si>
  <si>
    <t>Chytridiomycota</t>
  </si>
  <si>
    <t>Glomeromycota</t>
  </si>
  <si>
    <t>Others2</t>
  </si>
  <si>
    <t>shannon</t>
  </si>
  <si>
    <t>simpson</t>
  </si>
  <si>
    <t>chao1</t>
  </si>
  <si>
    <t>OTU</t>
  </si>
  <si>
    <t>SE</t>
  </si>
  <si>
    <t>Treat2</t>
  </si>
  <si>
    <t>SE.RY</t>
  </si>
  <si>
    <t>OTU-ITS</t>
  </si>
  <si>
    <t>shannon-ITS</t>
  </si>
  <si>
    <t>simpson-ITS</t>
  </si>
  <si>
    <t>chao1-ITS</t>
  </si>
  <si>
    <t>Acidobacteria</t>
  </si>
  <si>
    <t>Chloroflexi</t>
  </si>
  <si>
    <t>Nitrospirae</t>
  </si>
  <si>
    <t>Firmicutes</t>
  </si>
  <si>
    <t>Bacteroidetes</t>
  </si>
  <si>
    <t>Actinobacteria</t>
  </si>
  <si>
    <t>Chlorobi</t>
  </si>
  <si>
    <t>Gemmatimonadetes</t>
  </si>
  <si>
    <t>Verrucomicrobia</t>
  </si>
  <si>
    <t>Others</t>
  </si>
  <si>
    <t>Nitrospira</t>
  </si>
  <si>
    <t>MBC.MBN</t>
  </si>
  <si>
    <t>NH4.NO3</t>
  </si>
  <si>
    <t>C.N</t>
  </si>
  <si>
    <t>SOC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</si>
</sst>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;[Red]\(0.0\)"/>
    <numFmt numFmtId="165" formatCode="0.00_);[Red]\(0.00\)"/>
    <numFmt numFmtId="166" formatCode="0.0000_);[Red]\(0.0000\)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/>
    <xf numFmtId="164" fontId="2" fillId="2" borderId="0" xfId="0" quotePrefix="1" applyNumberFormat="1" applyFont="1" applyFill="1" applyAlignment="1">
      <alignment vertical="center"/>
    </xf>
    <xf numFmtId="165" fontId="2" fillId="2" borderId="0" xfId="0" applyNumberFormat="1" applyFont="1" applyFill="1" applyAlignment="1">
      <alignment vertical="center"/>
    </xf>
    <xf numFmtId="166" fontId="2" fillId="2" borderId="0" xfId="0" applyNumberFormat="1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2" fillId="3" borderId="0" xfId="0" quotePrefix="1" applyNumberFormat="1" applyFont="1" applyFill="1" applyAlignment="1">
      <alignment vertical="center"/>
    </xf>
    <xf numFmtId="165" fontId="2" fillId="3" borderId="0" xfId="0" applyNumberFormat="1" applyFont="1" applyFill="1" applyAlignment="1">
      <alignment vertical="center"/>
    </xf>
    <xf numFmtId="166" fontId="2" fillId="3" borderId="0" xfId="0" applyNumberFormat="1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165" fontId="3" fillId="3" borderId="0" xfId="0" applyNumberFormat="1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Climate!$E$1</c:f>
              <c:strCache>
                <c:ptCount val="1"/>
                <c:pt idx="0">
                  <c:v>Yield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4715966754155732"/>
                  <c:y val="-0.265013487897346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Climate!$C$2:$C$149</c:f>
              <c:numCache>
                <c:formatCode>General</c:formatCode>
                <c:ptCount val="148"/>
                <c:pt idx="0">
                  <c:v>1422.5</c:v>
                </c:pt>
                <c:pt idx="1">
                  <c:v>1391.4</c:v>
                </c:pt>
                <c:pt idx="2">
                  <c:v>1831</c:v>
                </c:pt>
                <c:pt idx="3">
                  <c:v>1580</c:v>
                </c:pt>
                <c:pt idx="4">
                  <c:v>1471.5</c:v>
                </c:pt>
                <c:pt idx="5">
                  <c:v>1313.6</c:v>
                </c:pt>
                <c:pt idx="6">
                  <c:v>1498.5</c:v>
                </c:pt>
                <c:pt idx="7">
                  <c:v>1289.0999999999999</c:v>
                </c:pt>
                <c:pt idx="8">
                  <c:v>1700.2</c:v>
                </c:pt>
                <c:pt idx="9">
                  <c:v>1373.9</c:v>
                </c:pt>
                <c:pt idx="10">
                  <c:v>1624.4</c:v>
                </c:pt>
                <c:pt idx="11">
                  <c:v>1563.1</c:v>
                </c:pt>
                <c:pt idx="12">
                  <c:v>1958.8</c:v>
                </c:pt>
                <c:pt idx="13">
                  <c:v>1754.9</c:v>
                </c:pt>
                <c:pt idx="14">
                  <c:v>1817.2</c:v>
                </c:pt>
                <c:pt idx="15">
                  <c:v>1352.8</c:v>
                </c:pt>
                <c:pt idx="16">
                  <c:v>1725.4</c:v>
                </c:pt>
                <c:pt idx="17">
                  <c:v>2344.1999999999998</c:v>
                </c:pt>
                <c:pt idx="18">
                  <c:v>2332.1</c:v>
                </c:pt>
                <c:pt idx="19">
                  <c:v>1436</c:v>
                </c:pt>
                <c:pt idx="20">
                  <c:v>1416.5</c:v>
                </c:pt>
                <c:pt idx="21">
                  <c:v>1763</c:v>
                </c:pt>
                <c:pt idx="22">
                  <c:v>1744.1</c:v>
                </c:pt>
                <c:pt idx="23">
                  <c:v>1210.0999999999999</c:v>
                </c:pt>
                <c:pt idx="24">
                  <c:v>1908.7</c:v>
                </c:pt>
                <c:pt idx="25">
                  <c:v>1567.5</c:v>
                </c:pt>
                <c:pt idx="26">
                  <c:v>1118.5</c:v>
                </c:pt>
                <c:pt idx="27">
                  <c:v>1356.1</c:v>
                </c:pt>
                <c:pt idx="28">
                  <c:v>1277.8</c:v>
                </c:pt>
                <c:pt idx="29">
                  <c:v>2211.1</c:v>
                </c:pt>
                <c:pt idx="30">
                  <c:v>1108.5999999999999</c:v>
                </c:pt>
                <c:pt idx="31">
                  <c:v>2059.8000000000002</c:v>
                </c:pt>
                <c:pt idx="32">
                  <c:v>1430.4</c:v>
                </c:pt>
                <c:pt idx="33">
                  <c:v>1584.4</c:v>
                </c:pt>
                <c:pt idx="34">
                  <c:v>2204.6999999999998</c:v>
                </c:pt>
                <c:pt idx="35">
                  <c:v>1869</c:v>
                </c:pt>
                <c:pt idx="36">
                  <c:v>1698.8</c:v>
                </c:pt>
                <c:pt idx="37">
                  <c:v>1422.5</c:v>
                </c:pt>
                <c:pt idx="38">
                  <c:v>1391.4</c:v>
                </c:pt>
                <c:pt idx="39">
                  <c:v>1831</c:v>
                </c:pt>
                <c:pt idx="40">
                  <c:v>1580</c:v>
                </c:pt>
                <c:pt idx="41">
                  <c:v>1471.5</c:v>
                </c:pt>
                <c:pt idx="42">
                  <c:v>1313.6</c:v>
                </c:pt>
                <c:pt idx="43">
                  <c:v>1498.5</c:v>
                </c:pt>
                <c:pt idx="44">
                  <c:v>1289.0999999999999</c:v>
                </c:pt>
                <c:pt idx="45">
                  <c:v>1700.2</c:v>
                </c:pt>
                <c:pt idx="46">
                  <c:v>1373.9</c:v>
                </c:pt>
                <c:pt idx="47">
                  <c:v>1624.4</c:v>
                </c:pt>
                <c:pt idx="48">
                  <c:v>1563.1</c:v>
                </c:pt>
                <c:pt idx="49">
                  <c:v>1958.8</c:v>
                </c:pt>
                <c:pt idx="50">
                  <c:v>1754.9</c:v>
                </c:pt>
                <c:pt idx="51">
                  <c:v>1817.2</c:v>
                </c:pt>
                <c:pt idx="52">
                  <c:v>1352.8</c:v>
                </c:pt>
                <c:pt idx="53">
                  <c:v>1725.4</c:v>
                </c:pt>
                <c:pt idx="54">
                  <c:v>2344.1999999999998</c:v>
                </c:pt>
                <c:pt idx="55">
                  <c:v>2332.1</c:v>
                </c:pt>
                <c:pt idx="56">
                  <c:v>1436</c:v>
                </c:pt>
                <c:pt idx="57">
                  <c:v>1416.5</c:v>
                </c:pt>
                <c:pt idx="58">
                  <c:v>1763</c:v>
                </c:pt>
                <c:pt idx="59">
                  <c:v>1744.1</c:v>
                </c:pt>
                <c:pt idx="60">
                  <c:v>1210.0999999999999</c:v>
                </c:pt>
                <c:pt idx="61">
                  <c:v>1908.7</c:v>
                </c:pt>
                <c:pt idx="62">
                  <c:v>1567.5</c:v>
                </c:pt>
                <c:pt idx="63">
                  <c:v>1118.5</c:v>
                </c:pt>
                <c:pt idx="64">
                  <c:v>1356.1</c:v>
                </c:pt>
                <c:pt idx="65">
                  <c:v>1277.8</c:v>
                </c:pt>
                <c:pt idx="66">
                  <c:v>2211.1</c:v>
                </c:pt>
                <c:pt idx="67">
                  <c:v>1108.5999999999999</c:v>
                </c:pt>
                <c:pt idx="68">
                  <c:v>2059.8000000000002</c:v>
                </c:pt>
                <c:pt idx="69">
                  <c:v>1430.4</c:v>
                </c:pt>
                <c:pt idx="70">
                  <c:v>1584.4</c:v>
                </c:pt>
                <c:pt idx="71">
                  <c:v>2204.6999999999998</c:v>
                </c:pt>
                <c:pt idx="72">
                  <c:v>1869</c:v>
                </c:pt>
                <c:pt idx="73">
                  <c:v>1698.8</c:v>
                </c:pt>
                <c:pt idx="74">
                  <c:v>1422.5</c:v>
                </c:pt>
                <c:pt idx="75">
                  <c:v>1391.4</c:v>
                </c:pt>
                <c:pt idx="76">
                  <c:v>1831</c:v>
                </c:pt>
                <c:pt idx="77">
                  <c:v>1580</c:v>
                </c:pt>
                <c:pt idx="78">
                  <c:v>1471.5</c:v>
                </c:pt>
                <c:pt idx="79">
                  <c:v>1313.6</c:v>
                </c:pt>
                <c:pt idx="80">
                  <c:v>1498.5</c:v>
                </c:pt>
                <c:pt idx="81">
                  <c:v>1289.0999999999999</c:v>
                </c:pt>
                <c:pt idx="82">
                  <c:v>1700.2</c:v>
                </c:pt>
                <c:pt idx="83">
                  <c:v>1373.9</c:v>
                </c:pt>
                <c:pt idx="84">
                  <c:v>1624.4</c:v>
                </c:pt>
                <c:pt idx="85">
                  <c:v>1563.1</c:v>
                </c:pt>
                <c:pt idx="86">
                  <c:v>1958.8</c:v>
                </c:pt>
                <c:pt idx="87">
                  <c:v>1754.9</c:v>
                </c:pt>
                <c:pt idx="88">
                  <c:v>1817.2</c:v>
                </c:pt>
                <c:pt idx="89">
                  <c:v>1352.8</c:v>
                </c:pt>
                <c:pt idx="90">
                  <c:v>1725.4</c:v>
                </c:pt>
                <c:pt idx="91">
                  <c:v>2344.1999999999998</c:v>
                </c:pt>
                <c:pt idx="92">
                  <c:v>2332.1</c:v>
                </c:pt>
                <c:pt idx="93">
                  <c:v>1436</c:v>
                </c:pt>
                <c:pt idx="94">
                  <c:v>1416.5</c:v>
                </c:pt>
                <c:pt idx="95">
                  <c:v>1763</c:v>
                </c:pt>
                <c:pt idx="96">
                  <c:v>1744.1</c:v>
                </c:pt>
                <c:pt idx="97">
                  <c:v>1210.0999999999999</c:v>
                </c:pt>
                <c:pt idx="98">
                  <c:v>1908.7</c:v>
                </c:pt>
                <c:pt idx="99">
                  <c:v>1567.5</c:v>
                </c:pt>
                <c:pt idx="100">
                  <c:v>1118.5</c:v>
                </c:pt>
                <c:pt idx="101">
                  <c:v>1356.1</c:v>
                </c:pt>
                <c:pt idx="102">
                  <c:v>1277.8</c:v>
                </c:pt>
                <c:pt idx="103">
                  <c:v>2211.1</c:v>
                </c:pt>
                <c:pt idx="104">
                  <c:v>1108.5999999999999</c:v>
                </c:pt>
                <c:pt idx="105">
                  <c:v>2059.8000000000002</c:v>
                </c:pt>
                <c:pt idx="106">
                  <c:v>1430.4</c:v>
                </c:pt>
                <c:pt idx="107">
                  <c:v>1584.4</c:v>
                </c:pt>
                <c:pt idx="108">
                  <c:v>2204.6999999999998</c:v>
                </c:pt>
                <c:pt idx="109">
                  <c:v>1869</c:v>
                </c:pt>
                <c:pt idx="110">
                  <c:v>1698.8</c:v>
                </c:pt>
                <c:pt idx="111">
                  <c:v>1422.5</c:v>
                </c:pt>
                <c:pt idx="112">
                  <c:v>1391.4</c:v>
                </c:pt>
                <c:pt idx="113">
                  <c:v>1831</c:v>
                </c:pt>
                <c:pt idx="114">
                  <c:v>1580</c:v>
                </c:pt>
                <c:pt idx="115">
                  <c:v>1471.5</c:v>
                </c:pt>
                <c:pt idx="116">
                  <c:v>1313.6</c:v>
                </c:pt>
                <c:pt idx="117">
                  <c:v>1498.5</c:v>
                </c:pt>
                <c:pt idx="118">
                  <c:v>1289.0999999999999</c:v>
                </c:pt>
                <c:pt idx="119">
                  <c:v>1700.2</c:v>
                </c:pt>
                <c:pt idx="120">
                  <c:v>1373.9</c:v>
                </c:pt>
                <c:pt idx="121">
                  <c:v>1624.4</c:v>
                </c:pt>
                <c:pt idx="122">
                  <c:v>1563.1</c:v>
                </c:pt>
                <c:pt idx="123">
                  <c:v>1958.8</c:v>
                </c:pt>
                <c:pt idx="124">
                  <c:v>1754.9</c:v>
                </c:pt>
                <c:pt idx="125">
                  <c:v>1817.2</c:v>
                </c:pt>
                <c:pt idx="126">
                  <c:v>1352.8</c:v>
                </c:pt>
                <c:pt idx="127">
                  <c:v>1725.4</c:v>
                </c:pt>
                <c:pt idx="128">
                  <c:v>2344.1999999999998</c:v>
                </c:pt>
                <c:pt idx="129">
                  <c:v>2332.1</c:v>
                </c:pt>
                <c:pt idx="130">
                  <c:v>1436</c:v>
                </c:pt>
                <c:pt idx="131">
                  <c:v>1416.5</c:v>
                </c:pt>
                <c:pt idx="132">
                  <c:v>1763</c:v>
                </c:pt>
                <c:pt idx="133">
                  <c:v>1744.1</c:v>
                </c:pt>
                <c:pt idx="134">
                  <c:v>1210.0999999999999</c:v>
                </c:pt>
                <c:pt idx="135">
                  <c:v>1908.7</c:v>
                </c:pt>
                <c:pt idx="136">
                  <c:v>1567.5</c:v>
                </c:pt>
                <c:pt idx="137">
                  <c:v>1118.5</c:v>
                </c:pt>
                <c:pt idx="138">
                  <c:v>1356.1</c:v>
                </c:pt>
                <c:pt idx="139">
                  <c:v>1277.8</c:v>
                </c:pt>
                <c:pt idx="140">
                  <c:v>2211.1</c:v>
                </c:pt>
                <c:pt idx="141">
                  <c:v>1108.5999999999999</c:v>
                </c:pt>
                <c:pt idx="142">
                  <c:v>2059.8000000000002</c:v>
                </c:pt>
                <c:pt idx="143">
                  <c:v>1430.4</c:v>
                </c:pt>
                <c:pt idx="144">
                  <c:v>1584.4</c:v>
                </c:pt>
                <c:pt idx="145">
                  <c:v>2204.6999999999998</c:v>
                </c:pt>
                <c:pt idx="146">
                  <c:v>1869</c:v>
                </c:pt>
                <c:pt idx="147">
                  <c:v>1698.8</c:v>
                </c:pt>
              </c:numCache>
            </c:numRef>
          </c:xVal>
          <c:yVal>
            <c:numRef>
              <c:f>Climate!$E$2:$E$149</c:f>
              <c:numCache>
                <c:formatCode>General</c:formatCode>
                <c:ptCount val="148"/>
                <c:pt idx="0">
                  <c:v>7.0833333333333304</c:v>
                </c:pt>
                <c:pt idx="1">
                  <c:v>6.5166666666666702</c:v>
                </c:pt>
                <c:pt idx="2">
                  <c:v>6.56666666666667</c:v>
                </c:pt>
                <c:pt idx="3">
                  <c:v>5.68888888888889</c:v>
                </c:pt>
                <c:pt idx="4">
                  <c:v>6.4277777777777798</c:v>
                </c:pt>
                <c:pt idx="5">
                  <c:v>6.9555555555555602</c:v>
                </c:pt>
                <c:pt idx="6">
                  <c:v>5.6166666666666698</c:v>
                </c:pt>
                <c:pt idx="7">
                  <c:v>5.4055555555555603</c:v>
                </c:pt>
                <c:pt idx="8">
                  <c:v>5.5444444444444398</c:v>
                </c:pt>
                <c:pt idx="9">
                  <c:v>5.0111111111111102</c:v>
                </c:pt>
                <c:pt idx="10">
                  <c:v>5.43888888888889</c:v>
                </c:pt>
                <c:pt idx="11">
                  <c:v>4.55</c:v>
                </c:pt>
                <c:pt idx="12">
                  <c:v>6.4833333333333298</c:v>
                </c:pt>
                <c:pt idx="13">
                  <c:v>5.0944444444444397</c:v>
                </c:pt>
                <c:pt idx="14">
                  <c:v>4.1055555555555596</c:v>
                </c:pt>
                <c:pt idx="15">
                  <c:v>5.7055555555555602</c:v>
                </c:pt>
                <c:pt idx="16">
                  <c:v>5.3333333333333304</c:v>
                </c:pt>
                <c:pt idx="17">
                  <c:v>5.9444444444444402</c:v>
                </c:pt>
                <c:pt idx="18">
                  <c:v>6.5777777777777802</c:v>
                </c:pt>
                <c:pt idx="19">
                  <c:v>5.5555555555555598</c:v>
                </c:pt>
                <c:pt idx="20">
                  <c:v>6.9166666666666696</c:v>
                </c:pt>
                <c:pt idx="21">
                  <c:v>6.0444444444444398</c:v>
                </c:pt>
                <c:pt idx="22">
                  <c:v>6.8333333333333304</c:v>
                </c:pt>
                <c:pt idx="23">
                  <c:v>7.75</c:v>
                </c:pt>
                <c:pt idx="24">
                  <c:v>6.625</c:v>
                </c:pt>
                <c:pt idx="25">
                  <c:v>5.43333333333333</c:v>
                </c:pt>
                <c:pt idx="26">
                  <c:v>5.3666666666666698</c:v>
                </c:pt>
                <c:pt idx="27">
                  <c:v>5.5333333333333297</c:v>
                </c:pt>
                <c:pt idx="28">
                  <c:v>8.0777777777777793</c:v>
                </c:pt>
                <c:pt idx="29">
                  <c:v>6.2777777777777803</c:v>
                </c:pt>
                <c:pt idx="30">
                  <c:v>4.5111111111111102</c:v>
                </c:pt>
                <c:pt idx="31">
                  <c:v>6.87222222222222</c:v>
                </c:pt>
                <c:pt idx="32">
                  <c:v>5.9055555555555603</c:v>
                </c:pt>
                <c:pt idx="33">
                  <c:v>5.8058333333333296</c:v>
                </c:pt>
                <c:pt idx="34">
                  <c:v>6.4202222222222201</c:v>
                </c:pt>
                <c:pt idx="35">
                  <c:v>6.73371447028424</c:v>
                </c:pt>
                <c:pt idx="36">
                  <c:v>7.8637650063856999</c:v>
                </c:pt>
                <c:pt idx="37">
                  <c:v>8.31111111111111</c:v>
                </c:pt>
                <c:pt idx="38">
                  <c:v>8.4499999999999993</c:v>
                </c:pt>
                <c:pt idx="39">
                  <c:v>7.93333333333333</c:v>
                </c:pt>
                <c:pt idx="40">
                  <c:v>8.4722222222222197</c:v>
                </c:pt>
                <c:pt idx="41">
                  <c:v>8.85</c:v>
                </c:pt>
                <c:pt idx="42">
                  <c:v>8.68333333333333</c:v>
                </c:pt>
                <c:pt idx="43">
                  <c:v>7.81111111111111</c:v>
                </c:pt>
                <c:pt idx="44">
                  <c:v>7.4222222222222198</c:v>
                </c:pt>
                <c:pt idx="45">
                  <c:v>8.5944444444444397</c:v>
                </c:pt>
                <c:pt idx="46">
                  <c:v>9.3222222222222193</c:v>
                </c:pt>
                <c:pt idx="47">
                  <c:v>9.3833333333333293</c:v>
                </c:pt>
                <c:pt idx="48">
                  <c:v>9.85</c:v>
                </c:pt>
                <c:pt idx="49">
                  <c:v>10.172222222222199</c:v>
                </c:pt>
                <c:pt idx="50">
                  <c:v>8.5888888888888903</c:v>
                </c:pt>
                <c:pt idx="51">
                  <c:v>6.3277777777777802</c:v>
                </c:pt>
                <c:pt idx="52">
                  <c:v>8.7055555555555593</c:v>
                </c:pt>
                <c:pt idx="53">
                  <c:v>8.18333333333333</c:v>
                </c:pt>
                <c:pt idx="54">
                  <c:v>8.7444444444444507</c:v>
                </c:pt>
                <c:pt idx="55">
                  <c:v>8.4111111111111097</c:v>
                </c:pt>
                <c:pt idx="56">
                  <c:v>9</c:v>
                </c:pt>
                <c:pt idx="57">
                  <c:v>9.7777777777777803</c:v>
                </c:pt>
                <c:pt idx="58">
                  <c:v>9.2166666666666703</c:v>
                </c:pt>
                <c:pt idx="59">
                  <c:v>9.3000000000000007</c:v>
                </c:pt>
                <c:pt idx="60">
                  <c:v>10.5194444444444</c:v>
                </c:pt>
                <c:pt idx="61">
                  <c:v>8.9833333333333307</c:v>
                </c:pt>
                <c:pt idx="62">
                  <c:v>8.0861111111111104</c:v>
                </c:pt>
                <c:pt idx="63">
                  <c:v>8.5222222222222204</c:v>
                </c:pt>
                <c:pt idx="64">
                  <c:v>8.8666666666666707</c:v>
                </c:pt>
                <c:pt idx="65">
                  <c:v>11.5666666666667</c:v>
                </c:pt>
                <c:pt idx="66">
                  <c:v>9.2916666666666696</c:v>
                </c:pt>
                <c:pt idx="67">
                  <c:v>6.7833333333333297</c:v>
                </c:pt>
                <c:pt idx="68">
                  <c:v>8.2888888888888896</c:v>
                </c:pt>
                <c:pt idx="69">
                  <c:v>8.3666666666666707</c:v>
                </c:pt>
                <c:pt idx="70">
                  <c:v>8.5369444444444404</c:v>
                </c:pt>
                <c:pt idx="71">
                  <c:v>9.7228888888888907</c:v>
                </c:pt>
                <c:pt idx="72">
                  <c:v>9.0414276485788108</c:v>
                </c:pt>
                <c:pt idx="73">
                  <c:v>12.631683269476399</c:v>
                </c:pt>
                <c:pt idx="74">
                  <c:v>9.0222222222222204</c:v>
                </c:pt>
                <c:pt idx="75">
                  <c:v>10.0111111111111</c:v>
                </c:pt>
                <c:pt idx="76">
                  <c:v>9.2333333333333307</c:v>
                </c:pt>
                <c:pt idx="77">
                  <c:v>9.37777777777778</c:v>
                </c:pt>
                <c:pt idx="78">
                  <c:v>9.9111111111111097</c:v>
                </c:pt>
                <c:pt idx="79">
                  <c:v>10.3</c:v>
                </c:pt>
                <c:pt idx="80">
                  <c:v>8.7333333333333307</c:v>
                </c:pt>
                <c:pt idx="81">
                  <c:v>9.1444444444444404</c:v>
                </c:pt>
                <c:pt idx="82">
                  <c:v>10.2944444444444</c:v>
                </c:pt>
                <c:pt idx="83">
                  <c:v>10.655555555555599</c:v>
                </c:pt>
                <c:pt idx="84">
                  <c:v>10.266666666666699</c:v>
                </c:pt>
                <c:pt idx="85">
                  <c:v>11.2111111111111</c:v>
                </c:pt>
                <c:pt idx="86">
                  <c:v>11.4888888888889</c:v>
                </c:pt>
                <c:pt idx="87">
                  <c:v>9.6111111111111107</c:v>
                </c:pt>
                <c:pt idx="88">
                  <c:v>7.4555555555555504</c:v>
                </c:pt>
                <c:pt idx="89">
                  <c:v>10.661111111111101</c:v>
                </c:pt>
                <c:pt idx="90">
                  <c:v>9.5222222222222204</c:v>
                </c:pt>
                <c:pt idx="91">
                  <c:v>11.0388888888889</c:v>
                </c:pt>
                <c:pt idx="92">
                  <c:v>10.0555555555556</c:v>
                </c:pt>
                <c:pt idx="93">
                  <c:v>9.8555555555555596</c:v>
                </c:pt>
                <c:pt idx="94">
                  <c:v>11.005555555555601</c:v>
                </c:pt>
                <c:pt idx="95">
                  <c:v>11.466666666666701</c:v>
                </c:pt>
                <c:pt idx="96">
                  <c:v>10.922222222222199</c:v>
                </c:pt>
                <c:pt idx="97">
                  <c:v>11.3361111111111</c:v>
                </c:pt>
                <c:pt idx="98">
                  <c:v>9.9250000000000007</c:v>
                </c:pt>
                <c:pt idx="99">
                  <c:v>8.3472222222222197</c:v>
                </c:pt>
                <c:pt idx="100">
                  <c:v>9.3222222222222193</c:v>
                </c:pt>
                <c:pt idx="101">
                  <c:v>9.81666666666667</c:v>
                </c:pt>
                <c:pt idx="102">
                  <c:v>13.772222222222201</c:v>
                </c:pt>
                <c:pt idx="103">
                  <c:v>12.0694444444444</c:v>
                </c:pt>
                <c:pt idx="104">
                  <c:v>9.9777777777777796</c:v>
                </c:pt>
                <c:pt idx="105">
                  <c:v>11.3027777777778</c:v>
                </c:pt>
                <c:pt idx="106">
                  <c:v>12.108333333333301</c:v>
                </c:pt>
                <c:pt idx="107">
                  <c:v>10.901388888888899</c:v>
                </c:pt>
                <c:pt idx="108">
                  <c:v>12.7408888888889</c:v>
                </c:pt>
                <c:pt idx="109">
                  <c:v>11.130645994831999</c:v>
                </c:pt>
                <c:pt idx="110">
                  <c:v>15.3330421455939</c:v>
                </c:pt>
                <c:pt idx="111">
                  <c:v>9.3388888888888903</c:v>
                </c:pt>
                <c:pt idx="112">
                  <c:v>9.62222222222222</c:v>
                </c:pt>
                <c:pt idx="113">
                  <c:v>8.7388888888888907</c:v>
                </c:pt>
                <c:pt idx="114">
                  <c:v>8.7888888888888896</c:v>
                </c:pt>
                <c:pt idx="115">
                  <c:v>9.18333333333333</c:v>
                </c:pt>
                <c:pt idx="116">
                  <c:v>9.9722222222222197</c:v>
                </c:pt>
                <c:pt idx="117">
                  <c:v>8.6166666666666707</c:v>
                </c:pt>
                <c:pt idx="118">
                  <c:v>9.4222222222222207</c:v>
                </c:pt>
                <c:pt idx="119">
                  <c:v>8.6055555555555596</c:v>
                </c:pt>
                <c:pt idx="120">
                  <c:v>9.4166666666666696</c:v>
                </c:pt>
                <c:pt idx="121">
                  <c:v>9.68888888888889</c:v>
                </c:pt>
                <c:pt idx="122">
                  <c:v>11.2888888888889</c:v>
                </c:pt>
                <c:pt idx="123">
                  <c:v>10.311111111111099</c:v>
                </c:pt>
                <c:pt idx="124">
                  <c:v>9.2222222222222197</c:v>
                </c:pt>
                <c:pt idx="125">
                  <c:v>6.5166666666666702</c:v>
                </c:pt>
                <c:pt idx="126">
                  <c:v>8.5722222222222193</c:v>
                </c:pt>
                <c:pt idx="127">
                  <c:v>8.0388888888888896</c:v>
                </c:pt>
                <c:pt idx="128">
                  <c:v>9.2777777777777803</c:v>
                </c:pt>
                <c:pt idx="129">
                  <c:v>9.0222222222222204</c:v>
                </c:pt>
                <c:pt idx="130">
                  <c:v>8.93888888888889</c:v>
                </c:pt>
                <c:pt idx="131">
                  <c:v>9.87222222222222</c:v>
                </c:pt>
                <c:pt idx="132">
                  <c:v>9.1944444444444393</c:v>
                </c:pt>
                <c:pt idx="133">
                  <c:v>9.7777777777777803</c:v>
                </c:pt>
                <c:pt idx="134">
                  <c:v>10.1277777777778</c:v>
                </c:pt>
                <c:pt idx="135">
                  <c:v>9.2694444444444404</c:v>
                </c:pt>
                <c:pt idx="136">
                  <c:v>8.0500000000000007</c:v>
                </c:pt>
                <c:pt idx="137">
                  <c:v>9.06666666666667</c:v>
                </c:pt>
                <c:pt idx="138">
                  <c:v>9.3222222222222193</c:v>
                </c:pt>
                <c:pt idx="139">
                  <c:v>12.2777777777778</c:v>
                </c:pt>
                <c:pt idx="140">
                  <c:v>10.3194444444444</c:v>
                </c:pt>
                <c:pt idx="141">
                  <c:v>7.75</c:v>
                </c:pt>
                <c:pt idx="142">
                  <c:v>9.9083333333333297</c:v>
                </c:pt>
                <c:pt idx="143">
                  <c:v>9.6694444444444407</c:v>
                </c:pt>
                <c:pt idx="144">
                  <c:v>7.9277777777777798</c:v>
                </c:pt>
                <c:pt idx="145">
                  <c:v>9.2424444444444394</c:v>
                </c:pt>
                <c:pt idx="146">
                  <c:v>8.7675193798449609</c:v>
                </c:pt>
                <c:pt idx="147">
                  <c:v>13.045466155811001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18-48C9-B5BE-2BBF2DBC6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4597136"/>
        <c:axId val="1544586736"/>
      </c:scatterChart>
      <c:valAx>
        <c:axId val="154459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44586736"/>
        <c:crosses val="autoZero"/>
        <c:crossBetween val="midCat"/>
      </c:valAx>
      <c:valAx>
        <c:axId val="1544586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44597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Climate!$E$1</c:f>
              <c:strCache>
                <c:ptCount val="1"/>
                <c:pt idx="0">
                  <c:v>Yield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2966141732283467"/>
                  <c:y val="-0.33510134149897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Climate!$D$2:$D$149</c:f>
              <c:numCache>
                <c:formatCode>General</c:formatCode>
                <c:ptCount val="148"/>
                <c:pt idx="0">
                  <c:v>17.328489999999999</c:v>
                </c:pt>
                <c:pt idx="1">
                  <c:v>17.521429999999999</c:v>
                </c:pt>
                <c:pt idx="2">
                  <c:v>17.906870000000001</c:v>
                </c:pt>
                <c:pt idx="3">
                  <c:v>16.977049999999998</c:v>
                </c:pt>
                <c:pt idx="4">
                  <c:v>17.423010000000001</c:v>
                </c:pt>
                <c:pt idx="5">
                  <c:v>17.669039999999999</c:v>
                </c:pt>
                <c:pt idx="6">
                  <c:v>17.709040000000002</c:v>
                </c:pt>
                <c:pt idx="7">
                  <c:v>17.563110000000002</c:v>
                </c:pt>
                <c:pt idx="8">
                  <c:v>17.50084</c:v>
                </c:pt>
                <c:pt idx="9">
                  <c:v>18.094249999999999</c:v>
                </c:pt>
                <c:pt idx="10">
                  <c:v>17.79562</c:v>
                </c:pt>
                <c:pt idx="11">
                  <c:v>17.82377</c:v>
                </c:pt>
                <c:pt idx="12">
                  <c:v>17.373899999999999</c:v>
                </c:pt>
                <c:pt idx="13">
                  <c:v>18.24137</c:v>
                </c:pt>
                <c:pt idx="14">
                  <c:v>17.889040000000001</c:v>
                </c:pt>
                <c:pt idx="15">
                  <c:v>17.630050000000001</c:v>
                </c:pt>
                <c:pt idx="16">
                  <c:v>17.89781</c:v>
                </c:pt>
                <c:pt idx="17">
                  <c:v>18.83671</c:v>
                </c:pt>
                <c:pt idx="18">
                  <c:v>18.166029999999999</c:v>
                </c:pt>
                <c:pt idx="19">
                  <c:v>17.95656</c:v>
                </c:pt>
                <c:pt idx="20">
                  <c:v>18.263559999999998</c:v>
                </c:pt>
                <c:pt idx="21">
                  <c:v>18.482469999999999</c:v>
                </c:pt>
                <c:pt idx="22">
                  <c:v>18.653970000000001</c:v>
                </c:pt>
                <c:pt idx="23">
                  <c:v>18.792079999999999</c:v>
                </c:pt>
                <c:pt idx="24">
                  <c:v>18.247399999999999</c:v>
                </c:pt>
                <c:pt idx="25">
                  <c:v>18.70027</c:v>
                </c:pt>
                <c:pt idx="26">
                  <c:v>19.25534</c:v>
                </c:pt>
                <c:pt idx="27">
                  <c:v>18.581420000000001</c:v>
                </c:pt>
                <c:pt idx="28">
                  <c:v>18.71377</c:v>
                </c:pt>
                <c:pt idx="29">
                  <c:v>18.545750000000002</c:v>
                </c:pt>
                <c:pt idx="30">
                  <c:v>18.453150000000001</c:v>
                </c:pt>
                <c:pt idx="31">
                  <c:v>18.041260000000001</c:v>
                </c:pt>
                <c:pt idx="32">
                  <c:v>19.024660000000001</c:v>
                </c:pt>
                <c:pt idx="33">
                  <c:v>19.10689</c:v>
                </c:pt>
                <c:pt idx="34">
                  <c:v>18.705480000000001</c:v>
                </c:pt>
                <c:pt idx="35">
                  <c:v>19.053550000000001</c:v>
                </c:pt>
                <c:pt idx="36">
                  <c:v>19.21808</c:v>
                </c:pt>
                <c:pt idx="37">
                  <c:v>17.328489999999999</c:v>
                </c:pt>
                <c:pt idx="38">
                  <c:v>17.521429999999999</c:v>
                </c:pt>
                <c:pt idx="39">
                  <c:v>17.906870000000001</c:v>
                </c:pt>
                <c:pt idx="40">
                  <c:v>16.977049999999998</c:v>
                </c:pt>
                <c:pt idx="41">
                  <c:v>17.423010000000001</c:v>
                </c:pt>
                <c:pt idx="42">
                  <c:v>17.669039999999999</c:v>
                </c:pt>
                <c:pt idx="43">
                  <c:v>17.709040000000002</c:v>
                </c:pt>
                <c:pt idx="44">
                  <c:v>17.563110000000002</c:v>
                </c:pt>
                <c:pt idx="45">
                  <c:v>17.50084</c:v>
                </c:pt>
                <c:pt idx="46">
                  <c:v>18.094249999999999</c:v>
                </c:pt>
                <c:pt idx="47">
                  <c:v>17.79562</c:v>
                </c:pt>
                <c:pt idx="48">
                  <c:v>17.82377</c:v>
                </c:pt>
                <c:pt idx="49">
                  <c:v>17.373899999999999</c:v>
                </c:pt>
                <c:pt idx="50">
                  <c:v>18.24137</c:v>
                </c:pt>
                <c:pt idx="51">
                  <c:v>17.889040000000001</c:v>
                </c:pt>
                <c:pt idx="52">
                  <c:v>17.630050000000001</c:v>
                </c:pt>
                <c:pt idx="53">
                  <c:v>17.89781</c:v>
                </c:pt>
                <c:pt idx="54">
                  <c:v>18.83671</c:v>
                </c:pt>
                <c:pt idx="55">
                  <c:v>18.166029999999999</c:v>
                </c:pt>
                <c:pt idx="56">
                  <c:v>17.95656</c:v>
                </c:pt>
                <c:pt idx="57">
                  <c:v>18.263559999999998</c:v>
                </c:pt>
                <c:pt idx="58">
                  <c:v>18.482469999999999</c:v>
                </c:pt>
                <c:pt idx="59">
                  <c:v>18.653970000000001</c:v>
                </c:pt>
                <c:pt idx="60">
                  <c:v>18.792079999999999</c:v>
                </c:pt>
                <c:pt idx="61">
                  <c:v>18.247399999999999</c:v>
                </c:pt>
                <c:pt idx="62">
                  <c:v>18.70027</c:v>
                </c:pt>
                <c:pt idx="63">
                  <c:v>19.25534</c:v>
                </c:pt>
                <c:pt idx="64">
                  <c:v>18.581420000000001</c:v>
                </c:pt>
                <c:pt idx="65">
                  <c:v>18.71377</c:v>
                </c:pt>
                <c:pt idx="66">
                  <c:v>18.545750000000002</c:v>
                </c:pt>
                <c:pt idx="67">
                  <c:v>18.453150000000001</c:v>
                </c:pt>
                <c:pt idx="68">
                  <c:v>18.041260000000001</c:v>
                </c:pt>
                <c:pt idx="69">
                  <c:v>19.024660000000001</c:v>
                </c:pt>
                <c:pt idx="70">
                  <c:v>19.10689</c:v>
                </c:pt>
                <c:pt idx="71">
                  <c:v>18.705480000000001</c:v>
                </c:pt>
                <c:pt idx="72">
                  <c:v>19.053550000000001</c:v>
                </c:pt>
                <c:pt idx="73">
                  <c:v>19.21808</c:v>
                </c:pt>
                <c:pt idx="74">
                  <c:v>17.328489999999999</c:v>
                </c:pt>
                <c:pt idx="75">
                  <c:v>17.521429999999999</c:v>
                </c:pt>
                <c:pt idx="76">
                  <c:v>17.906870000000001</c:v>
                </c:pt>
                <c:pt idx="77">
                  <c:v>16.977049999999998</c:v>
                </c:pt>
                <c:pt idx="78">
                  <c:v>17.423010000000001</c:v>
                </c:pt>
                <c:pt idx="79">
                  <c:v>17.669039999999999</c:v>
                </c:pt>
                <c:pt idx="80">
                  <c:v>17.709040000000002</c:v>
                </c:pt>
                <c:pt idx="81">
                  <c:v>17.563110000000002</c:v>
                </c:pt>
                <c:pt idx="82">
                  <c:v>17.50084</c:v>
                </c:pt>
                <c:pt idx="83">
                  <c:v>18.094249999999999</c:v>
                </c:pt>
                <c:pt idx="84">
                  <c:v>17.79562</c:v>
                </c:pt>
                <c:pt idx="85">
                  <c:v>17.82377</c:v>
                </c:pt>
                <c:pt idx="86">
                  <c:v>17.373899999999999</c:v>
                </c:pt>
                <c:pt idx="87">
                  <c:v>18.24137</c:v>
                </c:pt>
                <c:pt idx="88">
                  <c:v>17.889040000000001</c:v>
                </c:pt>
                <c:pt idx="89">
                  <c:v>17.630050000000001</c:v>
                </c:pt>
                <c:pt idx="90">
                  <c:v>17.89781</c:v>
                </c:pt>
                <c:pt idx="91">
                  <c:v>18.83671</c:v>
                </c:pt>
                <c:pt idx="92">
                  <c:v>18.166029999999999</c:v>
                </c:pt>
                <c:pt idx="93">
                  <c:v>17.95656</c:v>
                </c:pt>
                <c:pt idx="94">
                  <c:v>18.263559999999998</c:v>
                </c:pt>
                <c:pt idx="95">
                  <c:v>18.482469999999999</c:v>
                </c:pt>
                <c:pt idx="96">
                  <c:v>18.653970000000001</c:v>
                </c:pt>
                <c:pt idx="97">
                  <c:v>18.792079999999999</c:v>
                </c:pt>
                <c:pt idx="98">
                  <c:v>18.247399999999999</c:v>
                </c:pt>
                <c:pt idx="99">
                  <c:v>18.70027</c:v>
                </c:pt>
                <c:pt idx="100">
                  <c:v>19.25534</c:v>
                </c:pt>
                <c:pt idx="101">
                  <c:v>18.581420000000001</c:v>
                </c:pt>
                <c:pt idx="102">
                  <c:v>18.71377</c:v>
                </c:pt>
                <c:pt idx="103">
                  <c:v>18.545750000000002</c:v>
                </c:pt>
                <c:pt idx="104">
                  <c:v>18.453150000000001</c:v>
                </c:pt>
                <c:pt idx="105">
                  <c:v>18.041260000000001</c:v>
                </c:pt>
                <c:pt idx="106">
                  <c:v>19.024660000000001</c:v>
                </c:pt>
                <c:pt idx="107">
                  <c:v>19.10689</c:v>
                </c:pt>
                <c:pt idx="108">
                  <c:v>18.705480000000001</c:v>
                </c:pt>
                <c:pt idx="109">
                  <c:v>19.053550000000001</c:v>
                </c:pt>
                <c:pt idx="110">
                  <c:v>19.21808</c:v>
                </c:pt>
                <c:pt idx="111">
                  <c:v>17.328489999999999</c:v>
                </c:pt>
                <c:pt idx="112">
                  <c:v>17.521429999999999</c:v>
                </c:pt>
                <c:pt idx="113">
                  <c:v>17.906870000000001</c:v>
                </c:pt>
                <c:pt idx="114">
                  <c:v>16.977049999999998</c:v>
                </c:pt>
                <c:pt idx="115">
                  <c:v>17.423010000000001</c:v>
                </c:pt>
                <c:pt idx="116">
                  <c:v>17.669039999999999</c:v>
                </c:pt>
                <c:pt idx="117">
                  <c:v>17.709040000000002</c:v>
                </c:pt>
                <c:pt idx="118">
                  <c:v>17.563110000000002</c:v>
                </c:pt>
                <c:pt idx="119">
                  <c:v>17.50084</c:v>
                </c:pt>
                <c:pt idx="120">
                  <c:v>18.094249999999999</c:v>
                </c:pt>
                <c:pt idx="121">
                  <c:v>17.79562</c:v>
                </c:pt>
                <c:pt idx="122">
                  <c:v>17.82377</c:v>
                </c:pt>
                <c:pt idx="123">
                  <c:v>17.373899999999999</c:v>
                </c:pt>
                <c:pt idx="124">
                  <c:v>18.24137</c:v>
                </c:pt>
                <c:pt idx="125">
                  <c:v>17.889040000000001</c:v>
                </c:pt>
                <c:pt idx="126">
                  <c:v>17.630050000000001</c:v>
                </c:pt>
                <c:pt idx="127">
                  <c:v>17.89781</c:v>
                </c:pt>
                <c:pt idx="128">
                  <c:v>18.83671</c:v>
                </c:pt>
                <c:pt idx="129">
                  <c:v>18.166029999999999</c:v>
                </c:pt>
                <c:pt idx="130">
                  <c:v>17.95656</c:v>
                </c:pt>
                <c:pt idx="131">
                  <c:v>18.263559999999998</c:v>
                </c:pt>
                <c:pt idx="132">
                  <c:v>18.482469999999999</c:v>
                </c:pt>
                <c:pt idx="133">
                  <c:v>18.653970000000001</c:v>
                </c:pt>
                <c:pt idx="134">
                  <c:v>18.792079999999999</c:v>
                </c:pt>
                <c:pt idx="135">
                  <c:v>18.247399999999999</c:v>
                </c:pt>
                <c:pt idx="136">
                  <c:v>18.70027</c:v>
                </c:pt>
                <c:pt idx="137">
                  <c:v>19.25534</c:v>
                </c:pt>
                <c:pt idx="138">
                  <c:v>18.581420000000001</c:v>
                </c:pt>
                <c:pt idx="139">
                  <c:v>18.71377</c:v>
                </c:pt>
                <c:pt idx="140">
                  <c:v>18.545750000000002</c:v>
                </c:pt>
                <c:pt idx="141">
                  <c:v>18.453150000000001</c:v>
                </c:pt>
                <c:pt idx="142">
                  <c:v>18.041260000000001</c:v>
                </c:pt>
                <c:pt idx="143">
                  <c:v>19.024660000000001</c:v>
                </c:pt>
                <c:pt idx="144">
                  <c:v>19.10689</c:v>
                </c:pt>
                <c:pt idx="145">
                  <c:v>18.705480000000001</c:v>
                </c:pt>
                <c:pt idx="146">
                  <c:v>19.053550000000001</c:v>
                </c:pt>
                <c:pt idx="147">
                  <c:v>19.21808</c:v>
                </c:pt>
              </c:numCache>
            </c:numRef>
          </c:xVal>
          <c:yVal>
            <c:numRef>
              <c:f>Climate!$E$2:$E$149</c:f>
              <c:numCache>
                <c:formatCode>General</c:formatCode>
                <c:ptCount val="148"/>
                <c:pt idx="0">
                  <c:v>7.0833333333333304</c:v>
                </c:pt>
                <c:pt idx="1">
                  <c:v>6.5166666666666702</c:v>
                </c:pt>
                <c:pt idx="2">
                  <c:v>6.56666666666667</c:v>
                </c:pt>
                <c:pt idx="3">
                  <c:v>5.68888888888889</c:v>
                </c:pt>
                <c:pt idx="4">
                  <c:v>6.4277777777777798</c:v>
                </c:pt>
                <c:pt idx="5">
                  <c:v>6.9555555555555602</c:v>
                </c:pt>
                <c:pt idx="6">
                  <c:v>5.6166666666666698</c:v>
                </c:pt>
                <c:pt idx="7">
                  <c:v>5.4055555555555603</c:v>
                </c:pt>
                <c:pt idx="8">
                  <c:v>5.5444444444444398</c:v>
                </c:pt>
                <c:pt idx="9">
                  <c:v>5.0111111111111102</c:v>
                </c:pt>
                <c:pt idx="10">
                  <c:v>5.43888888888889</c:v>
                </c:pt>
                <c:pt idx="11">
                  <c:v>4.55</c:v>
                </c:pt>
                <c:pt idx="12">
                  <c:v>6.4833333333333298</c:v>
                </c:pt>
                <c:pt idx="13">
                  <c:v>5.0944444444444397</c:v>
                </c:pt>
                <c:pt idx="14">
                  <c:v>4.1055555555555596</c:v>
                </c:pt>
                <c:pt idx="15">
                  <c:v>5.7055555555555602</c:v>
                </c:pt>
                <c:pt idx="16">
                  <c:v>5.3333333333333304</c:v>
                </c:pt>
                <c:pt idx="17">
                  <c:v>5.9444444444444402</c:v>
                </c:pt>
                <c:pt idx="18">
                  <c:v>6.5777777777777802</c:v>
                </c:pt>
                <c:pt idx="19">
                  <c:v>5.5555555555555598</c:v>
                </c:pt>
                <c:pt idx="20">
                  <c:v>6.9166666666666696</c:v>
                </c:pt>
                <c:pt idx="21">
                  <c:v>6.0444444444444398</c:v>
                </c:pt>
                <c:pt idx="22">
                  <c:v>6.8333333333333304</c:v>
                </c:pt>
                <c:pt idx="23">
                  <c:v>7.75</c:v>
                </c:pt>
                <c:pt idx="24">
                  <c:v>6.625</c:v>
                </c:pt>
                <c:pt idx="25">
                  <c:v>5.43333333333333</c:v>
                </c:pt>
                <c:pt idx="26">
                  <c:v>5.3666666666666698</c:v>
                </c:pt>
                <c:pt idx="27">
                  <c:v>5.5333333333333297</c:v>
                </c:pt>
                <c:pt idx="28">
                  <c:v>8.0777777777777793</c:v>
                </c:pt>
                <c:pt idx="29">
                  <c:v>6.2777777777777803</c:v>
                </c:pt>
                <c:pt idx="30">
                  <c:v>4.5111111111111102</c:v>
                </c:pt>
                <c:pt idx="31">
                  <c:v>6.87222222222222</c:v>
                </c:pt>
                <c:pt idx="32">
                  <c:v>5.9055555555555603</c:v>
                </c:pt>
                <c:pt idx="33">
                  <c:v>5.8058333333333296</c:v>
                </c:pt>
                <c:pt idx="34">
                  <c:v>6.4202222222222201</c:v>
                </c:pt>
                <c:pt idx="35">
                  <c:v>6.73371447028424</c:v>
                </c:pt>
                <c:pt idx="36">
                  <c:v>7.8637650063856999</c:v>
                </c:pt>
                <c:pt idx="37">
                  <c:v>8.31111111111111</c:v>
                </c:pt>
                <c:pt idx="38">
                  <c:v>8.4499999999999993</c:v>
                </c:pt>
                <c:pt idx="39">
                  <c:v>7.93333333333333</c:v>
                </c:pt>
                <c:pt idx="40">
                  <c:v>8.4722222222222197</c:v>
                </c:pt>
                <c:pt idx="41">
                  <c:v>8.85</c:v>
                </c:pt>
                <c:pt idx="42">
                  <c:v>8.68333333333333</c:v>
                </c:pt>
                <c:pt idx="43">
                  <c:v>7.81111111111111</c:v>
                </c:pt>
                <c:pt idx="44">
                  <c:v>7.4222222222222198</c:v>
                </c:pt>
                <c:pt idx="45">
                  <c:v>8.5944444444444397</c:v>
                </c:pt>
                <c:pt idx="46">
                  <c:v>9.3222222222222193</c:v>
                </c:pt>
                <c:pt idx="47">
                  <c:v>9.3833333333333293</c:v>
                </c:pt>
                <c:pt idx="48">
                  <c:v>9.85</c:v>
                </c:pt>
                <c:pt idx="49">
                  <c:v>10.172222222222199</c:v>
                </c:pt>
                <c:pt idx="50">
                  <c:v>8.5888888888888903</c:v>
                </c:pt>
                <c:pt idx="51">
                  <c:v>6.3277777777777802</c:v>
                </c:pt>
                <c:pt idx="52">
                  <c:v>8.7055555555555593</c:v>
                </c:pt>
                <c:pt idx="53">
                  <c:v>8.18333333333333</c:v>
                </c:pt>
                <c:pt idx="54">
                  <c:v>8.7444444444444507</c:v>
                </c:pt>
                <c:pt idx="55">
                  <c:v>8.4111111111111097</c:v>
                </c:pt>
                <c:pt idx="56">
                  <c:v>9</c:v>
                </c:pt>
                <c:pt idx="57">
                  <c:v>9.7777777777777803</c:v>
                </c:pt>
                <c:pt idx="58">
                  <c:v>9.2166666666666703</c:v>
                </c:pt>
                <c:pt idx="59">
                  <c:v>9.3000000000000007</c:v>
                </c:pt>
                <c:pt idx="60">
                  <c:v>10.5194444444444</c:v>
                </c:pt>
                <c:pt idx="61">
                  <c:v>8.9833333333333307</c:v>
                </c:pt>
                <c:pt idx="62">
                  <c:v>8.0861111111111104</c:v>
                </c:pt>
                <c:pt idx="63">
                  <c:v>8.5222222222222204</c:v>
                </c:pt>
                <c:pt idx="64">
                  <c:v>8.8666666666666707</c:v>
                </c:pt>
                <c:pt idx="65">
                  <c:v>11.5666666666667</c:v>
                </c:pt>
                <c:pt idx="66">
                  <c:v>9.2916666666666696</c:v>
                </c:pt>
                <c:pt idx="67">
                  <c:v>6.7833333333333297</c:v>
                </c:pt>
                <c:pt idx="68">
                  <c:v>8.2888888888888896</c:v>
                </c:pt>
                <c:pt idx="69">
                  <c:v>8.3666666666666707</c:v>
                </c:pt>
                <c:pt idx="70">
                  <c:v>8.5369444444444404</c:v>
                </c:pt>
                <c:pt idx="71">
                  <c:v>9.7228888888888907</c:v>
                </c:pt>
                <c:pt idx="72">
                  <c:v>9.0414276485788108</c:v>
                </c:pt>
                <c:pt idx="73">
                  <c:v>12.631683269476399</c:v>
                </c:pt>
                <c:pt idx="74">
                  <c:v>9.0222222222222204</c:v>
                </c:pt>
                <c:pt idx="75">
                  <c:v>10.0111111111111</c:v>
                </c:pt>
                <c:pt idx="76">
                  <c:v>9.2333333333333307</c:v>
                </c:pt>
                <c:pt idx="77">
                  <c:v>9.37777777777778</c:v>
                </c:pt>
                <c:pt idx="78">
                  <c:v>9.9111111111111097</c:v>
                </c:pt>
                <c:pt idx="79">
                  <c:v>10.3</c:v>
                </c:pt>
                <c:pt idx="80">
                  <c:v>8.7333333333333307</c:v>
                </c:pt>
                <c:pt idx="81">
                  <c:v>9.1444444444444404</c:v>
                </c:pt>
                <c:pt idx="82">
                  <c:v>10.2944444444444</c:v>
                </c:pt>
                <c:pt idx="83">
                  <c:v>10.655555555555599</c:v>
                </c:pt>
                <c:pt idx="84">
                  <c:v>10.266666666666699</c:v>
                </c:pt>
                <c:pt idx="85">
                  <c:v>11.2111111111111</c:v>
                </c:pt>
                <c:pt idx="86">
                  <c:v>11.4888888888889</c:v>
                </c:pt>
                <c:pt idx="87">
                  <c:v>9.6111111111111107</c:v>
                </c:pt>
                <c:pt idx="88">
                  <c:v>7.4555555555555504</c:v>
                </c:pt>
                <c:pt idx="89">
                  <c:v>10.661111111111101</c:v>
                </c:pt>
                <c:pt idx="90">
                  <c:v>9.5222222222222204</c:v>
                </c:pt>
                <c:pt idx="91">
                  <c:v>11.0388888888889</c:v>
                </c:pt>
                <c:pt idx="92">
                  <c:v>10.0555555555556</c:v>
                </c:pt>
                <c:pt idx="93">
                  <c:v>9.8555555555555596</c:v>
                </c:pt>
                <c:pt idx="94">
                  <c:v>11.005555555555601</c:v>
                </c:pt>
                <c:pt idx="95">
                  <c:v>11.466666666666701</c:v>
                </c:pt>
                <c:pt idx="96">
                  <c:v>10.922222222222199</c:v>
                </c:pt>
                <c:pt idx="97">
                  <c:v>11.3361111111111</c:v>
                </c:pt>
                <c:pt idx="98">
                  <c:v>9.9250000000000007</c:v>
                </c:pt>
                <c:pt idx="99">
                  <c:v>8.3472222222222197</c:v>
                </c:pt>
                <c:pt idx="100">
                  <c:v>9.3222222222222193</c:v>
                </c:pt>
                <c:pt idx="101">
                  <c:v>9.81666666666667</c:v>
                </c:pt>
                <c:pt idx="102">
                  <c:v>13.772222222222201</c:v>
                </c:pt>
                <c:pt idx="103">
                  <c:v>12.0694444444444</c:v>
                </c:pt>
                <c:pt idx="104">
                  <c:v>9.9777777777777796</c:v>
                </c:pt>
                <c:pt idx="105">
                  <c:v>11.3027777777778</c:v>
                </c:pt>
                <c:pt idx="106">
                  <c:v>12.108333333333301</c:v>
                </c:pt>
                <c:pt idx="107">
                  <c:v>10.901388888888899</c:v>
                </c:pt>
                <c:pt idx="108">
                  <c:v>12.7408888888889</c:v>
                </c:pt>
                <c:pt idx="109">
                  <c:v>11.130645994831999</c:v>
                </c:pt>
                <c:pt idx="110">
                  <c:v>15.3330421455939</c:v>
                </c:pt>
                <c:pt idx="111">
                  <c:v>9.3388888888888903</c:v>
                </c:pt>
                <c:pt idx="112">
                  <c:v>9.62222222222222</c:v>
                </c:pt>
                <c:pt idx="113">
                  <c:v>8.7388888888888907</c:v>
                </c:pt>
                <c:pt idx="114">
                  <c:v>8.7888888888888896</c:v>
                </c:pt>
                <c:pt idx="115">
                  <c:v>9.18333333333333</c:v>
                </c:pt>
                <c:pt idx="116">
                  <c:v>9.9722222222222197</c:v>
                </c:pt>
                <c:pt idx="117">
                  <c:v>8.6166666666666707</c:v>
                </c:pt>
                <c:pt idx="118">
                  <c:v>9.4222222222222207</c:v>
                </c:pt>
                <c:pt idx="119">
                  <c:v>8.6055555555555596</c:v>
                </c:pt>
                <c:pt idx="120">
                  <c:v>9.4166666666666696</c:v>
                </c:pt>
                <c:pt idx="121">
                  <c:v>9.68888888888889</c:v>
                </c:pt>
                <c:pt idx="122">
                  <c:v>11.2888888888889</c:v>
                </c:pt>
                <c:pt idx="123">
                  <c:v>10.311111111111099</c:v>
                </c:pt>
                <c:pt idx="124">
                  <c:v>9.2222222222222197</c:v>
                </c:pt>
                <c:pt idx="125">
                  <c:v>6.5166666666666702</c:v>
                </c:pt>
                <c:pt idx="126">
                  <c:v>8.5722222222222193</c:v>
                </c:pt>
                <c:pt idx="127">
                  <c:v>8.0388888888888896</c:v>
                </c:pt>
                <c:pt idx="128">
                  <c:v>9.2777777777777803</c:v>
                </c:pt>
                <c:pt idx="129">
                  <c:v>9.0222222222222204</c:v>
                </c:pt>
                <c:pt idx="130">
                  <c:v>8.93888888888889</c:v>
                </c:pt>
                <c:pt idx="131">
                  <c:v>9.87222222222222</c:v>
                </c:pt>
                <c:pt idx="132">
                  <c:v>9.1944444444444393</c:v>
                </c:pt>
                <c:pt idx="133">
                  <c:v>9.7777777777777803</c:v>
                </c:pt>
                <c:pt idx="134">
                  <c:v>10.1277777777778</c:v>
                </c:pt>
                <c:pt idx="135">
                  <c:v>9.2694444444444404</c:v>
                </c:pt>
                <c:pt idx="136">
                  <c:v>8.0500000000000007</c:v>
                </c:pt>
                <c:pt idx="137">
                  <c:v>9.06666666666667</c:v>
                </c:pt>
                <c:pt idx="138">
                  <c:v>9.3222222222222193</c:v>
                </c:pt>
                <c:pt idx="139">
                  <c:v>12.2777777777778</c:v>
                </c:pt>
                <c:pt idx="140">
                  <c:v>10.3194444444444</c:v>
                </c:pt>
                <c:pt idx="141">
                  <c:v>7.75</c:v>
                </c:pt>
                <c:pt idx="142">
                  <c:v>9.9083333333333297</c:v>
                </c:pt>
                <c:pt idx="143">
                  <c:v>9.6694444444444407</c:v>
                </c:pt>
                <c:pt idx="144">
                  <c:v>7.9277777777777798</c:v>
                </c:pt>
                <c:pt idx="145">
                  <c:v>9.2424444444444394</c:v>
                </c:pt>
                <c:pt idx="146">
                  <c:v>8.7675193798449609</c:v>
                </c:pt>
                <c:pt idx="147">
                  <c:v>13.045466155811001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64-4AAB-812B-C6D8B476A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4611696"/>
        <c:axId val="1544591312"/>
      </c:scatterChart>
      <c:valAx>
        <c:axId val="154461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44591312"/>
        <c:crosses val="autoZero"/>
        <c:crossBetween val="midCat"/>
      </c:valAx>
      <c:valAx>
        <c:axId val="1544591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44611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Climate!$H$1</c:f>
              <c:strCache>
                <c:ptCount val="1"/>
                <c:pt idx="0">
                  <c:v>RY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0140726159230098"/>
                  <c:y val="-0.5496773840769904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Climate!$C$2:$C$149</c:f>
              <c:numCache>
                <c:formatCode>General</c:formatCode>
                <c:ptCount val="148"/>
                <c:pt idx="0">
                  <c:v>1422.5</c:v>
                </c:pt>
                <c:pt idx="1">
                  <c:v>1391.4</c:v>
                </c:pt>
                <c:pt idx="2">
                  <c:v>1831</c:v>
                </c:pt>
                <c:pt idx="3">
                  <c:v>1580</c:v>
                </c:pt>
                <c:pt idx="4">
                  <c:v>1471.5</c:v>
                </c:pt>
                <c:pt idx="5">
                  <c:v>1313.6</c:v>
                </c:pt>
                <c:pt idx="6">
                  <c:v>1498.5</c:v>
                </c:pt>
                <c:pt idx="7">
                  <c:v>1289.0999999999999</c:v>
                </c:pt>
                <c:pt idx="8">
                  <c:v>1700.2</c:v>
                </c:pt>
                <c:pt idx="9">
                  <c:v>1373.9</c:v>
                </c:pt>
                <c:pt idx="10">
                  <c:v>1624.4</c:v>
                </c:pt>
                <c:pt idx="11">
                  <c:v>1563.1</c:v>
                </c:pt>
                <c:pt idx="12">
                  <c:v>1958.8</c:v>
                </c:pt>
                <c:pt idx="13">
                  <c:v>1754.9</c:v>
                </c:pt>
                <c:pt idx="14">
                  <c:v>1817.2</c:v>
                </c:pt>
                <c:pt idx="15">
                  <c:v>1352.8</c:v>
                </c:pt>
                <c:pt idx="16">
                  <c:v>1725.4</c:v>
                </c:pt>
                <c:pt idx="17">
                  <c:v>2344.1999999999998</c:v>
                </c:pt>
                <c:pt idx="18">
                  <c:v>2332.1</c:v>
                </c:pt>
                <c:pt idx="19">
                  <c:v>1436</c:v>
                </c:pt>
                <c:pt idx="20">
                  <c:v>1416.5</c:v>
                </c:pt>
                <c:pt idx="21">
                  <c:v>1763</c:v>
                </c:pt>
                <c:pt idx="22">
                  <c:v>1744.1</c:v>
                </c:pt>
                <c:pt idx="23">
                  <c:v>1210.0999999999999</c:v>
                </c:pt>
                <c:pt idx="24">
                  <c:v>1908.7</c:v>
                </c:pt>
                <c:pt idx="25">
                  <c:v>1567.5</c:v>
                </c:pt>
                <c:pt idx="26">
                  <c:v>1118.5</c:v>
                </c:pt>
                <c:pt idx="27">
                  <c:v>1356.1</c:v>
                </c:pt>
                <c:pt idx="28">
                  <c:v>1277.8</c:v>
                </c:pt>
                <c:pt idx="29">
                  <c:v>2211.1</c:v>
                </c:pt>
                <c:pt idx="30">
                  <c:v>1108.5999999999999</c:v>
                </c:pt>
                <c:pt idx="31">
                  <c:v>2059.8000000000002</c:v>
                </c:pt>
                <c:pt idx="32">
                  <c:v>1430.4</c:v>
                </c:pt>
                <c:pt idx="33">
                  <c:v>1584.4</c:v>
                </c:pt>
                <c:pt idx="34">
                  <c:v>2204.6999999999998</c:v>
                </c:pt>
                <c:pt idx="35">
                  <c:v>1869</c:v>
                </c:pt>
                <c:pt idx="36">
                  <c:v>1698.8</c:v>
                </c:pt>
                <c:pt idx="37">
                  <c:v>1422.5</c:v>
                </c:pt>
                <c:pt idx="38">
                  <c:v>1391.4</c:v>
                </c:pt>
                <c:pt idx="39">
                  <c:v>1831</c:v>
                </c:pt>
                <c:pt idx="40">
                  <c:v>1580</c:v>
                </c:pt>
                <c:pt idx="41">
                  <c:v>1471.5</c:v>
                </c:pt>
                <c:pt idx="42">
                  <c:v>1313.6</c:v>
                </c:pt>
                <c:pt idx="43">
                  <c:v>1498.5</c:v>
                </c:pt>
                <c:pt idx="44">
                  <c:v>1289.0999999999999</c:v>
                </c:pt>
                <c:pt idx="45">
                  <c:v>1700.2</c:v>
                </c:pt>
                <c:pt idx="46">
                  <c:v>1373.9</c:v>
                </c:pt>
                <c:pt idx="47">
                  <c:v>1624.4</c:v>
                </c:pt>
                <c:pt idx="48">
                  <c:v>1563.1</c:v>
                </c:pt>
                <c:pt idx="49">
                  <c:v>1958.8</c:v>
                </c:pt>
                <c:pt idx="50">
                  <c:v>1754.9</c:v>
                </c:pt>
                <c:pt idx="51">
                  <c:v>1817.2</c:v>
                </c:pt>
                <c:pt idx="52">
                  <c:v>1352.8</c:v>
                </c:pt>
                <c:pt idx="53">
                  <c:v>1725.4</c:v>
                </c:pt>
                <c:pt idx="54">
                  <c:v>2344.1999999999998</c:v>
                </c:pt>
                <c:pt idx="55">
                  <c:v>2332.1</c:v>
                </c:pt>
                <c:pt idx="56">
                  <c:v>1436</c:v>
                </c:pt>
                <c:pt idx="57">
                  <c:v>1416.5</c:v>
                </c:pt>
                <c:pt idx="58">
                  <c:v>1763</c:v>
                </c:pt>
                <c:pt idx="59">
                  <c:v>1744.1</c:v>
                </c:pt>
                <c:pt idx="60">
                  <c:v>1210.0999999999999</c:v>
                </c:pt>
                <c:pt idx="61">
                  <c:v>1908.7</c:v>
                </c:pt>
                <c:pt idx="62">
                  <c:v>1567.5</c:v>
                </c:pt>
                <c:pt idx="63">
                  <c:v>1118.5</c:v>
                </c:pt>
                <c:pt idx="64">
                  <c:v>1356.1</c:v>
                </c:pt>
                <c:pt idx="65">
                  <c:v>1277.8</c:v>
                </c:pt>
                <c:pt idx="66">
                  <c:v>2211.1</c:v>
                </c:pt>
                <c:pt idx="67">
                  <c:v>1108.5999999999999</c:v>
                </c:pt>
                <c:pt idx="68">
                  <c:v>2059.8000000000002</c:v>
                </c:pt>
                <c:pt idx="69">
                  <c:v>1430.4</c:v>
                </c:pt>
                <c:pt idx="70">
                  <c:v>1584.4</c:v>
                </c:pt>
                <c:pt idx="71">
                  <c:v>2204.6999999999998</c:v>
                </c:pt>
                <c:pt idx="72">
                  <c:v>1869</c:v>
                </c:pt>
                <c:pt idx="73">
                  <c:v>1698.8</c:v>
                </c:pt>
                <c:pt idx="74">
                  <c:v>1422.5</c:v>
                </c:pt>
                <c:pt idx="75">
                  <c:v>1391.4</c:v>
                </c:pt>
                <c:pt idx="76">
                  <c:v>1831</c:v>
                </c:pt>
                <c:pt idx="77">
                  <c:v>1580</c:v>
                </c:pt>
                <c:pt idx="78">
                  <c:v>1471.5</c:v>
                </c:pt>
                <c:pt idx="79">
                  <c:v>1313.6</c:v>
                </c:pt>
                <c:pt idx="80">
                  <c:v>1498.5</c:v>
                </c:pt>
                <c:pt idx="81">
                  <c:v>1289.0999999999999</c:v>
                </c:pt>
                <c:pt idx="82">
                  <c:v>1700.2</c:v>
                </c:pt>
                <c:pt idx="83">
                  <c:v>1373.9</c:v>
                </c:pt>
                <c:pt idx="84">
                  <c:v>1624.4</c:v>
                </c:pt>
                <c:pt idx="85">
                  <c:v>1563.1</c:v>
                </c:pt>
                <c:pt idx="86">
                  <c:v>1958.8</c:v>
                </c:pt>
                <c:pt idx="87">
                  <c:v>1754.9</c:v>
                </c:pt>
                <c:pt idx="88">
                  <c:v>1817.2</c:v>
                </c:pt>
                <c:pt idx="89">
                  <c:v>1352.8</c:v>
                </c:pt>
                <c:pt idx="90">
                  <c:v>1725.4</c:v>
                </c:pt>
                <c:pt idx="91">
                  <c:v>2344.1999999999998</c:v>
                </c:pt>
                <c:pt idx="92">
                  <c:v>2332.1</c:v>
                </c:pt>
                <c:pt idx="93">
                  <c:v>1436</c:v>
                </c:pt>
                <c:pt idx="94">
                  <c:v>1416.5</c:v>
                </c:pt>
                <c:pt idx="95">
                  <c:v>1763</c:v>
                </c:pt>
                <c:pt idx="96">
                  <c:v>1744.1</c:v>
                </c:pt>
                <c:pt idx="97">
                  <c:v>1210.0999999999999</c:v>
                </c:pt>
                <c:pt idx="98">
                  <c:v>1908.7</c:v>
                </c:pt>
                <c:pt idx="99">
                  <c:v>1567.5</c:v>
                </c:pt>
                <c:pt idx="100">
                  <c:v>1118.5</c:v>
                </c:pt>
                <c:pt idx="101">
                  <c:v>1356.1</c:v>
                </c:pt>
                <c:pt idx="102">
                  <c:v>1277.8</c:v>
                </c:pt>
                <c:pt idx="103">
                  <c:v>2211.1</c:v>
                </c:pt>
                <c:pt idx="104">
                  <c:v>1108.5999999999999</c:v>
                </c:pt>
                <c:pt idx="105">
                  <c:v>2059.8000000000002</c:v>
                </c:pt>
                <c:pt idx="106">
                  <c:v>1430.4</c:v>
                </c:pt>
                <c:pt idx="107">
                  <c:v>1584.4</c:v>
                </c:pt>
                <c:pt idx="108">
                  <c:v>2204.6999999999998</c:v>
                </c:pt>
                <c:pt idx="109">
                  <c:v>1869</c:v>
                </c:pt>
                <c:pt idx="110">
                  <c:v>1698.8</c:v>
                </c:pt>
                <c:pt idx="111">
                  <c:v>1422.5</c:v>
                </c:pt>
                <c:pt idx="112">
                  <c:v>1391.4</c:v>
                </c:pt>
                <c:pt idx="113">
                  <c:v>1831</c:v>
                </c:pt>
                <c:pt idx="114">
                  <c:v>1580</c:v>
                </c:pt>
                <c:pt idx="115">
                  <c:v>1471.5</c:v>
                </c:pt>
                <c:pt idx="116">
                  <c:v>1313.6</c:v>
                </c:pt>
                <c:pt idx="117">
                  <c:v>1498.5</c:v>
                </c:pt>
                <c:pt idx="118">
                  <c:v>1289.0999999999999</c:v>
                </c:pt>
                <c:pt idx="119">
                  <c:v>1700.2</c:v>
                </c:pt>
                <c:pt idx="120">
                  <c:v>1373.9</c:v>
                </c:pt>
                <c:pt idx="121">
                  <c:v>1624.4</c:v>
                </c:pt>
                <c:pt idx="122">
                  <c:v>1563.1</c:v>
                </c:pt>
                <c:pt idx="123">
                  <c:v>1958.8</c:v>
                </c:pt>
                <c:pt idx="124">
                  <c:v>1754.9</c:v>
                </c:pt>
                <c:pt idx="125">
                  <c:v>1817.2</c:v>
                </c:pt>
                <c:pt idx="126">
                  <c:v>1352.8</c:v>
                </c:pt>
                <c:pt idx="127">
                  <c:v>1725.4</c:v>
                </c:pt>
                <c:pt idx="128">
                  <c:v>2344.1999999999998</c:v>
                </c:pt>
                <c:pt idx="129">
                  <c:v>2332.1</c:v>
                </c:pt>
                <c:pt idx="130">
                  <c:v>1436</c:v>
                </c:pt>
                <c:pt idx="131">
                  <c:v>1416.5</c:v>
                </c:pt>
                <c:pt idx="132">
                  <c:v>1763</c:v>
                </c:pt>
                <c:pt idx="133">
                  <c:v>1744.1</c:v>
                </c:pt>
                <c:pt idx="134">
                  <c:v>1210.0999999999999</c:v>
                </c:pt>
                <c:pt idx="135">
                  <c:v>1908.7</c:v>
                </c:pt>
                <c:pt idx="136">
                  <c:v>1567.5</c:v>
                </c:pt>
                <c:pt idx="137">
                  <c:v>1118.5</c:v>
                </c:pt>
                <c:pt idx="138">
                  <c:v>1356.1</c:v>
                </c:pt>
                <c:pt idx="139">
                  <c:v>1277.8</c:v>
                </c:pt>
                <c:pt idx="140">
                  <c:v>2211.1</c:v>
                </c:pt>
                <c:pt idx="141">
                  <c:v>1108.5999999999999</c:v>
                </c:pt>
                <c:pt idx="142">
                  <c:v>2059.8000000000002</c:v>
                </c:pt>
                <c:pt idx="143">
                  <c:v>1430.4</c:v>
                </c:pt>
                <c:pt idx="144">
                  <c:v>1584.4</c:v>
                </c:pt>
                <c:pt idx="145">
                  <c:v>2204.6999999999998</c:v>
                </c:pt>
                <c:pt idx="146">
                  <c:v>1869</c:v>
                </c:pt>
                <c:pt idx="147">
                  <c:v>1698.8</c:v>
                </c:pt>
              </c:numCache>
            </c:numRef>
          </c:xVal>
          <c:yVal>
            <c:numRef>
              <c:f>Climate!$H$2:$H$149</c:f>
              <c:numCache>
                <c:formatCode>General</c:formatCode>
                <c:ptCount val="148"/>
                <c:pt idx="0">
                  <c:v>17.376809999999999</c:v>
                </c:pt>
                <c:pt idx="1">
                  <c:v>29.678920000000002</c:v>
                </c:pt>
                <c:pt idx="2">
                  <c:v>20.886060000000001</c:v>
                </c:pt>
                <c:pt idx="3">
                  <c:v>48.923580000000001</c:v>
                </c:pt>
                <c:pt idx="4">
                  <c:v>37.790439999999997</c:v>
                </c:pt>
                <c:pt idx="5">
                  <c:v>24.78209</c:v>
                </c:pt>
                <c:pt idx="6">
                  <c:v>40.367240000000002</c:v>
                </c:pt>
                <c:pt idx="7">
                  <c:v>37.597850000000001</c:v>
                </c:pt>
                <c:pt idx="8">
                  <c:v>55.747109999999999</c:v>
                </c:pt>
                <c:pt idx="9">
                  <c:v>86.446430000000007</c:v>
                </c:pt>
                <c:pt idx="10">
                  <c:v>72.555679999999995</c:v>
                </c:pt>
                <c:pt idx="11">
                  <c:v>119.25241</c:v>
                </c:pt>
                <c:pt idx="12">
                  <c:v>56.955959999999997</c:v>
                </c:pt>
                <c:pt idx="13">
                  <c:v>69.111310000000003</c:v>
                </c:pt>
                <c:pt idx="14">
                  <c:v>54.952649999999998</c:v>
                </c:pt>
                <c:pt idx="15">
                  <c:v>53.087890000000002</c:v>
                </c:pt>
                <c:pt idx="16">
                  <c:v>53.54045</c:v>
                </c:pt>
                <c:pt idx="17">
                  <c:v>47.283540000000002</c:v>
                </c:pt>
                <c:pt idx="18">
                  <c:v>28.24633</c:v>
                </c:pt>
                <c:pt idx="19">
                  <c:v>62.825420000000001</c:v>
                </c:pt>
                <c:pt idx="20">
                  <c:v>42.591259999999998</c:v>
                </c:pt>
                <c:pt idx="21">
                  <c:v>52.830379999999998</c:v>
                </c:pt>
                <c:pt idx="22">
                  <c:v>36.299140000000001</c:v>
                </c:pt>
                <c:pt idx="23">
                  <c:v>35.760019999999997</c:v>
                </c:pt>
                <c:pt idx="24">
                  <c:v>35.732570000000003</c:v>
                </c:pt>
                <c:pt idx="25">
                  <c:v>48.984200000000001</c:v>
                </c:pt>
                <c:pt idx="26">
                  <c:v>58.941569999999999</c:v>
                </c:pt>
                <c:pt idx="27">
                  <c:v>61.019219999999997</c:v>
                </c:pt>
                <c:pt idx="28">
                  <c:v>44.268090000000001</c:v>
                </c:pt>
                <c:pt idx="29">
                  <c:v>48.060879999999997</c:v>
                </c:pt>
                <c:pt idx="30">
                  <c:v>49.48892</c:v>
                </c:pt>
                <c:pt idx="31">
                  <c:v>20.888919999999999</c:v>
                </c:pt>
                <c:pt idx="32">
                  <c:v>41.953870000000002</c:v>
                </c:pt>
                <c:pt idx="33">
                  <c:v>47.445160000000001</c:v>
                </c:pt>
                <c:pt idx="34">
                  <c:v>51.477200000000003</c:v>
                </c:pt>
                <c:pt idx="35">
                  <c:v>34.843850000000003</c:v>
                </c:pt>
                <c:pt idx="36">
                  <c:v>61.710799999999999</c:v>
                </c:pt>
                <c:pt idx="37">
                  <c:v>27.412669999999999</c:v>
                </c:pt>
                <c:pt idx="38">
                  <c:v>53.690840000000001</c:v>
                </c:pt>
                <c:pt idx="39">
                  <c:v>40.782020000000003</c:v>
                </c:pt>
                <c:pt idx="40">
                  <c:v>64.844710000000006</c:v>
                </c:pt>
                <c:pt idx="41">
                  <c:v>54.291229999999999</c:v>
                </c:pt>
                <c:pt idx="42">
                  <c:v>48.272379999999998</c:v>
                </c:pt>
                <c:pt idx="43">
                  <c:v>56.938960000000002</c:v>
                </c:pt>
                <c:pt idx="44">
                  <c:v>70.147940000000006</c:v>
                </c:pt>
                <c:pt idx="45">
                  <c:v>88.126040000000003</c:v>
                </c:pt>
                <c:pt idx="46">
                  <c:v>113.16840000000001</c:v>
                </c:pt>
                <c:pt idx="47">
                  <c:v>88.910690000000002</c:v>
                </c:pt>
                <c:pt idx="48">
                  <c:v>153.59220999999999</c:v>
                </c:pt>
                <c:pt idx="49">
                  <c:v>77.330219999999997</c:v>
                </c:pt>
                <c:pt idx="50">
                  <c:v>89.306960000000004</c:v>
                </c:pt>
                <c:pt idx="51">
                  <c:v>82.276399999999995</c:v>
                </c:pt>
                <c:pt idx="52">
                  <c:v>87.810609999999997</c:v>
                </c:pt>
                <c:pt idx="53">
                  <c:v>78.612710000000007</c:v>
                </c:pt>
                <c:pt idx="54">
                  <c:v>86.26867</c:v>
                </c:pt>
                <c:pt idx="55">
                  <c:v>53.500529999999998</c:v>
                </c:pt>
                <c:pt idx="56">
                  <c:v>79.206980000000001</c:v>
                </c:pt>
                <c:pt idx="57">
                  <c:v>60.94717</c:v>
                </c:pt>
                <c:pt idx="58">
                  <c:v>90.198059999999998</c:v>
                </c:pt>
                <c:pt idx="59">
                  <c:v>59.932549999999999</c:v>
                </c:pt>
                <c:pt idx="60">
                  <c:v>46.35145</c:v>
                </c:pt>
                <c:pt idx="61">
                  <c:v>50.178330000000003</c:v>
                </c:pt>
                <c:pt idx="62">
                  <c:v>53.707700000000003</c:v>
                </c:pt>
                <c:pt idx="63">
                  <c:v>73.776290000000003</c:v>
                </c:pt>
                <c:pt idx="64">
                  <c:v>78.468519999999998</c:v>
                </c:pt>
                <c:pt idx="65">
                  <c:v>71.600200000000001</c:v>
                </c:pt>
                <c:pt idx="66">
                  <c:v>92.507900000000006</c:v>
                </c:pt>
                <c:pt idx="67">
                  <c:v>122.13421</c:v>
                </c:pt>
                <c:pt idx="68">
                  <c:v>64.862300000000005</c:v>
                </c:pt>
                <c:pt idx="69">
                  <c:v>105.34780000000001</c:v>
                </c:pt>
                <c:pt idx="70">
                  <c:v>89.275639999999996</c:v>
                </c:pt>
                <c:pt idx="71">
                  <c:v>98.267060000000001</c:v>
                </c:pt>
                <c:pt idx="72">
                  <c:v>66.508949999999999</c:v>
                </c:pt>
                <c:pt idx="73">
                  <c:v>97.487250000000003</c:v>
                </c:pt>
                <c:pt idx="74">
                  <c:v>31.88598</c:v>
                </c:pt>
                <c:pt idx="75">
                  <c:v>47.781700000000001</c:v>
                </c:pt>
                <c:pt idx="76">
                  <c:v>33.207140000000003</c:v>
                </c:pt>
                <c:pt idx="77">
                  <c:v>54.497489999999999</c:v>
                </c:pt>
                <c:pt idx="78">
                  <c:v>43.065770000000001</c:v>
                </c:pt>
                <c:pt idx="79">
                  <c:v>43.664000000000001</c:v>
                </c:pt>
                <c:pt idx="80">
                  <c:v>54.751199999999997</c:v>
                </c:pt>
                <c:pt idx="81">
                  <c:v>74.974680000000006</c:v>
                </c:pt>
                <c:pt idx="82">
                  <c:v>57.148310000000002</c:v>
                </c:pt>
                <c:pt idx="83">
                  <c:v>88.114429999999999</c:v>
                </c:pt>
                <c:pt idx="84">
                  <c:v>78.263649999999998</c:v>
                </c:pt>
                <c:pt idx="85">
                  <c:v>155.17517000000001</c:v>
                </c:pt>
                <c:pt idx="86">
                  <c:v>59.027679999999997</c:v>
                </c:pt>
                <c:pt idx="87">
                  <c:v>82.064890000000005</c:v>
                </c:pt>
                <c:pt idx="88">
                  <c:v>59.361220000000003</c:v>
                </c:pt>
                <c:pt idx="89">
                  <c:v>50.769910000000003</c:v>
                </c:pt>
                <c:pt idx="90">
                  <c:v>50.74465</c:v>
                </c:pt>
                <c:pt idx="91">
                  <c:v>56.372250000000001</c:v>
                </c:pt>
                <c:pt idx="92">
                  <c:v>37.372450000000001</c:v>
                </c:pt>
                <c:pt idx="93">
                  <c:v>61.927219999999998</c:v>
                </c:pt>
                <c:pt idx="94">
                  <c:v>44.885980000000004</c:v>
                </c:pt>
                <c:pt idx="95">
                  <c:v>52.515599999999999</c:v>
                </c:pt>
                <c:pt idx="96">
                  <c:v>43.175780000000003</c:v>
                </c:pt>
                <c:pt idx="97">
                  <c:v>30.6539</c:v>
                </c:pt>
                <c:pt idx="98">
                  <c:v>40.368899999999996</c:v>
                </c:pt>
                <c:pt idx="99">
                  <c:v>48.381369999999997</c:v>
                </c:pt>
                <c:pt idx="100">
                  <c:v>68.997529999999998</c:v>
                </c:pt>
                <c:pt idx="101">
                  <c:v>69.236369999999994</c:v>
                </c:pt>
                <c:pt idx="102">
                  <c:v>52.90202</c:v>
                </c:pt>
                <c:pt idx="103">
                  <c:v>64.419619999999995</c:v>
                </c:pt>
                <c:pt idx="104">
                  <c:v>72.539090000000002</c:v>
                </c:pt>
                <c:pt idx="105">
                  <c:v>44.39331</c:v>
                </c:pt>
                <c:pt idx="106">
                  <c:v>63.740720000000003</c:v>
                </c:pt>
                <c:pt idx="107">
                  <c:v>37.742890000000003</c:v>
                </c:pt>
                <c:pt idx="108">
                  <c:v>44.440939999999998</c:v>
                </c:pt>
                <c:pt idx="109">
                  <c:v>30.698799999999999</c:v>
                </c:pt>
                <c:pt idx="110">
                  <c:v>67.154020000000003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B3-4CC1-AF8F-64E6546E6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2094416"/>
        <c:axId val="1542101072"/>
      </c:scatterChart>
      <c:valAx>
        <c:axId val="154209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42101072"/>
        <c:crosses val="autoZero"/>
        <c:crossBetween val="midCat"/>
      </c:valAx>
      <c:valAx>
        <c:axId val="1542101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4209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Climate!$H$1</c:f>
              <c:strCache>
                <c:ptCount val="1"/>
                <c:pt idx="0">
                  <c:v>RY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342357830271216"/>
                  <c:y val="-0.4613218139399241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Climate!$D$2:$D$149</c:f>
              <c:numCache>
                <c:formatCode>General</c:formatCode>
                <c:ptCount val="148"/>
                <c:pt idx="0">
                  <c:v>17.328489999999999</c:v>
                </c:pt>
                <c:pt idx="1">
                  <c:v>17.521429999999999</c:v>
                </c:pt>
                <c:pt idx="2">
                  <c:v>17.906870000000001</c:v>
                </c:pt>
                <c:pt idx="3">
                  <c:v>16.977049999999998</c:v>
                </c:pt>
                <c:pt idx="4">
                  <c:v>17.423010000000001</c:v>
                </c:pt>
                <c:pt idx="5">
                  <c:v>17.669039999999999</c:v>
                </c:pt>
                <c:pt idx="6">
                  <c:v>17.709040000000002</c:v>
                </c:pt>
                <c:pt idx="7">
                  <c:v>17.563110000000002</c:v>
                </c:pt>
                <c:pt idx="8">
                  <c:v>17.50084</c:v>
                </c:pt>
                <c:pt idx="9">
                  <c:v>18.094249999999999</c:v>
                </c:pt>
                <c:pt idx="10">
                  <c:v>17.79562</c:v>
                </c:pt>
                <c:pt idx="11">
                  <c:v>17.82377</c:v>
                </c:pt>
                <c:pt idx="12">
                  <c:v>17.373899999999999</c:v>
                </c:pt>
                <c:pt idx="13">
                  <c:v>18.24137</c:v>
                </c:pt>
                <c:pt idx="14">
                  <c:v>17.889040000000001</c:v>
                </c:pt>
                <c:pt idx="15">
                  <c:v>17.630050000000001</c:v>
                </c:pt>
                <c:pt idx="16">
                  <c:v>17.89781</c:v>
                </c:pt>
                <c:pt idx="17">
                  <c:v>18.83671</c:v>
                </c:pt>
                <c:pt idx="18">
                  <c:v>18.166029999999999</c:v>
                </c:pt>
                <c:pt idx="19">
                  <c:v>17.95656</c:v>
                </c:pt>
                <c:pt idx="20">
                  <c:v>18.263559999999998</c:v>
                </c:pt>
                <c:pt idx="21">
                  <c:v>18.482469999999999</c:v>
                </c:pt>
                <c:pt idx="22">
                  <c:v>18.653970000000001</c:v>
                </c:pt>
                <c:pt idx="23">
                  <c:v>18.792079999999999</c:v>
                </c:pt>
                <c:pt idx="24">
                  <c:v>18.247399999999999</c:v>
                </c:pt>
                <c:pt idx="25">
                  <c:v>18.70027</c:v>
                </c:pt>
                <c:pt idx="26">
                  <c:v>19.25534</c:v>
                </c:pt>
                <c:pt idx="27">
                  <c:v>18.581420000000001</c:v>
                </c:pt>
                <c:pt idx="28">
                  <c:v>18.71377</c:v>
                </c:pt>
                <c:pt idx="29">
                  <c:v>18.545750000000002</c:v>
                </c:pt>
                <c:pt idx="30">
                  <c:v>18.453150000000001</c:v>
                </c:pt>
                <c:pt idx="31">
                  <c:v>18.041260000000001</c:v>
                </c:pt>
                <c:pt idx="32">
                  <c:v>19.024660000000001</c:v>
                </c:pt>
                <c:pt idx="33">
                  <c:v>19.10689</c:v>
                </c:pt>
                <c:pt idx="34">
                  <c:v>18.705480000000001</c:v>
                </c:pt>
                <c:pt idx="35">
                  <c:v>19.053550000000001</c:v>
                </c:pt>
                <c:pt idx="36">
                  <c:v>19.21808</c:v>
                </c:pt>
                <c:pt idx="37">
                  <c:v>17.328489999999999</c:v>
                </c:pt>
                <c:pt idx="38">
                  <c:v>17.521429999999999</c:v>
                </c:pt>
                <c:pt idx="39">
                  <c:v>17.906870000000001</c:v>
                </c:pt>
                <c:pt idx="40">
                  <c:v>16.977049999999998</c:v>
                </c:pt>
                <c:pt idx="41">
                  <c:v>17.423010000000001</c:v>
                </c:pt>
                <c:pt idx="42">
                  <c:v>17.669039999999999</c:v>
                </c:pt>
                <c:pt idx="43">
                  <c:v>17.709040000000002</c:v>
                </c:pt>
                <c:pt idx="44">
                  <c:v>17.563110000000002</c:v>
                </c:pt>
                <c:pt idx="45">
                  <c:v>17.50084</c:v>
                </c:pt>
                <c:pt idx="46">
                  <c:v>18.094249999999999</c:v>
                </c:pt>
                <c:pt idx="47">
                  <c:v>17.79562</c:v>
                </c:pt>
                <c:pt idx="48">
                  <c:v>17.82377</c:v>
                </c:pt>
                <c:pt idx="49">
                  <c:v>17.373899999999999</c:v>
                </c:pt>
                <c:pt idx="50">
                  <c:v>18.24137</c:v>
                </c:pt>
                <c:pt idx="51">
                  <c:v>17.889040000000001</c:v>
                </c:pt>
                <c:pt idx="52">
                  <c:v>17.630050000000001</c:v>
                </c:pt>
                <c:pt idx="53">
                  <c:v>17.89781</c:v>
                </c:pt>
                <c:pt idx="54">
                  <c:v>18.83671</c:v>
                </c:pt>
                <c:pt idx="55">
                  <c:v>18.166029999999999</c:v>
                </c:pt>
                <c:pt idx="56">
                  <c:v>17.95656</c:v>
                </c:pt>
                <c:pt idx="57">
                  <c:v>18.263559999999998</c:v>
                </c:pt>
                <c:pt idx="58">
                  <c:v>18.482469999999999</c:v>
                </c:pt>
                <c:pt idx="59">
                  <c:v>18.653970000000001</c:v>
                </c:pt>
                <c:pt idx="60">
                  <c:v>18.792079999999999</c:v>
                </c:pt>
                <c:pt idx="61">
                  <c:v>18.247399999999999</c:v>
                </c:pt>
                <c:pt idx="62">
                  <c:v>18.70027</c:v>
                </c:pt>
                <c:pt idx="63">
                  <c:v>19.25534</c:v>
                </c:pt>
                <c:pt idx="64">
                  <c:v>18.581420000000001</c:v>
                </c:pt>
                <c:pt idx="65">
                  <c:v>18.71377</c:v>
                </c:pt>
                <c:pt idx="66">
                  <c:v>18.545750000000002</c:v>
                </c:pt>
                <c:pt idx="67">
                  <c:v>18.453150000000001</c:v>
                </c:pt>
                <c:pt idx="68">
                  <c:v>18.041260000000001</c:v>
                </c:pt>
                <c:pt idx="69">
                  <c:v>19.024660000000001</c:v>
                </c:pt>
                <c:pt idx="70">
                  <c:v>19.10689</c:v>
                </c:pt>
                <c:pt idx="71">
                  <c:v>18.705480000000001</c:v>
                </c:pt>
                <c:pt idx="72">
                  <c:v>19.053550000000001</c:v>
                </c:pt>
                <c:pt idx="73">
                  <c:v>19.21808</c:v>
                </c:pt>
                <c:pt idx="74">
                  <c:v>17.328489999999999</c:v>
                </c:pt>
                <c:pt idx="75">
                  <c:v>17.521429999999999</c:v>
                </c:pt>
                <c:pt idx="76">
                  <c:v>17.906870000000001</c:v>
                </c:pt>
                <c:pt idx="77">
                  <c:v>16.977049999999998</c:v>
                </c:pt>
                <c:pt idx="78">
                  <c:v>17.423010000000001</c:v>
                </c:pt>
                <c:pt idx="79">
                  <c:v>17.669039999999999</c:v>
                </c:pt>
                <c:pt idx="80">
                  <c:v>17.709040000000002</c:v>
                </c:pt>
                <c:pt idx="81">
                  <c:v>17.563110000000002</c:v>
                </c:pt>
                <c:pt idx="82">
                  <c:v>17.50084</c:v>
                </c:pt>
                <c:pt idx="83">
                  <c:v>18.094249999999999</c:v>
                </c:pt>
                <c:pt idx="84">
                  <c:v>17.79562</c:v>
                </c:pt>
                <c:pt idx="85">
                  <c:v>17.82377</c:v>
                </c:pt>
                <c:pt idx="86">
                  <c:v>17.373899999999999</c:v>
                </c:pt>
                <c:pt idx="87">
                  <c:v>18.24137</c:v>
                </c:pt>
                <c:pt idx="88">
                  <c:v>17.889040000000001</c:v>
                </c:pt>
                <c:pt idx="89">
                  <c:v>17.630050000000001</c:v>
                </c:pt>
                <c:pt idx="90">
                  <c:v>17.89781</c:v>
                </c:pt>
                <c:pt idx="91">
                  <c:v>18.83671</c:v>
                </c:pt>
                <c:pt idx="92">
                  <c:v>18.166029999999999</c:v>
                </c:pt>
                <c:pt idx="93">
                  <c:v>17.95656</c:v>
                </c:pt>
                <c:pt idx="94">
                  <c:v>18.263559999999998</c:v>
                </c:pt>
                <c:pt idx="95">
                  <c:v>18.482469999999999</c:v>
                </c:pt>
                <c:pt idx="96">
                  <c:v>18.653970000000001</c:v>
                </c:pt>
                <c:pt idx="97">
                  <c:v>18.792079999999999</c:v>
                </c:pt>
                <c:pt idx="98">
                  <c:v>18.247399999999999</c:v>
                </c:pt>
                <c:pt idx="99">
                  <c:v>18.70027</c:v>
                </c:pt>
                <c:pt idx="100">
                  <c:v>19.25534</c:v>
                </c:pt>
                <c:pt idx="101">
                  <c:v>18.581420000000001</c:v>
                </c:pt>
                <c:pt idx="102">
                  <c:v>18.71377</c:v>
                </c:pt>
                <c:pt idx="103">
                  <c:v>18.545750000000002</c:v>
                </c:pt>
                <c:pt idx="104">
                  <c:v>18.453150000000001</c:v>
                </c:pt>
                <c:pt idx="105">
                  <c:v>18.041260000000001</c:v>
                </c:pt>
                <c:pt idx="106">
                  <c:v>19.024660000000001</c:v>
                </c:pt>
                <c:pt idx="107">
                  <c:v>19.10689</c:v>
                </c:pt>
                <c:pt idx="108">
                  <c:v>18.705480000000001</c:v>
                </c:pt>
                <c:pt idx="109">
                  <c:v>19.053550000000001</c:v>
                </c:pt>
                <c:pt idx="110">
                  <c:v>19.21808</c:v>
                </c:pt>
                <c:pt idx="111">
                  <c:v>17.328489999999999</c:v>
                </c:pt>
                <c:pt idx="112">
                  <c:v>17.521429999999999</c:v>
                </c:pt>
                <c:pt idx="113">
                  <c:v>17.906870000000001</c:v>
                </c:pt>
                <c:pt idx="114">
                  <c:v>16.977049999999998</c:v>
                </c:pt>
                <c:pt idx="115">
                  <c:v>17.423010000000001</c:v>
                </c:pt>
                <c:pt idx="116">
                  <c:v>17.669039999999999</c:v>
                </c:pt>
                <c:pt idx="117">
                  <c:v>17.709040000000002</c:v>
                </c:pt>
                <c:pt idx="118">
                  <c:v>17.563110000000002</c:v>
                </c:pt>
                <c:pt idx="119">
                  <c:v>17.50084</c:v>
                </c:pt>
                <c:pt idx="120">
                  <c:v>18.094249999999999</c:v>
                </c:pt>
                <c:pt idx="121">
                  <c:v>17.79562</c:v>
                </c:pt>
                <c:pt idx="122">
                  <c:v>17.82377</c:v>
                </c:pt>
                <c:pt idx="123">
                  <c:v>17.373899999999999</c:v>
                </c:pt>
                <c:pt idx="124">
                  <c:v>18.24137</c:v>
                </c:pt>
                <c:pt idx="125">
                  <c:v>17.889040000000001</c:v>
                </c:pt>
                <c:pt idx="126">
                  <c:v>17.630050000000001</c:v>
                </c:pt>
                <c:pt idx="127">
                  <c:v>17.89781</c:v>
                </c:pt>
                <c:pt idx="128">
                  <c:v>18.83671</c:v>
                </c:pt>
                <c:pt idx="129">
                  <c:v>18.166029999999999</c:v>
                </c:pt>
                <c:pt idx="130">
                  <c:v>17.95656</c:v>
                </c:pt>
                <c:pt idx="131">
                  <c:v>18.263559999999998</c:v>
                </c:pt>
                <c:pt idx="132">
                  <c:v>18.482469999999999</c:v>
                </c:pt>
                <c:pt idx="133">
                  <c:v>18.653970000000001</c:v>
                </c:pt>
                <c:pt idx="134">
                  <c:v>18.792079999999999</c:v>
                </c:pt>
                <c:pt idx="135">
                  <c:v>18.247399999999999</c:v>
                </c:pt>
                <c:pt idx="136">
                  <c:v>18.70027</c:v>
                </c:pt>
                <c:pt idx="137">
                  <c:v>19.25534</c:v>
                </c:pt>
                <c:pt idx="138">
                  <c:v>18.581420000000001</c:v>
                </c:pt>
                <c:pt idx="139">
                  <c:v>18.71377</c:v>
                </c:pt>
                <c:pt idx="140">
                  <c:v>18.545750000000002</c:v>
                </c:pt>
                <c:pt idx="141">
                  <c:v>18.453150000000001</c:v>
                </c:pt>
                <c:pt idx="142">
                  <c:v>18.041260000000001</c:v>
                </c:pt>
                <c:pt idx="143">
                  <c:v>19.024660000000001</c:v>
                </c:pt>
                <c:pt idx="144">
                  <c:v>19.10689</c:v>
                </c:pt>
                <c:pt idx="145">
                  <c:v>18.705480000000001</c:v>
                </c:pt>
                <c:pt idx="146">
                  <c:v>19.053550000000001</c:v>
                </c:pt>
                <c:pt idx="147">
                  <c:v>19.21808</c:v>
                </c:pt>
              </c:numCache>
            </c:numRef>
          </c:xVal>
          <c:yVal>
            <c:numRef>
              <c:f>Climate!$H$2:$H$149</c:f>
              <c:numCache>
                <c:formatCode>General</c:formatCode>
                <c:ptCount val="148"/>
                <c:pt idx="0">
                  <c:v>17.376809999999999</c:v>
                </c:pt>
                <c:pt idx="1">
                  <c:v>29.678920000000002</c:v>
                </c:pt>
                <c:pt idx="2">
                  <c:v>20.886060000000001</c:v>
                </c:pt>
                <c:pt idx="3">
                  <c:v>48.923580000000001</c:v>
                </c:pt>
                <c:pt idx="4">
                  <c:v>37.790439999999997</c:v>
                </c:pt>
                <c:pt idx="5">
                  <c:v>24.78209</c:v>
                </c:pt>
                <c:pt idx="6">
                  <c:v>40.367240000000002</c:v>
                </c:pt>
                <c:pt idx="7">
                  <c:v>37.597850000000001</c:v>
                </c:pt>
                <c:pt idx="8">
                  <c:v>55.747109999999999</c:v>
                </c:pt>
                <c:pt idx="9">
                  <c:v>86.446430000000007</c:v>
                </c:pt>
                <c:pt idx="10">
                  <c:v>72.555679999999995</c:v>
                </c:pt>
                <c:pt idx="11">
                  <c:v>119.25241</c:v>
                </c:pt>
                <c:pt idx="12">
                  <c:v>56.955959999999997</c:v>
                </c:pt>
                <c:pt idx="13">
                  <c:v>69.111310000000003</c:v>
                </c:pt>
                <c:pt idx="14">
                  <c:v>54.952649999999998</c:v>
                </c:pt>
                <c:pt idx="15">
                  <c:v>53.087890000000002</c:v>
                </c:pt>
                <c:pt idx="16">
                  <c:v>53.54045</c:v>
                </c:pt>
                <c:pt idx="17">
                  <c:v>47.283540000000002</c:v>
                </c:pt>
                <c:pt idx="18">
                  <c:v>28.24633</c:v>
                </c:pt>
                <c:pt idx="19">
                  <c:v>62.825420000000001</c:v>
                </c:pt>
                <c:pt idx="20">
                  <c:v>42.591259999999998</c:v>
                </c:pt>
                <c:pt idx="21">
                  <c:v>52.830379999999998</c:v>
                </c:pt>
                <c:pt idx="22">
                  <c:v>36.299140000000001</c:v>
                </c:pt>
                <c:pt idx="23">
                  <c:v>35.760019999999997</c:v>
                </c:pt>
                <c:pt idx="24">
                  <c:v>35.732570000000003</c:v>
                </c:pt>
                <c:pt idx="25">
                  <c:v>48.984200000000001</c:v>
                </c:pt>
                <c:pt idx="26">
                  <c:v>58.941569999999999</c:v>
                </c:pt>
                <c:pt idx="27">
                  <c:v>61.019219999999997</c:v>
                </c:pt>
                <c:pt idx="28">
                  <c:v>44.268090000000001</c:v>
                </c:pt>
                <c:pt idx="29">
                  <c:v>48.060879999999997</c:v>
                </c:pt>
                <c:pt idx="30">
                  <c:v>49.48892</c:v>
                </c:pt>
                <c:pt idx="31">
                  <c:v>20.888919999999999</c:v>
                </c:pt>
                <c:pt idx="32">
                  <c:v>41.953870000000002</c:v>
                </c:pt>
                <c:pt idx="33">
                  <c:v>47.445160000000001</c:v>
                </c:pt>
                <c:pt idx="34">
                  <c:v>51.477200000000003</c:v>
                </c:pt>
                <c:pt idx="35">
                  <c:v>34.843850000000003</c:v>
                </c:pt>
                <c:pt idx="36">
                  <c:v>61.710799999999999</c:v>
                </c:pt>
                <c:pt idx="37">
                  <c:v>27.412669999999999</c:v>
                </c:pt>
                <c:pt idx="38">
                  <c:v>53.690840000000001</c:v>
                </c:pt>
                <c:pt idx="39">
                  <c:v>40.782020000000003</c:v>
                </c:pt>
                <c:pt idx="40">
                  <c:v>64.844710000000006</c:v>
                </c:pt>
                <c:pt idx="41">
                  <c:v>54.291229999999999</c:v>
                </c:pt>
                <c:pt idx="42">
                  <c:v>48.272379999999998</c:v>
                </c:pt>
                <c:pt idx="43">
                  <c:v>56.938960000000002</c:v>
                </c:pt>
                <c:pt idx="44">
                  <c:v>70.147940000000006</c:v>
                </c:pt>
                <c:pt idx="45">
                  <c:v>88.126040000000003</c:v>
                </c:pt>
                <c:pt idx="46">
                  <c:v>113.16840000000001</c:v>
                </c:pt>
                <c:pt idx="47">
                  <c:v>88.910690000000002</c:v>
                </c:pt>
                <c:pt idx="48">
                  <c:v>153.59220999999999</c:v>
                </c:pt>
                <c:pt idx="49">
                  <c:v>77.330219999999997</c:v>
                </c:pt>
                <c:pt idx="50">
                  <c:v>89.306960000000004</c:v>
                </c:pt>
                <c:pt idx="51">
                  <c:v>82.276399999999995</c:v>
                </c:pt>
                <c:pt idx="52">
                  <c:v>87.810609999999997</c:v>
                </c:pt>
                <c:pt idx="53">
                  <c:v>78.612710000000007</c:v>
                </c:pt>
                <c:pt idx="54">
                  <c:v>86.26867</c:v>
                </c:pt>
                <c:pt idx="55">
                  <c:v>53.500529999999998</c:v>
                </c:pt>
                <c:pt idx="56">
                  <c:v>79.206980000000001</c:v>
                </c:pt>
                <c:pt idx="57">
                  <c:v>60.94717</c:v>
                </c:pt>
                <c:pt idx="58">
                  <c:v>90.198059999999998</c:v>
                </c:pt>
                <c:pt idx="59">
                  <c:v>59.932549999999999</c:v>
                </c:pt>
                <c:pt idx="60">
                  <c:v>46.35145</c:v>
                </c:pt>
                <c:pt idx="61">
                  <c:v>50.178330000000003</c:v>
                </c:pt>
                <c:pt idx="62">
                  <c:v>53.707700000000003</c:v>
                </c:pt>
                <c:pt idx="63">
                  <c:v>73.776290000000003</c:v>
                </c:pt>
                <c:pt idx="64">
                  <c:v>78.468519999999998</c:v>
                </c:pt>
                <c:pt idx="65">
                  <c:v>71.600200000000001</c:v>
                </c:pt>
                <c:pt idx="66">
                  <c:v>92.507900000000006</c:v>
                </c:pt>
                <c:pt idx="67">
                  <c:v>122.13421</c:v>
                </c:pt>
                <c:pt idx="68">
                  <c:v>64.862300000000005</c:v>
                </c:pt>
                <c:pt idx="69">
                  <c:v>105.34780000000001</c:v>
                </c:pt>
                <c:pt idx="70">
                  <c:v>89.275639999999996</c:v>
                </c:pt>
                <c:pt idx="71">
                  <c:v>98.267060000000001</c:v>
                </c:pt>
                <c:pt idx="72">
                  <c:v>66.508949999999999</c:v>
                </c:pt>
                <c:pt idx="73">
                  <c:v>97.487250000000003</c:v>
                </c:pt>
                <c:pt idx="74">
                  <c:v>31.88598</c:v>
                </c:pt>
                <c:pt idx="75">
                  <c:v>47.781700000000001</c:v>
                </c:pt>
                <c:pt idx="76">
                  <c:v>33.207140000000003</c:v>
                </c:pt>
                <c:pt idx="77">
                  <c:v>54.497489999999999</c:v>
                </c:pt>
                <c:pt idx="78">
                  <c:v>43.065770000000001</c:v>
                </c:pt>
                <c:pt idx="79">
                  <c:v>43.664000000000001</c:v>
                </c:pt>
                <c:pt idx="80">
                  <c:v>54.751199999999997</c:v>
                </c:pt>
                <c:pt idx="81">
                  <c:v>74.974680000000006</c:v>
                </c:pt>
                <c:pt idx="82">
                  <c:v>57.148310000000002</c:v>
                </c:pt>
                <c:pt idx="83">
                  <c:v>88.114429999999999</c:v>
                </c:pt>
                <c:pt idx="84">
                  <c:v>78.263649999999998</c:v>
                </c:pt>
                <c:pt idx="85">
                  <c:v>155.17517000000001</c:v>
                </c:pt>
                <c:pt idx="86">
                  <c:v>59.027679999999997</c:v>
                </c:pt>
                <c:pt idx="87">
                  <c:v>82.064890000000005</c:v>
                </c:pt>
                <c:pt idx="88">
                  <c:v>59.361220000000003</c:v>
                </c:pt>
                <c:pt idx="89">
                  <c:v>50.769910000000003</c:v>
                </c:pt>
                <c:pt idx="90">
                  <c:v>50.74465</c:v>
                </c:pt>
                <c:pt idx="91">
                  <c:v>56.372250000000001</c:v>
                </c:pt>
                <c:pt idx="92">
                  <c:v>37.372450000000001</c:v>
                </c:pt>
                <c:pt idx="93">
                  <c:v>61.927219999999998</c:v>
                </c:pt>
                <c:pt idx="94">
                  <c:v>44.885980000000004</c:v>
                </c:pt>
                <c:pt idx="95">
                  <c:v>52.515599999999999</c:v>
                </c:pt>
                <c:pt idx="96">
                  <c:v>43.175780000000003</c:v>
                </c:pt>
                <c:pt idx="97">
                  <c:v>30.6539</c:v>
                </c:pt>
                <c:pt idx="98">
                  <c:v>40.368899999999996</c:v>
                </c:pt>
                <c:pt idx="99">
                  <c:v>48.381369999999997</c:v>
                </c:pt>
                <c:pt idx="100">
                  <c:v>68.997529999999998</c:v>
                </c:pt>
                <c:pt idx="101">
                  <c:v>69.236369999999994</c:v>
                </c:pt>
                <c:pt idx="102">
                  <c:v>52.90202</c:v>
                </c:pt>
                <c:pt idx="103">
                  <c:v>64.419619999999995</c:v>
                </c:pt>
                <c:pt idx="104">
                  <c:v>72.539090000000002</c:v>
                </c:pt>
                <c:pt idx="105">
                  <c:v>44.39331</c:v>
                </c:pt>
                <c:pt idx="106">
                  <c:v>63.740720000000003</c:v>
                </c:pt>
                <c:pt idx="107">
                  <c:v>37.742890000000003</c:v>
                </c:pt>
                <c:pt idx="108">
                  <c:v>44.440939999999998</c:v>
                </c:pt>
                <c:pt idx="109">
                  <c:v>30.698799999999999</c:v>
                </c:pt>
                <c:pt idx="110">
                  <c:v>67.154020000000003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7F-4E56-AAE8-3F44BDFA9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9015088"/>
        <c:axId val="1539008432"/>
      </c:scatterChart>
      <c:valAx>
        <c:axId val="153901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39008432"/>
        <c:crosses val="autoZero"/>
        <c:crossBetween val="midCat"/>
      </c:valAx>
      <c:valAx>
        <c:axId val="153900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39015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0</xdr:rowOff>
    </xdr:from>
    <xdr:to>
      <xdr:col>8</xdr:col>
      <xdr:colOff>361950</xdr:colOff>
      <xdr:row>14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5C1E29-C60B-401D-91A1-166818148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</xdr:row>
      <xdr:rowOff>28575</xdr:rowOff>
    </xdr:from>
    <xdr:to>
      <xdr:col>8</xdr:col>
      <xdr:colOff>304800</xdr:colOff>
      <xdr:row>29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E41B753-7C91-4DDE-B7E0-B92A81994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18</xdr:col>
      <xdr:colOff>304800</xdr:colOff>
      <xdr:row>14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6B91422-2F56-4F14-BD92-C6424CBE66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19050</xdr:colOff>
      <xdr:row>14</xdr:row>
      <xdr:rowOff>114300</xdr:rowOff>
    </xdr:from>
    <xdr:to>
      <xdr:col>18</xdr:col>
      <xdr:colOff>323850</xdr:colOff>
      <xdr:row>29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A6030A0-14AB-4261-BC9E-5BF2BAB0D4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3CC29-9094-419D-BE8A-B310993AB0A2}">
  <dimension ref="A1:FC13"/>
  <sheetViews>
    <sheetView tabSelected="1" zoomScale="120" zoomScaleNormal="120" workbookViewId="0">
      <selection activeCell="N2" sqref="N2:N13"/>
    </sheetView>
  </sheetViews>
  <sheetFormatPr defaultRowHeight="15" x14ac:dyDescent="0.25"/>
  <sheetData>
    <row r="1" spans="1:159" x14ac:dyDescent="0.25">
      <c r="A1" t="s">
        <v>0</v>
      </c>
      <c r="B1" t="s">
        <v>1</v>
      </c>
      <c r="C1" t="s">
        <v>2</v>
      </c>
      <c r="D1" s="1" t="s">
        <v>185</v>
      </c>
      <c r="E1" s="1" t="s">
        <v>184</v>
      </c>
      <c r="F1" s="1" t="s">
        <v>186</v>
      </c>
      <c r="G1" s="1" t="s">
        <v>3</v>
      </c>
      <c r="H1" s="1" t="s">
        <v>150</v>
      </c>
      <c r="I1" s="1" t="s">
        <v>151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9</v>
      </c>
      <c r="O1" s="1" t="s">
        <v>10</v>
      </c>
      <c r="P1" s="1" t="s">
        <v>187</v>
      </c>
      <c r="Q1" s="1" t="s">
        <v>11</v>
      </c>
      <c r="R1" s="4" t="s">
        <v>165</v>
      </c>
      <c r="S1" s="5" t="s">
        <v>162</v>
      </c>
      <c r="T1" s="6" t="s">
        <v>163</v>
      </c>
      <c r="U1" s="7" t="s">
        <v>164</v>
      </c>
      <c r="V1" s="14" t="s">
        <v>137</v>
      </c>
      <c r="W1" s="14" t="s">
        <v>138</v>
      </c>
      <c r="X1" s="14" t="s">
        <v>139</v>
      </c>
      <c r="Y1" s="14" t="s">
        <v>140</v>
      </c>
      <c r="Z1" s="14" t="s">
        <v>141</v>
      </c>
      <c r="AA1" s="14" t="s">
        <v>142</v>
      </c>
      <c r="AB1" s="14" t="s">
        <v>143</v>
      </c>
      <c r="AC1" s="14" t="s">
        <v>144</v>
      </c>
      <c r="AD1" s="14" t="s">
        <v>145</v>
      </c>
      <c r="AE1" s="14" t="s">
        <v>146</v>
      </c>
      <c r="AF1" s="1" t="s">
        <v>148</v>
      </c>
      <c r="AG1" s="1" t="s">
        <v>8</v>
      </c>
      <c r="AH1" s="14" t="s">
        <v>147</v>
      </c>
      <c r="AI1" s="9" t="s">
        <v>133</v>
      </c>
      <c r="AJ1" s="10" t="s">
        <v>134</v>
      </c>
      <c r="AK1" s="11" t="s">
        <v>135</v>
      </c>
      <c r="AL1" s="12" t="s">
        <v>136</v>
      </c>
      <c r="AM1" s="17" t="s">
        <v>154</v>
      </c>
      <c r="AN1" s="17" t="s">
        <v>155</v>
      </c>
      <c r="AO1" s="17" t="s">
        <v>156</v>
      </c>
      <c r="AP1" s="17" t="s">
        <v>157</v>
      </c>
      <c r="AQ1" s="17" t="s">
        <v>158</v>
      </c>
      <c r="AR1" s="17" t="s">
        <v>159</v>
      </c>
      <c r="AS1" s="17" t="s">
        <v>160</v>
      </c>
      <c r="AT1" s="17" t="s">
        <v>161</v>
      </c>
      <c r="AU1" s="15" t="s">
        <v>20</v>
      </c>
      <c r="AV1" s="15" t="s">
        <v>21</v>
      </c>
      <c r="AW1" s="15" t="s">
        <v>22</v>
      </c>
      <c r="AX1" s="15" t="s">
        <v>23</v>
      </c>
      <c r="AY1" s="15" t="s">
        <v>24</v>
      </c>
      <c r="AZ1" s="15" t="s">
        <v>25</v>
      </c>
      <c r="BA1" s="15" t="s">
        <v>26</v>
      </c>
      <c r="BB1" s="15" t="s">
        <v>27</v>
      </c>
      <c r="BC1" s="15" t="s">
        <v>28</v>
      </c>
      <c r="BD1" s="15" t="s">
        <v>29</v>
      </c>
      <c r="BE1" s="15" t="s">
        <v>30</v>
      </c>
      <c r="BF1" s="15" t="s">
        <v>31</v>
      </c>
      <c r="BG1" s="15" t="s">
        <v>32</v>
      </c>
      <c r="BH1" s="15" t="s">
        <v>33</v>
      </c>
      <c r="BI1" s="15" t="s">
        <v>34</v>
      </c>
      <c r="BJ1" s="15" t="s">
        <v>35</v>
      </c>
      <c r="BK1" s="15" t="s">
        <v>36</v>
      </c>
      <c r="BL1" s="15" t="s">
        <v>37</v>
      </c>
      <c r="BM1" s="15" t="s">
        <v>38</v>
      </c>
      <c r="BN1" s="15" t="s">
        <v>39</v>
      </c>
      <c r="BO1" s="15" t="s">
        <v>40</v>
      </c>
      <c r="BP1" s="15" t="s">
        <v>41</v>
      </c>
      <c r="BQ1" s="15" t="s">
        <v>42</v>
      </c>
      <c r="BR1" s="15" t="s">
        <v>43</v>
      </c>
      <c r="BS1" s="15" t="s">
        <v>44</v>
      </c>
      <c r="BT1" s="15" t="s">
        <v>45</v>
      </c>
      <c r="BU1" s="15" t="s">
        <v>46</v>
      </c>
      <c r="BV1" s="15" t="s">
        <v>47</v>
      </c>
      <c r="BW1" s="15" t="s">
        <v>48</v>
      </c>
      <c r="BX1" s="15" t="s">
        <v>49</v>
      </c>
      <c r="BY1" s="15" t="s">
        <v>50</v>
      </c>
      <c r="BZ1" s="15" t="s">
        <v>51</v>
      </c>
      <c r="CA1" s="15" t="s">
        <v>52</v>
      </c>
      <c r="CB1" s="15" t="s">
        <v>53</v>
      </c>
      <c r="CC1" s="15" t="s">
        <v>54</v>
      </c>
      <c r="CD1" s="15" t="s">
        <v>55</v>
      </c>
      <c r="CE1" s="15" t="s">
        <v>56</v>
      </c>
      <c r="CF1" s="15" t="s">
        <v>57</v>
      </c>
      <c r="CG1" s="15" t="s">
        <v>58</v>
      </c>
      <c r="CH1" s="15" t="s">
        <v>59</v>
      </c>
      <c r="CI1" s="15" t="s">
        <v>60</v>
      </c>
      <c r="CJ1" s="15" t="s">
        <v>61</v>
      </c>
      <c r="CK1" s="15" t="s">
        <v>62</v>
      </c>
      <c r="CL1" s="15" t="s">
        <v>63</v>
      </c>
      <c r="CM1" s="15" t="s">
        <v>64</v>
      </c>
      <c r="CN1" s="15" t="s">
        <v>65</v>
      </c>
      <c r="CO1" s="15" t="s">
        <v>66</v>
      </c>
      <c r="CP1" s="15" t="s">
        <v>67</v>
      </c>
      <c r="CQ1" s="15" t="s">
        <v>68</v>
      </c>
      <c r="CR1" s="15" t="s">
        <v>69</v>
      </c>
      <c r="CS1" s="15" t="s">
        <v>70</v>
      </c>
      <c r="CT1" s="15" t="s">
        <v>71</v>
      </c>
      <c r="CU1" s="15" t="s">
        <v>72</v>
      </c>
      <c r="CV1" s="15" t="s">
        <v>73</v>
      </c>
      <c r="CW1" s="15" t="s">
        <v>74</v>
      </c>
      <c r="CX1" s="15" t="s">
        <v>75</v>
      </c>
      <c r="CY1" s="15" t="s">
        <v>76</v>
      </c>
      <c r="CZ1" s="15" t="s">
        <v>77</v>
      </c>
      <c r="DA1" s="15" t="s">
        <v>78</v>
      </c>
      <c r="DB1" s="16" t="s">
        <v>79</v>
      </c>
      <c r="DC1" s="16" t="s">
        <v>80</v>
      </c>
      <c r="DD1" s="16" t="s">
        <v>81</v>
      </c>
      <c r="DE1" s="16" t="s">
        <v>82</v>
      </c>
      <c r="DF1" s="16" t="s">
        <v>83</v>
      </c>
      <c r="DG1" s="16" t="s">
        <v>84</v>
      </c>
      <c r="DH1" s="16" t="s">
        <v>85</v>
      </c>
      <c r="DI1" s="16" t="s">
        <v>86</v>
      </c>
      <c r="DJ1" s="16" t="s">
        <v>87</v>
      </c>
      <c r="DK1" s="16" t="s">
        <v>88</v>
      </c>
      <c r="DL1" s="16" t="s">
        <v>89</v>
      </c>
      <c r="DM1" s="16" t="s">
        <v>90</v>
      </c>
      <c r="DN1" s="16" t="s">
        <v>91</v>
      </c>
      <c r="DO1" s="16" t="s">
        <v>92</v>
      </c>
      <c r="DP1" s="16" t="s">
        <v>93</v>
      </c>
      <c r="DQ1" s="16" t="s">
        <v>94</v>
      </c>
      <c r="DR1" s="16" t="s">
        <v>95</v>
      </c>
      <c r="DS1" s="16" t="s">
        <v>96</v>
      </c>
      <c r="DT1" s="16" t="s">
        <v>97</v>
      </c>
      <c r="DU1" s="16" t="s">
        <v>98</v>
      </c>
      <c r="DV1" s="16" t="s">
        <v>99</v>
      </c>
      <c r="DW1" s="16" t="s">
        <v>100</v>
      </c>
      <c r="DX1" s="16" t="s">
        <v>101</v>
      </c>
      <c r="DY1" s="16" t="s">
        <v>102</v>
      </c>
      <c r="DZ1" s="16" t="s">
        <v>103</v>
      </c>
      <c r="EA1" s="16" t="s">
        <v>104</v>
      </c>
      <c r="EB1" s="16" t="s">
        <v>105</v>
      </c>
      <c r="EC1" s="16" t="s">
        <v>106</v>
      </c>
      <c r="ED1" s="16" t="s">
        <v>107</v>
      </c>
      <c r="EE1" s="16" t="s">
        <v>108</v>
      </c>
      <c r="EF1" s="16" t="s">
        <v>109</v>
      </c>
      <c r="EG1" s="16" t="s">
        <v>110</v>
      </c>
      <c r="EH1" s="16" t="s">
        <v>111</v>
      </c>
      <c r="EI1" s="16" t="s">
        <v>112</v>
      </c>
      <c r="EJ1" s="16" t="s">
        <v>113</v>
      </c>
      <c r="EK1" s="16" t="s">
        <v>114</v>
      </c>
      <c r="EL1" s="16" t="s">
        <v>115</v>
      </c>
      <c r="EM1" s="16" t="s">
        <v>116</v>
      </c>
      <c r="EN1" s="16" t="s">
        <v>117</v>
      </c>
      <c r="EO1" s="16" t="s">
        <v>118</v>
      </c>
      <c r="EP1" s="16" t="s">
        <v>119</v>
      </c>
      <c r="EQ1" s="16" t="s">
        <v>120</v>
      </c>
      <c r="ER1" s="16" t="s">
        <v>121</v>
      </c>
      <c r="ES1" s="16" t="s">
        <v>122</v>
      </c>
      <c r="ET1" s="16" t="s">
        <v>123</v>
      </c>
      <c r="EU1" s="16" t="s">
        <v>124</v>
      </c>
      <c r="EV1" s="16" t="s">
        <v>125</v>
      </c>
      <c r="EW1" s="16" t="s">
        <v>126</v>
      </c>
      <c r="EX1" s="16" t="s">
        <v>127</v>
      </c>
      <c r="EY1" s="16" t="s">
        <v>128</v>
      </c>
      <c r="EZ1" s="16" t="s">
        <v>129</v>
      </c>
      <c r="FA1" s="16" t="s">
        <v>130</v>
      </c>
      <c r="FB1" s="16" t="s">
        <v>131</v>
      </c>
      <c r="FC1" s="16" t="s">
        <v>132</v>
      </c>
    </row>
    <row r="2" spans="1:159" x14ac:dyDescent="0.25">
      <c r="A2" t="s">
        <v>12</v>
      </c>
      <c r="B2">
        <v>1</v>
      </c>
      <c r="C2">
        <v>1</v>
      </c>
      <c r="D2" s="2">
        <f t="shared" ref="D2:D13" si="0">H2/I2</f>
        <v>0.38936899565456368</v>
      </c>
      <c r="E2" s="2">
        <f t="shared" ref="E2:E13" si="1">L2/M2</f>
        <v>14.882689850426811</v>
      </c>
      <c r="F2" s="2">
        <f t="shared" ref="F2:F13" si="2">P2/Q2</f>
        <v>10.309640402825297</v>
      </c>
      <c r="G2" s="2">
        <v>185.47200000000001</v>
      </c>
      <c r="H2" s="2">
        <v>6.2743077913715393</v>
      </c>
      <c r="I2" s="2">
        <v>16.114040566645205</v>
      </c>
      <c r="J2" s="2">
        <v>4.2050000000000001</v>
      </c>
      <c r="K2" s="2">
        <v>33.900000000000006</v>
      </c>
      <c r="L2" s="2">
        <v>463.4326422870123</v>
      </c>
      <c r="M2" s="2">
        <v>31.139037831506098</v>
      </c>
      <c r="N2" s="2">
        <v>4.9400000000000004</v>
      </c>
      <c r="O2" s="2">
        <v>52.59</v>
      </c>
      <c r="P2" s="2">
        <v>20.358921423212148</v>
      </c>
      <c r="Q2" s="2">
        <v>1.974746026799626</v>
      </c>
      <c r="R2" s="8">
        <v>8684</v>
      </c>
      <c r="S2" s="5">
        <v>11.6778894869</v>
      </c>
      <c r="T2" s="6">
        <v>0.99919905529399999</v>
      </c>
      <c r="U2" s="7">
        <v>8438.6319954800001</v>
      </c>
      <c r="V2" s="14">
        <v>27.7190721649484</v>
      </c>
      <c r="W2" s="14">
        <v>18.737113402061802</v>
      </c>
      <c r="X2" s="14">
        <v>13.578178694158</v>
      </c>
      <c r="Y2" s="14">
        <v>7.9939862542955193</v>
      </c>
      <c r="Z2" s="14">
        <v>1.9501718213058399</v>
      </c>
      <c r="AA2" s="14">
        <v>5.0257731958762797</v>
      </c>
      <c r="AB2" s="14">
        <v>2.84364261168384</v>
      </c>
      <c r="AC2" s="14">
        <v>2.2766323024055</v>
      </c>
      <c r="AD2" s="14">
        <v>2.2938144329896897</v>
      </c>
      <c r="AE2" s="14">
        <v>0.79037800687285098</v>
      </c>
      <c r="AF2" s="2">
        <v>6.6270143509370554</v>
      </c>
      <c r="AG2">
        <v>6.4637190000000002</v>
      </c>
      <c r="AH2" s="14">
        <f t="shared" ref="AH2:AH13" si="3">100-V2-W2-X2-Y2-Z2-AA2-AB2-AC2-AD2-AE2</f>
        <v>16.791237113402282</v>
      </c>
      <c r="AI2" s="13">
        <v>465</v>
      </c>
      <c r="AJ2" s="10">
        <v>4.5178000000000003</v>
      </c>
      <c r="AK2" s="11">
        <v>3.04E-2</v>
      </c>
      <c r="AL2" s="12">
        <v>491.03699999999998</v>
      </c>
      <c r="AM2" s="17">
        <v>33.323133414899999</v>
      </c>
      <c r="AN2" s="17">
        <v>29.0009179927</v>
      </c>
      <c r="AO2" s="17">
        <v>2.4518053855599997</v>
      </c>
      <c r="AP2" s="17">
        <v>1.80156058752</v>
      </c>
      <c r="AQ2" s="17">
        <v>3.0599755201999999E-2</v>
      </c>
      <c r="AR2" s="17">
        <v>6.1199510403900002E-2</v>
      </c>
      <c r="AS2" s="17">
        <v>0.11474908200699999</v>
      </c>
      <c r="AT2" s="17">
        <f>100-SUM(AM2:AS2)</f>
        <v>33.216034271707116</v>
      </c>
      <c r="AU2" s="15">
        <v>1.4776632302405499</v>
      </c>
      <c r="AV2" s="15">
        <v>1.4261168384879701</v>
      </c>
      <c r="AW2" s="15">
        <v>1.37886597938144</v>
      </c>
      <c r="AX2" s="15">
        <v>1.0824742268041201</v>
      </c>
      <c r="AY2" s="15">
        <v>0.91494845360824606</v>
      </c>
      <c r="AZ2" s="15">
        <v>0.84192439862542789</v>
      </c>
      <c r="BA2" s="15">
        <v>0.71305841924398594</v>
      </c>
      <c r="BB2" s="15">
        <v>0.58419243986254299</v>
      </c>
      <c r="BC2" s="15">
        <v>0.58419243986254299</v>
      </c>
      <c r="BD2" s="15">
        <v>0.57560137457044702</v>
      </c>
      <c r="BE2" s="15">
        <v>0.54982817869415801</v>
      </c>
      <c r="BF2" s="15">
        <v>0.50687285223367606</v>
      </c>
      <c r="BG2" s="15">
        <v>0.43814432989690694</v>
      </c>
      <c r="BH2" s="15">
        <v>0.41666666666666596</v>
      </c>
      <c r="BI2" s="15">
        <v>0.40807560137457005</v>
      </c>
      <c r="BJ2" s="15">
        <v>0.39089347079037801</v>
      </c>
      <c r="BK2" s="15">
        <v>0.39089347079037801</v>
      </c>
      <c r="BL2" s="15">
        <v>0.35223367697594499</v>
      </c>
      <c r="BM2" s="15">
        <v>0.347938144329897</v>
      </c>
      <c r="BN2" s="15">
        <v>0.347938144329897</v>
      </c>
      <c r="BO2" s="15">
        <v>0.347938144329897</v>
      </c>
      <c r="BP2" s="15">
        <v>0.30927835051546398</v>
      </c>
      <c r="BQ2" s="15">
        <v>0.30068728522336802</v>
      </c>
      <c r="BR2" s="15">
        <v>0.28350515463917497</v>
      </c>
      <c r="BS2" s="15">
        <v>0.27061855670103102</v>
      </c>
      <c r="BT2" s="15">
        <v>0.25773195876288696</v>
      </c>
      <c r="BU2" s="15">
        <v>0.25773195876288696</v>
      </c>
      <c r="BV2" s="15">
        <v>0.25773195876288696</v>
      </c>
      <c r="BW2" s="15">
        <v>0.25773195876288596</v>
      </c>
      <c r="BX2" s="15">
        <v>0.25343642611683803</v>
      </c>
      <c r="BY2" s="15">
        <v>0.240549828178694</v>
      </c>
      <c r="BZ2" s="15">
        <v>0.23625429553264599</v>
      </c>
      <c r="CA2" s="15">
        <v>0.219072164948454</v>
      </c>
      <c r="CB2" s="15">
        <v>0.20189003436426101</v>
      </c>
      <c r="CC2" s="15">
        <v>0.19329896907216501</v>
      </c>
      <c r="CD2" s="15">
        <v>0.19329896907216501</v>
      </c>
      <c r="CE2" s="15">
        <v>0.189003436426117</v>
      </c>
      <c r="CF2" s="15">
        <v>0.167525773195876</v>
      </c>
      <c r="CG2" s="15">
        <v>0.16323024054982802</v>
      </c>
      <c r="CH2" s="15">
        <v>0.15893470790378</v>
      </c>
      <c r="CI2" s="15">
        <v>0.15893470790378</v>
      </c>
      <c r="CJ2" s="15">
        <v>0.146048109965636</v>
      </c>
      <c r="CK2" s="15">
        <v>0.14175257731958799</v>
      </c>
      <c r="CL2" s="15">
        <v>0.13745704467354</v>
      </c>
      <c r="CM2" s="15">
        <v>0.13316151202749099</v>
      </c>
      <c r="CN2" s="15">
        <v>0.12886597938144298</v>
      </c>
      <c r="CO2" s="15">
        <v>0.12457044673539501</v>
      </c>
      <c r="CP2" s="15">
        <v>0.120274914089347</v>
      </c>
      <c r="CQ2" s="15">
        <v>0.120274914089347</v>
      </c>
      <c r="CR2" s="15">
        <v>0.11597938144329899</v>
      </c>
      <c r="CS2" s="15">
        <v>0.111683848797251</v>
      </c>
      <c r="CT2" s="15">
        <v>0.10738831615120299</v>
      </c>
      <c r="CU2" s="15">
        <v>9.8797250859106497E-2</v>
      </c>
      <c r="CV2" s="15">
        <v>9.4501718213058403E-2</v>
      </c>
      <c r="CW2" s="15">
        <v>9.0206185567010308E-2</v>
      </c>
      <c r="CX2" s="15">
        <v>9.0206185567010308E-2</v>
      </c>
      <c r="CY2" s="15">
        <v>8.5910652920962199E-2</v>
      </c>
      <c r="CZ2" s="15">
        <v>8.5910652920962199E-2</v>
      </c>
      <c r="DA2" s="15">
        <v>8.1615120274914105E-2</v>
      </c>
      <c r="DB2" s="16">
        <v>19.943390452900001</v>
      </c>
      <c r="DC2" s="16">
        <v>1.39228886169</v>
      </c>
      <c r="DD2" s="16">
        <v>2.13815789474</v>
      </c>
      <c r="DE2" s="16">
        <v>0.164473684211</v>
      </c>
      <c r="DF2" s="16">
        <v>2.45563035495999</v>
      </c>
      <c r="DG2" s="16">
        <v>0.62347001223999898</v>
      </c>
      <c r="DH2" s="16">
        <v>0.95241738066100001</v>
      </c>
      <c r="DI2" s="16">
        <v>9.1799265605899891E-2</v>
      </c>
      <c r="DJ2" s="16">
        <v>0.21419828641400002</v>
      </c>
      <c r="DK2" s="16">
        <v>0.46282129742999994</v>
      </c>
      <c r="DL2" s="16">
        <v>0.90651774785799988</v>
      </c>
      <c r="DM2" s="16">
        <v>0.31747246021999997</v>
      </c>
      <c r="DN2" s="16">
        <v>0.110924112606999</v>
      </c>
      <c r="DO2" s="16">
        <v>0.11857405140799999</v>
      </c>
      <c r="DP2" s="16">
        <v>0.133873929008999</v>
      </c>
      <c r="DQ2" s="16"/>
      <c r="DR2" s="16">
        <v>0.26392288861700003</v>
      </c>
      <c r="DS2" s="16">
        <v>3.8249694002399998E-2</v>
      </c>
      <c r="DT2" s="16">
        <v>5.73745410037E-2</v>
      </c>
      <c r="DU2" s="16"/>
      <c r="DV2" s="16"/>
      <c r="DW2" s="16">
        <v>0.11857405140799999</v>
      </c>
      <c r="DX2" s="16">
        <v>5.3549571603400001E-2</v>
      </c>
      <c r="DY2" s="16">
        <v>7.6499388004900009E-3</v>
      </c>
      <c r="DZ2" s="16">
        <v>8.0324357405100008E-2</v>
      </c>
      <c r="EA2" s="16"/>
      <c r="EB2" s="16"/>
      <c r="EC2" s="16">
        <v>8.0324357405100008E-2</v>
      </c>
      <c r="ED2" s="16"/>
      <c r="EE2" s="16">
        <v>0.22567319461399898</v>
      </c>
      <c r="EF2" s="16"/>
      <c r="EG2" s="16">
        <v>3.4424724602199898E-2</v>
      </c>
      <c r="EH2" s="16">
        <v>0.41692166462700003</v>
      </c>
      <c r="EI2" s="16"/>
      <c r="EJ2" s="16"/>
      <c r="EK2" s="16">
        <v>7.6499388004900009E-3</v>
      </c>
      <c r="EL2" s="16"/>
      <c r="EM2" s="16">
        <v>8.414932680539991E-2</v>
      </c>
      <c r="EN2" s="16">
        <v>9.9449204406399899E-2</v>
      </c>
      <c r="EO2" s="16"/>
      <c r="EP2" s="16"/>
      <c r="EQ2" s="16"/>
      <c r="ER2" s="16">
        <v>1.9124847001199999E-2</v>
      </c>
      <c r="ES2" s="16"/>
      <c r="ET2" s="16">
        <v>4.5899632802899999E-2</v>
      </c>
      <c r="EU2" s="16"/>
      <c r="EV2" s="16">
        <v>0.71526927784600003</v>
      </c>
      <c r="EW2" s="16"/>
      <c r="EX2" s="16"/>
      <c r="EY2" s="16">
        <v>0.122399020808</v>
      </c>
      <c r="EZ2" s="16"/>
      <c r="FA2" s="16"/>
      <c r="FB2" s="16">
        <v>0.11474908200699999</v>
      </c>
      <c r="FC2" s="16"/>
    </row>
    <row r="3" spans="1:159" x14ac:dyDescent="0.25">
      <c r="A3" t="s">
        <v>12</v>
      </c>
      <c r="B3">
        <v>2</v>
      </c>
      <c r="C3">
        <v>2</v>
      </c>
      <c r="D3" s="2">
        <f t="shared" si="0"/>
        <v>0.41642007327842118</v>
      </c>
      <c r="E3" s="2">
        <f t="shared" si="1"/>
        <v>18.20699005630571</v>
      </c>
      <c r="F3" s="2">
        <f t="shared" si="2"/>
        <v>10.601538558374687</v>
      </c>
      <c r="G3" s="2">
        <v>189.65800000000002</v>
      </c>
      <c r="H3" s="2">
        <v>7.5482483524106856</v>
      </c>
      <c r="I3" s="2">
        <v>18.126523759972248</v>
      </c>
      <c r="J3" s="2">
        <v>4.5</v>
      </c>
      <c r="K3" s="2">
        <v>32.85</v>
      </c>
      <c r="L3" s="2">
        <v>462.34348948247515</v>
      </c>
      <c r="M3" s="2">
        <v>25.393735485803138</v>
      </c>
      <c r="N3" s="2">
        <v>5.1100000000000003</v>
      </c>
      <c r="O3" s="2">
        <v>58.6</v>
      </c>
      <c r="P3" s="2">
        <v>20.91120170917792</v>
      </c>
      <c r="Q3" s="2">
        <v>1.9724685802948021</v>
      </c>
      <c r="R3" s="8">
        <v>7393</v>
      </c>
      <c r="S3" s="5">
        <v>11.6090840686</v>
      </c>
      <c r="T3" s="6">
        <v>0.99913619780499996</v>
      </c>
      <c r="U3" s="7">
        <v>7576.0103397299999</v>
      </c>
      <c r="V3" s="14">
        <v>25.116794297547703</v>
      </c>
      <c r="W3" s="14">
        <v>16.962866637768702</v>
      </c>
      <c r="X3" s="14">
        <v>15.778066753358999</v>
      </c>
      <c r="Y3" s="14">
        <v>8.4188219428790489</v>
      </c>
      <c r="Z3" s="14">
        <v>1.7338534893801401</v>
      </c>
      <c r="AA3" s="14">
        <v>7.8938496363723702</v>
      </c>
      <c r="AB3" s="14">
        <v>3.2557915522805096</v>
      </c>
      <c r="AC3" s="14">
        <v>1.86389250108366</v>
      </c>
      <c r="AD3" s="14">
        <v>2.7308192457737301</v>
      </c>
      <c r="AE3" s="14">
        <v>0.79949910899195809</v>
      </c>
      <c r="AF3" s="2">
        <v>5.9654735490071644</v>
      </c>
      <c r="AG3">
        <v>6.0389910000000002</v>
      </c>
      <c r="AH3" s="14">
        <f t="shared" si="3"/>
        <v>15.445744834563184</v>
      </c>
      <c r="AI3" s="13">
        <v>623</v>
      </c>
      <c r="AJ3" s="10">
        <v>4.5869999999999997</v>
      </c>
      <c r="AK3" s="11">
        <v>2.9100000000000001E-2</v>
      </c>
      <c r="AL3" s="12">
        <v>639.15380000000005</v>
      </c>
      <c r="AM3" s="17">
        <v>36.131357893999997</v>
      </c>
      <c r="AN3" s="17">
        <v>12.119187777</v>
      </c>
      <c r="AO3" s="17">
        <v>8.3973807791499997</v>
      </c>
      <c r="AP3" s="17">
        <v>1.11118460216</v>
      </c>
      <c r="AQ3" s="17">
        <v>0.38693035253699998</v>
      </c>
      <c r="AR3" s="17">
        <v>0.29036311925399999</v>
      </c>
      <c r="AS3" s="17">
        <v>9.5244394470499996E-2</v>
      </c>
      <c r="AT3" s="17">
        <f t="shared" ref="AT3:AT12" si="4">100-SUM(AM3:AS3)</f>
        <v>41.468351081428501</v>
      </c>
      <c r="AU3" s="15">
        <v>2.2347444974232999</v>
      </c>
      <c r="AV3" s="15">
        <v>0.77541781052834402</v>
      </c>
      <c r="AW3" s="15">
        <v>0.70317391513750505</v>
      </c>
      <c r="AX3" s="15">
        <v>0.89582430284640902</v>
      </c>
      <c r="AY3" s="15">
        <v>0.39493329480325601</v>
      </c>
      <c r="AZ3" s="15">
        <v>0.90064056253913205</v>
      </c>
      <c r="BA3" s="15">
        <v>0.77541781052834402</v>
      </c>
      <c r="BB3" s="15">
        <v>0.75133651206472996</v>
      </c>
      <c r="BC3" s="15">
        <v>0.20709916678707299</v>
      </c>
      <c r="BD3" s="15">
        <v>0.42864711265231403</v>
      </c>
      <c r="BE3" s="15">
        <v>0.27934306217791299</v>
      </c>
      <c r="BF3" s="15">
        <v>0.36121947695419698</v>
      </c>
      <c r="BG3" s="15">
        <v>0.356403217261475</v>
      </c>
      <c r="BH3" s="15">
        <v>0.51052352742859908</v>
      </c>
      <c r="BI3" s="15">
        <v>0.370851996339643</v>
      </c>
      <c r="BJ3" s="15">
        <v>0.61166498097577404</v>
      </c>
      <c r="BK3" s="15">
        <v>0.29860810094880297</v>
      </c>
      <c r="BL3" s="15">
        <v>0.24562924432885402</v>
      </c>
      <c r="BM3" s="15">
        <v>0.197466647401628</v>
      </c>
      <c r="BN3" s="15">
        <v>1.9265038770890502E-2</v>
      </c>
      <c r="BO3" s="15">
        <v>0.24081298463613102</v>
      </c>
      <c r="BP3" s="15">
        <v>0.12040649231806601</v>
      </c>
      <c r="BQ3" s="15">
        <v>0.178201608630737</v>
      </c>
      <c r="BR3" s="15">
        <v>0.39974955449597799</v>
      </c>
      <c r="BS3" s="15">
        <v>0.24081298463613202</v>
      </c>
      <c r="BT3" s="15">
        <v>0.20709916678707299</v>
      </c>
      <c r="BU3" s="15">
        <v>0.105957713239898</v>
      </c>
      <c r="BV3" s="15">
        <v>0.27452680248519001</v>
      </c>
      <c r="BW3" s="15">
        <v>0.23599672494340898</v>
      </c>
      <c r="BX3" s="15">
        <v>0.58276742281943905</v>
      </c>
      <c r="BY3" s="15">
        <v>0.21673168617251798</v>
      </c>
      <c r="BZ3" s="15">
        <v>0.192650387708905</v>
      </c>
      <c r="CA3" s="15">
        <v>0.13485527139623399</v>
      </c>
      <c r="CB3" s="15">
        <v>0.10114145354717501</v>
      </c>
      <c r="CC3" s="15">
        <v>0.35158695756875197</v>
      </c>
      <c r="CD3" s="15">
        <v>6.2611376005394195E-2</v>
      </c>
      <c r="CE3" s="15">
        <v>0.18301786832346001</v>
      </c>
      <c r="CF3" s="15">
        <v>6.2611376005394195E-2</v>
      </c>
      <c r="CG3" s="15">
        <v>0.105957713239898</v>
      </c>
      <c r="CH3" s="15">
        <v>0.144487790781679</v>
      </c>
      <c r="CI3" s="15">
        <v>6.2611376005394195E-2</v>
      </c>
      <c r="CJ3" s="15">
        <v>9.1508934161730004E-2</v>
      </c>
      <c r="CK3" s="15">
        <v>4.8162596927226299E-3</v>
      </c>
      <c r="CL3" s="15">
        <v>9.1508934161730004E-2</v>
      </c>
      <c r="CM3" s="15">
        <v>0.27452680248519001</v>
      </c>
      <c r="CN3" s="15">
        <v>8.66926744690074E-2</v>
      </c>
      <c r="CO3" s="15">
        <v>3.8530077541781102E-2</v>
      </c>
      <c r="CP3" s="15">
        <v>0.178201608630737</v>
      </c>
      <c r="CQ3" s="15">
        <v>7.2243895390839502E-2</v>
      </c>
      <c r="CR3" s="15">
        <v>0.12040649231806601</v>
      </c>
      <c r="CS3" s="15">
        <v>1.4448779078167899E-2</v>
      </c>
      <c r="CT3" s="15">
        <v>0.10114145354717501</v>
      </c>
      <c r="CU3" s="15">
        <v>3.8530077541781102E-2</v>
      </c>
      <c r="CV3" s="15">
        <v>9.1508934161730004E-2</v>
      </c>
      <c r="CW3" s="15">
        <v>7.7060155083562107E-2</v>
      </c>
      <c r="CX3" s="15">
        <v>0.17338534893801499</v>
      </c>
      <c r="CY3" s="15">
        <v>6.2611376005394195E-2</v>
      </c>
      <c r="CZ3" s="15">
        <v>4.33463372345037E-2</v>
      </c>
      <c r="DA3" s="15">
        <v>4.8162596927226299E-3</v>
      </c>
      <c r="DB3" s="16">
        <v>11.2031218995999</v>
      </c>
      <c r="DC3" s="16">
        <v>1.3559097823899999</v>
      </c>
      <c r="DD3" s="16">
        <v>1.6356901911500001</v>
      </c>
      <c r="DE3" s="16">
        <v>1.15880679939</v>
      </c>
      <c r="DF3" s="16">
        <v>0.36245783451300001</v>
      </c>
      <c r="DG3" s="16">
        <v>0.92532574905699905</v>
      </c>
      <c r="DH3" s="16">
        <v>0.80957735299999989</v>
      </c>
      <c r="DI3" s="16">
        <v>0.32144983133799998</v>
      </c>
      <c r="DJ3" s="16">
        <v>0.39685164362700004</v>
      </c>
      <c r="DK3" s="16">
        <v>0.98419207619599902</v>
      </c>
      <c r="DL3" s="16">
        <v>0.48151332760099996</v>
      </c>
      <c r="DM3" s="16">
        <v>0.23083537270999999</v>
      </c>
      <c r="DN3" s="16">
        <v>0.20437859646800002</v>
      </c>
      <c r="DO3" s="16">
        <v>0.45836364838900007</v>
      </c>
      <c r="DP3" s="16">
        <v>4.6299358423200002E-3</v>
      </c>
      <c r="DQ3" s="16"/>
      <c r="DR3" s="16">
        <v>2.6456776241799998E-2</v>
      </c>
      <c r="DS3" s="16">
        <v>7.2094715258900002E-2</v>
      </c>
      <c r="DT3" s="16">
        <v>0.115748396058</v>
      </c>
      <c r="DU3" s="16"/>
      <c r="DV3" s="16"/>
      <c r="DW3" s="16">
        <v>0.14617368873599898</v>
      </c>
      <c r="DX3" s="16">
        <v>0.12897678417899999</v>
      </c>
      <c r="DY3" s="16">
        <v>3.10867120840999E-2</v>
      </c>
      <c r="DZ3" s="16">
        <v>3.4393809114399897E-2</v>
      </c>
      <c r="EA3" s="16">
        <v>1.0582710496700001E-2</v>
      </c>
      <c r="EB3" s="16">
        <v>2.3811098617600002E-2</v>
      </c>
      <c r="EC3" s="16">
        <v>0.10053574971900001</v>
      </c>
      <c r="ED3" s="16">
        <v>1.98425821814E-3</v>
      </c>
      <c r="EE3" s="16">
        <v>8.9953039222199896E-2</v>
      </c>
      <c r="EF3" s="16">
        <v>5.4897810701800005E-2</v>
      </c>
      <c r="EG3" s="16">
        <v>3.9023744956699996E-2</v>
      </c>
      <c r="EH3" s="16">
        <v>5.2252133077599995E-2</v>
      </c>
      <c r="EI3" s="16">
        <v>3.96851643626999E-2</v>
      </c>
      <c r="EJ3" s="16">
        <v>3.4393809114399897E-2</v>
      </c>
      <c r="EK3" s="16">
        <v>3.9685164362700002E-3</v>
      </c>
      <c r="EL3" s="16">
        <v>3.3070970302300001E-3</v>
      </c>
      <c r="EM3" s="16"/>
      <c r="EN3" s="16">
        <v>9.2598716846400003E-2</v>
      </c>
      <c r="EO3" s="16">
        <v>0.26126066538800002</v>
      </c>
      <c r="EP3" s="16">
        <v>2.0504001587400001E-2</v>
      </c>
      <c r="EQ3" s="16">
        <v>6.6141940604500004E-4</v>
      </c>
      <c r="ER3" s="16">
        <v>8.7307361597999997E-2</v>
      </c>
      <c r="ES3" s="16">
        <v>1.0582710496700001E-2</v>
      </c>
      <c r="ET3" s="16">
        <v>7.9370328725400004E-3</v>
      </c>
      <c r="EU3" s="16"/>
      <c r="EV3" s="16">
        <v>4.4976519611099899E-2</v>
      </c>
      <c r="EW3" s="16">
        <v>4.1008003174800002E-2</v>
      </c>
      <c r="EX3" s="16"/>
      <c r="EY3" s="16"/>
      <c r="EZ3" s="16"/>
      <c r="FA3" s="16">
        <v>0.61644288643400003</v>
      </c>
      <c r="FB3" s="16"/>
      <c r="FC3" s="16">
        <v>4.6299358423200002E-3</v>
      </c>
    </row>
    <row r="4" spans="1:159" x14ac:dyDescent="0.25">
      <c r="A4" t="s">
        <v>12</v>
      </c>
      <c r="B4">
        <v>3</v>
      </c>
      <c r="C4">
        <v>3</v>
      </c>
      <c r="D4" s="2">
        <f t="shared" si="0"/>
        <v>0.43808991235466938</v>
      </c>
      <c r="E4" s="2">
        <f t="shared" si="1"/>
        <v>16.220895589089341</v>
      </c>
      <c r="F4" s="2">
        <f t="shared" si="2"/>
        <v>10.392822615232333</v>
      </c>
      <c r="G4" s="2">
        <v>165.82999999999998</v>
      </c>
      <c r="H4" s="2">
        <v>7.944669365721996</v>
      </c>
      <c r="I4" s="2">
        <v>18.134791835357625</v>
      </c>
      <c r="J4" s="2">
        <v>4.3849999999999998</v>
      </c>
      <c r="K4" s="2">
        <v>32.6</v>
      </c>
      <c r="L4" s="2">
        <v>458.50610667086448</v>
      </c>
      <c r="M4" s="2">
        <v>28.266386658654618</v>
      </c>
      <c r="N4" s="2">
        <v>5.07</v>
      </c>
      <c r="O4" s="2">
        <v>40.65</v>
      </c>
      <c r="P4" s="2">
        <v>19.94600117075311</v>
      </c>
      <c r="Q4" s="2">
        <v>1.9192092378752887</v>
      </c>
      <c r="R4" s="8">
        <v>8907</v>
      </c>
      <c r="S4" s="5">
        <v>11.669542017099999</v>
      </c>
      <c r="T4" s="6">
        <v>0.99917468984000002</v>
      </c>
      <c r="U4" s="7">
        <v>8691.1268829700002</v>
      </c>
      <c r="V4" s="14">
        <v>24.986771486883999</v>
      </c>
      <c r="W4" s="14">
        <v>19.8881245747972</v>
      </c>
      <c r="X4" s="14">
        <v>14.948219820091799</v>
      </c>
      <c r="Y4" s="14">
        <v>8.1223070526871588</v>
      </c>
      <c r="Z4" s="14">
        <v>1.5723032731120998</v>
      </c>
      <c r="AA4" s="14">
        <v>4.5279310605488199</v>
      </c>
      <c r="AB4" s="14">
        <v>2.71373497618869</v>
      </c>
      <c r="AC4" s="14">
        <v>2.0863254970141401</v>
      </c>
      <c r="AD4" s="14">
        <v>2.2979817068561501</v>
      </c>
      <c r="AE4" s="14">
        <v>1.0393831733313199</v>
      </c>
      <c r="AF4" s="2">
        <v>6.4608053725414907</v>
      </c>
      <c r="AG4">
        <v>5.7061799999999998</v>
      </c>
      <c r="AH4" s="14">
        <f t="shared" si="3"/>
        <v>17.816917378488629</v>
      </c>
      <c r="AI4" s="13">
        <v>607</v>
      </c>
      <c r="AJ4" s="10">
        <v>4.5138999999999996</v>
      </c>
      <c r="AK4" s="11">
        <v>3.5799999999999998E-2</v>
      </c>
      <c r="AL4" s="12">
        <v>613.12</v>
      </c>
      <c r="AM4" s="17">
        <v>30.938118229700002</v>
      </c>
      <c r="AN4" s="17">
        <v>25.327532061500001</v>
      </c>
      <c r="AO4" s="17">
        <v>3.20614805694</v>
      </c>
      <c r="AP4" s="17">
        <v>0.52294453744299996</v>
      </c>
      <c r="AQ4" s="17">
        <v>0.11067609258099899</v>
      </c>
      <c r="AR4" s="17">
        <v>0.388749775189</v>
      </c>
      <c r="AS4" s="17">
        <v>4.0120083560399998E-2</v>
      </c>
      <c r="AT4" s="17">
        <f t="shared" si="4"/>
        <v>39.465711163086588</v>
      </c>
      <c r="AU4" s="15">
        <v>1.6554539269786099</v>
      </c>
      <c r="AV4" s="15">
        <v>1.01292614710107</v>
      </c>
      <c r="AW4" s="15">
        <v>1.1489908534280699</v>
      </c>
      <c r="AX4" s="15">
        <v>1.0318240229798201</v>
      </c>
      <c r="AY4" s="15">
        <v>0.48000604732028201</v>
      </c>
      <c r="AZ4" s="15">
        <v>0.86930229042255802</v>
      </c>
      <c r="BA4" s="15">
        <v>0.79749036208330204</v>
      </c>
      <c r="BB4" s="15">
        <v>0.58961372741703899</v>
      </c>
      <c r="BC4" s="15">
        <v>0.46488774661728</v>
      </c>
      <c r="BD4" s="15">
        <v>0.48378562249603202</v>
      </c>
      <c r="BE4" s="15">
        <v>0.52914052460503502</v>
      </c>
      <c r="BF4" s="15">
        <v>0.385516667926525</v>
      </c>
      <c r="BG4" s="15">
        <v>0.31370473958727002</v>
      </c>
      <c r="BH4" s="15">
        <v>0.41953284450827699</v>
      </c>
      <c r="BI4" s="15">
        <v>0.34772091616902201</v>
      </c>
      <c r="BJ4" s="15">
        <v>0.472446896968781</v>
      </c>
      <c r="BK4" s="15">
        <v>0.46488774661728094</v>
      </c>
      <c r="BL4" s="15">
        <v>0.37795751757502399</v>
      </c>
      <c r="BM4" s="15">
        <v>0.33638219064177199</v>
      </c>
      <c r="BN4" s="15">
        <v>0.28346813818126798</v>
      </c>
      <c r="BO4" s="15">
        <v>0.22299493536926401</v>
      </c>
      <c r="BP4" s="15">
        <v>0.215435785017764</v>
      </c>
      <c r="BQ4" s="15">
        <v>0.20787663466626302</v>
      </c>
      <c r="BR4" s="15">
        <v>0.36283921687202397</v>
      </c>
      <c r="BS4" s="15">
        <v>0.26457026230251701</v>
      </c>
      <c r="BT4" s="15">
        <v>7.1811928339254705E-2</v>
      </c>
      <c r="BU4" s="15">
        <v>0.13606470632700901</v>
      </c>
      <c r="BV4" s="15">
        <v>0.230554085720765</v>
      </c>
      <c r="BW4" s="15">
        <v>0.22677451054501502</v>
      </c>
      <c r="BX4" s="15">
        <v>0.30614558923577001</v>
      </c>
      <c r="BY4" s="15">
        <v>0.27968856300551803</v>
      </c>
      <c r="BZ4" s="15">
        <v>0.170080882908761</v>
      </c>
      <c r="CA4" s="15">
        <v>0.192758333963262</v>
      </c>
      <c r="CB4" s="15">
        <v>0.10204852974525699</v>
      </c>
      <c r="CC4" s="15">
        <v>0.15118300703001</v>
      </c>
      <c r="CD4" s="15">
        <v>0.11338725527250701</v>
      </c>
      <c r="CE4" s="15">
        <v>0.17764003326026201</v>
      </c>
      <c r="CF4" s="15">
        <v>9.0709804218005896E-2</v>
      </c>
      <c r="CG4" s="15">
        <v>0.120946405624008</v>
      </c>
      <c r="CH4" s="15">
        <v>0.13984428150275902</v>
      </c>
      <c r="CI4" s="15">
        <v>8.31506538665054E-2</v>
      </c>
      <c r="CJ4" s="15">
        <v>9.4489379393756207E-2</v>
      </c>
      <c r="CK4" s="15">
        <v>1.8897875878751202E-2</v>
      </c>
      <c r="CL4" s="15">
        <v>9.0709804218005896E-2</v>
      </c>
      <c r="CM4" s="15">
        <v>5.6693627636253699E-2</v>
      </c>
      <c r="CN4" s="15">
        <v>0.16630130773301099</v>
      </c>
      <c r="CO4" s="15">
        <v>6.8032353163504394E-2</v>
      </c>
      <c r="CP4" s="15">
        <v>0.19653790913901301</v>
      </c>
      <c r="CQ4" s="15">
        <v>0.14740343185426</v>
      </c>
      <c r="CR4" s="15">
        <v>0.117166830448258</v>
      </c>
      <c r="CS4" s="15">
        <v>3.7795751757502501E-2</v>
      </c>
      <c r="CT4" s="15">
        <v>5.6693627636253699E-2</v>
      </c>
      <c r="CU4" s="15">
        <v>5.6693627636253699E-2</v>
      </c>
      <c r="CV4" s="15">
        <v>9.0709804218005896E-2</v>
      </c>
      <c r="CW4" s="15">
        <v>5.6693627636253699E-2</v>
      </c>
      <c r="CX4" s="15">
        <v>7.1811928339254705E-2</v>
      </c>
      <c r="CY4" s="15">
        <v>3.7795751757502501E-2</v>
      </c>
      <c r="CZ4" s="15">
        <v>2.6457026230251701E-2</v>
      </c>
      <c r="DA4" s="15">
        <v>1.5118300703001001E-2</v>
      </c>
      <c r="DB4" s="16">
        <v>22.144902674199901</v>
      </c>
      <c r="DC4" s="16">
        <v>0.83076241993300004</v>
      </c>
      <c r="DD4" s="16">
        <v>3.2165239406200001</v>
      </c>
      <c r="DE4" s="16">
        <v>1.1946100742899999</v>
      </c>
      <c r="DF4" s="16">
        <v>2.2183639306599998</v>
      </c>
      <c r="DG4" s="16">
        <v>0.95181439619300012</v>
      </c>
      <c r="DH4" s="16">
        <v>0.31542686385500002</v>
      </c>
      <c r="DI4" s="16">
        <v>0.29259991975999999</v>
      </c>
      <c r="DJ4" s="16">
        <v>0.475215472518</v>
      </c>
      <c r="DK4" s="16">
        <v>0.68826695073499999</v>
      </c>
      <c r="DL4" s="16">
        <v>1.0161448750099999</v>
      </c>
      <c r="DM4" s="16">
        <v>0.35623867299399997</v>
      </c>
      <c r="DN4" s="16">
        <v>7.1247734598699999E-2</v>
      </c>
      <c r="DO4" s="16">
        <v>0.37214836130200002</v>
      </c>
      <c r="DP4" s="16">
        <v>8.300706943540001E-3</v>
      </c>
      <c r="DQ4" s="16"/>
      <c r="DR4" s="16">
        <v>5.3954595133000001E-2</v>
      </c>
      <c r="DS4" s="16">
        <v>6.3638753233799999E-2</v>
      </c>
      <c r="DT4" s="16">
        <v>0.127969232046</v>
      </c>
      <c r="DU4" s="16"/>
      <c r="DV4" s="16">
        <v>6.9172557862799992E-4</v>
      </c>
      <c r="DW4" s="16">
        <v>0.14595409709099999</v>
      </c>
      <c r="DX4" s="16">
        <v>0.127969232046</v>
      </c>
      <c r="DY4" s="16">
        <v>7.4014636913199899E-2</v>
      </c>
      <c r="DZ4" s="16">
        <v>4.1503534717700005E-3</v>
      </c>
      <c r="EA4" s="16">
        <v>1.79848650443E-2</v>
      </c>
      <c r="EB4" s="16">
        <v>1.8676590623000002E-2</v>
      </c>
      <c r="EC4" s="16">
        <v>0.16808931560699999</v>
      </c>
      <c r="ED4" s="16"/>
      <c r="EE4" s="16">
        <v>0.15978860866300001</v>
      </c>
      <c r="EF4" s="16">
        <v>1.45262371512E-2</v>
      </c>
      <c r="EG4" s="16">
        <v>4.2195260296300004E-2</v>
      </c>
      <c r="EH4" s="16">
        <v>1.2451060415299999E-2</v>
      </c>
      <c r="EI4" s="16">
        <v>0.11620989721</v>
      </c>
      <c r="EJ4" s="16">
        <v>2.6285571987899999E-2</v>
      </c>
      <c r="EK4" s="16"/>
      <c r="EL4" s="16">
        <v>7.6089813649099997E-3</v>
      </c>
      <c r="EM4" s="16"/>
      <c r="EN4" s="16">
        <v>5.4646320711599902E-2</v>
      </c>
      <c r="EO4" s="16">
        <v>1.3834511572599999E-3</v>
      </c>
      <c r="EP4" s="16">
        <v>2.5593846409300004E-2</v>
      </c>
      <c r="EQ4" s="16">
        <v>2.6285571987899999E-2</v>
      </c>
      <c r="ER4" s="16">
        <v>1.3834511572599999E-3</v>
      </c>
      <c r="ES4" s="16"/>
      <c r="ET4" s="16">
        <v>1.6601413887099899E-2</v>
      </c>
      <c r="EU4" s="16"/>
      <c r="EV4" s="16">
        <v>0.59073364414899909</v>
      </c>
      <c r="EW4" s="16">
        <v>8.300706943540001E-3</v>
      </c>
      <c r="EX4" s="16">
        <v>0.11275126931600001</v>
      </c>
      <c r="EY4" s="16"/>
      <c r="EZ4" s="16"/>
      <c r="FA4" s="16"/>
      <c r="FB4" s="16"/>
      <c r="FC4" s="16">
        <v>1.45262371512E-2</v>
      </c>
    </row>
    <row r="5" spans="1:159" x14ac:dyDescent="0.25">
      <c r="A5" t="s">
        <v>13</v>
      </c>
      <c r="B5">
        <v>1</v>
      </c>
      <c r="C5">
        <v>4</v>
      </c>
      <c r="D5" s="2">
        <f t="shared" si="0"/>
        <v>0.37407303520039881</v>
      </c>
      <c r="E5" s="2">
        <f t="shared" si="1"/>
        <v>16.59725351309012</v>
      </c>
      <c r="F5" s="2">
        <f t="shared" si="2"/>
        <v>10.097226400718505</v>
      </c>
      <c r="G5" s="2">
        <v>194.488</v>
      </c>
      <c r="H5" s="2">
        <v>7.2651194080053827</v>
      </c>
      <c r="I5" s="2">
        <v>19.421660275815672</v>
      </c>
      <c r="J5" s="2">
        <v>11.744999999999999</v>
      </c>
      <c r="K5" s="2">
        <v>38.9</v>
      </c>
      <c r="L5" s="2">
        <v>526.62571791140647</v>
      </c>
      <c r="M5" s="2">
        <v>31.729690547659651</v>
      </c>
      <c r="N5" s="2">
        <v>5.03</v>
      </c>
      <c r="O5" s="2">
        <v>57</v>
      </c>
      <c r="P5" s="2">
        <v>20.928098877157773</v>
      </c>
      <c r="Q5" s="2">
        <v>2.0726581782566109</v>
      </c>
      <c r="R5" s="8">
        <v>9865</v>
      </c>
      <c r="S5" s="5">
        <v>11.566429261</v>
      </c>
      <c r="T5" s="6">
        <v>0.99801260800400005</v>
      </c>
      <c r="U5" s="7">
        <v>9620.9749624399992</v>
      </c>
      <c r="V5" s="14">
        <v>24.518621943694598</v>
      </c>
      <c r="W5" s="14">
        <v>17.511445920056801</v>
      </c>
      <c r="X5" s="14">
        <v>13.468844367958098</v>
      </c>
      <c r="Y5" s="14">
        <v>8.7021463129526602</v>
      </c>
      <c r="Z5" s="14">
        <v>5.1336169107380796</v>
      </c>
      <c r="AA5" s="14">
        <v>4.0620839692178006</v>
      </c>
      <c r="AB5" s="14">
        <v>2.48725525213495</v>
      </c>
      <c r="AC5" s="14">
        <v>1.5878169951618701</v>
      </c>
      <c r="AD5" s="14">
        <v>2.08461863168491</v>
      </c>
      <c r="AE5" s="14">
        <v>0.9286618826509101</v>
      </c>
      <c r="AF5" s="2">
        <v>7.70485383734683</v>
      </c>
      <c r="AG5">
        <v>9.5187299999999997</v>
      </c>
      <c r="AH5" s="14">
        <f t="shared" si="3"/>
        <v>19.514887813749318</v>
      </c>
      <c r="AI5" s="13">
        <v>613</v>
      </c>
      <c r="AJ5" s="10">
        <v>4.0867000000000004</v>
      </c>
      <c r="AK5" s="11">
        <v>6.3E-2</v>
      </c>
      <c r="AL5" s="12">
        <v>636.78570000000002</v>
      </c>
      <c r="AM5" s="17">
        <v>20.101783555300003</v>
      </c>
      <c r="AN5" s="17">
        <v>36.007572846500004</v>
      </c>
      <c r="AO5" s="17">
        <v>3.6289680122199997</v>
      </c>
      <c r="AP5" s="17">
        <v>0.85850586239499904</v>
      </c>
      <c r="AQ5" s="17">
        <v>0.59795495655899999</v>
      </c>
      <c r="AR5" s="17">
        <v>0.25305303804200002</v>
      </c>
      <c r="AS5" s="17">
        <v>0.156517990197</v>
      </c>
      <c r="AT5" s="17">
        <f t="shared" si="4"/>
        <v>38.395643738786994</v>
      </c>
      <c r="AU5" s="15">
        <v>1.2014157223106199</v>
      </c>
      <c r="AV5" s="15">
        <v>1.2046627918303801</v>
      </c>
      <c r="AW5" s="15">
        <v>0.87670877033477301</v>
      </c>
      <c r="AX5" s="15">
        <v>1.01957982920415</v>
      </c>
      <c r="AY5" s="15">
        <v>0.67863752962950896</v>
      </c>
      <c r="AZ5" s="15">
        <v>0.64941390395168308</v>
      </c>
      <c r="BA5" s="15">
        <v>0.68513166866902597</v>
      </c>
      <c r="BB5" s="15">
        <v>0.95788550832873398</v>
      </c>
      <c r="BC5" s="15">
        <v>0.41237782900931896</v>
      </c>
      <c r="BD5" s="15">
        <v>0.43186024612786994</v>
      </c>
      <c r="BE5" s="15">
        <v>0.43186024612786994</v>
      </c>
      <c r="BF5" s="15">
        <v>0.55849595739844804</v>
      </c>
      <c r="BG5" s="15">
        <v>0.38640127285125198</v>
      </c>
      <c r="BH5" s="15">
        <v>0.402636620450044</v>
      </c>
      <c r="BI5" s="15">
        <v>0.32145988245608303</v>
      </c>
      <c r="BJ5" s="15">
        <v>0.35393057765366698</v>
      </c>
      <c r="BK5" s="15">
        <v>0.44809559372666202</v>
      </c>
      <c r="BL5" s="15">
        <v>0.52602526220086299</v>
      </c>
      <c r="BM5" s="15">
        <v>0.25327142254115598</v>
      </c>
      <c r="BN5" s="15">
        <v>8.4423807513718904E-2</v>
      </c>
      <c r="BO5" s="15">
        <v>0.31171867389680802</v>
      </c>
      <c r="BP5" s="15">
        <v>0.19807124070526402</v>
      </c>
      <c r="BQ5" s="15">
        <v>0.21105951878429702</v>
      </c>
      <c r="BR5" s="15">
        <v>0.366918855732701</v>
      </c>
      <c r="BS5" s="15">
        <v>0.25976556158067304</v>
      </c>
      <c r="BT5" s="15">
        <v>0.17209468454719598</v>
      </c>
      <c r="BU5" s="15">
        <v>0.16235347598792099</v>
      </c>
      <c r="BV5" s="15">
        <v>0.17209468454719598</v>
      </c>
      <c r="BW5" s="15">
        <v>0.23054193590284799</v>
      </c>
      <c r="BX5" s="15">
        <v>0.29548332629801599</v>
      </c>
      <c r="BY5" s="15">
        <v>0.20781244926453898</v>
      </c>
      <c r="BZ5" s="15">
        <v>9.4165016072994101E-2</v>
      </c>
      <c r="CA5" s="15">
        <v>0.16235347598792099</v>
      </c>
      <c r="CB5" s="15">
        <v>0.181835893106471</v>
      </c>
      <c r="CC5" s="15">
        <v>0.23054193590284799</v>
      </c>
      <c r="CD5" s="15">
        <v>5.84472513556515E-2</v>
      </c>
      <c r="CE5" s="15">
        <v>0.133129850310095</v>
      </c>
      <c r="CF5" s="15">
        <v>0.12014157223106099</v>
      </c>
      <c r="CG5" s="15">
        <v>2.6853264928402099</v>
      </c>
      <c r="CH5" s="15">
        <v>0.133129850310095</v>
      </c>
      <c r="CI5" s="15">
        <v>8.7670877033477299E-2</v>
      </c>
      <c r="CJ5" s="15">
        <v>7.4682598954443596E-2</v>
      </c>
      <c r="CK5" s="15">
        <v>6.4941390395168398E-3</v>
      </c>
      <c r="CL5" s="15">
        <v>0.14287105886937002</v>
      </c>
      <c r="CM5" s="15">
        <v>0.11040036367178599</v>
      </c>
      <c r="CN5" s="15">
        <v>0.13962398934961201</v>
      </c>
      <c r="CO5" s="15">
        <v>4.5458973276617798E-2</v>
      </c>
      <c r="CP5" s="15">
        <v>0.152612267428646</v>
      </c>
      <c r="CQ5" s="15">
        <v>8.7670877033477299E-2</v>
      </c>
      <c r="CR5" s="15">
        <v>0.14611812838912899</v>
      </c>
      <c r="CS5" s="15">
        <v>5.5200181835893099E-2</v>
      </c>
      <c r="CT5" s="15">
        <v>5.5200181835893099E-2</v>
      </c>
      <c r="CU5" s="15">
        <v>3.24706951975842E-2</v>
      </c>
      <c r="CV5" s="15">
        <v>7.1435529434685202E-2</v>
      </c>
      <c r="CW5" s="15">
        <v>7.4682598954443596E-2</v>
      </c>
      <c r="CX5" s="15">
        <v>0.201318310225022</v>
      </c>
      <c r="CY5" s="15">
        <v>6.1694320875409991E-2</v>
      </c>
      <c r="CZ5" s="15">
        <v>4.2211903756859404E-2</v>
      </c>
      <c r="DA5" s="15">
        <v>6.4941390395168398E-3</v>
      </c>
      <c r="DB5" s="16">
        <v>34.189339906500003</v>
      </c>
      <c r="DC5" s="16">
        <v>4.3731313907599896</v>
      </c>
      <c r="DD5" s="16">
        <v>1.1321780368699998</v>
      </c>
      <c r="DE5" s="16">
        <v>1.6073554083099999</v>
      </c>
      <c r="DF5" s="16">
        <v>0.46111886932200002</v>
      </c>
      <c r="DG5" s="16">
        <v>0.88474839967399999</v>
      </c>
      <c r="DH5" s="16">
        <v>0.53516031378600004</v>
      </c>
      <c r="DI5" s="16">
        <v>0.34865085241399896</v>
      </c>
      <c r="DJ5" s="16">
        <v>0.11527971732999999</v>
      </c>
      <c r="DK5" s="16">
        <v>0.48080077228000001</v>
      </c>
      <c r="DL5" s="16">
        <v>0.41988059645499998</v>
      </c>
      <c r="DM5" s="16">
        <v>0.2436807033</v>
      </c>
      <c r="DN5" s="16">
        <v>0.42081782992999994</v>
      </c>
      <c r="DO5" s="16">
        <v>0.30272641217699997</v>
      </c>
      <c r="DP5" s="16">
        <v>3.7489338969199999E-3</v>
      </c>
      <c r="DQ5" s="16"/>
      <c r="DR5" s="16">
        <v>1.6870202536200002E-2</v>
      </c>
      <c r="DS5" s="16">
        <v>0.12840098596999999</v>
      </c>
      <c r="DT5" s="16">
        <v>3.2803171598099999E-2</v>
      </c>
      <c r="DU5" s="16"/>
      <c r="DV5" s="16"/>
      <c r="DW5" s="16">
        <v>6.5606343196199998E-3</v>
      </c>
      <c r="DX5" s="16">
        <v>2.6242537278500001E-2</v>
      </c>
      <c r="DY5" s="16">
        <v>3.2803171598099999E-2</v>
      </c>
      <c r="DZ5" s="16">
        <v>2.9991471175399999E-2</v>
      </c>
      <c r="EA5" s="16">
        <v>1.2184035164999999E-2</v>
      </c>
      <c r="EB5" s="16">
        <v>6.5606343196199998E-3</v>
      </c>
      <c r="EC5" s="16">
        <v>1.4995735587699999E-2</v>
      </c>
      <c r="ED5" s="16"/>
      <c r="EE5" s="16"/>
      <c r="EF5" s="16">
        <v>1.87446694846E-3</v>
      </c>
      <c r="EG5" s="16">
        <v>6.5606343196199998E-3</v>
      </c>
      <c r="EH5" s="16">
        <v>1.31212686392E-2</v>
      </c>
      <c r="EI5" s="16">
        <v>3.7489338969199999E-3</v>
      </c>
      <c r="EJ5" s="16">
        <v>1.6870202536200002E-2</v>
      </c>
      <c r="EK5" s="16">
        <v>2.8117004226900001E-3</v>
      </c>
      <c r="EL5" s="16">
        <v>9.3723347423099995E-3</v>
      </c>
      <c r="EM5" s="16"/>
      <c r="EN5" s="16">
        <v>9.3723347423099995E-3</v>
      </c>
      <c r="EO5" s="16"/>
      <c r="EP5" s="16">
        <v>1.87446694846E-3</v>
      </c>
      <c r="EQ5" s="16"/>
      <c r="ER5" s="16"/>
      <c r="ES5" s="16">
        <v>2.8117004226900001E-3</v>
      </c>
      <c r="ET5" s="16">
        <v>1.6870202536200002E-2</v>
      </c>
      <c r="EU5" s="16">
        <v>9.3723347423099995E-3</v>
      </c>
      <c r="EV5" s="16">
        <v>0.23243390160899999</v>
      </c>
      <c r="EW5" s="16"/>
      <c r="EX5" s="16"/>
      <c r="EY5" s="16"/>
      <c r="EZ5" s="16"/>
      <c r="FA5" s="16"/>
      <c r="FB5" s="16">
        <v>0.29897747827999999</v>
      </c>
      <c r="FC5" s="16">
        <v>1.87446694846E-3</v>
      </c>
    </row>
    <row r="6" spans="1:159" x14ac:dyDescent="0.25">
      <c r="A6" t="s">
        <v>13</v>
      </c>
      <c r="B6">
        <v>2</v>
      </c>
      <c r="C6">
        <v>5</v>
      </c>
      <c r="D6" s="2">
        <f t="shared" si="0"/>
        <v>0.3349473161994454</v>
      </c>
      <c r="E6" s="2">
        <f t="shared" si="1"/>
        <v>12.565175913596921</v>
      </c>
      <c r="F6" s="2">
        <f t="shared" si="2"/>
        <v>10.208471872627159</v>
      </c>
      <c r="G6" s="2">
        <v>185.15</v>
      </c>
      <c r="H6" s="2">
        <v>6.1980756895445799</v>
      </c>
      <c r="I6" s="2">
        <v>18.504628608082104</v>
      </c>
      <c r="J6" s="2">
        <v>11.515000000000001</v>
      </c>
      <c r="K6" s="2">
        <v>37.799999999999997</v>
      </c>
      <c r="L6" s="2">
        <v>443.93426831602181</v>
      </c>
      <c r="M6" s="2">
        <v>35.330525522976203</v>
      </c>
      <c r="N6" s="2">
        <v>4.97</v>
      </c>
      <c r="O6" s="2">
        <v>61.5</v>
      </c>
      <c r="P6" s="2">
        <v>21.832052341201642</v>
      </c>
      <c r="Q6" s="2">
        <v>2.1386210016155087</v>
      </c>
      <c r="R6" s="8">
        <v>12880</v>
      </c>
      <c r="S6" s="5">
        <v>11.773083382999999</v>
      </c>
      <c r="T6" s="6">
        <v>0.99906443291400004</v>
      </c>
      <c r="U6" s="7">
        <v>11931.559857099999</v>
      </c>
      <c r="V6" s="14">
        <v>27.3403793914194</v>
      </c>
      <c r="W6" s="14">
        <v>17.177620015065102</v>
      </c>
      <c r="X6" s="14">
        <v>12.822151710913099</v>
      </c>
      <c r="Y6" s="14">
        <v>8.8638802017939202</v>
      </c>
      <c r="Z6" s="14">
        <v>3.6820599447576998</v>
      </c>
      <c r="AA6" s="14">
        <v>4.8165818248225296</v>
      </c>
      <c r="AB6" s="14">
        <v>2.73015728079988</v>
      </c>
      <c r="AC6" s="14">
        <v>1.9380464309356999</v>
      </c>
      <c r="AD6" s="14">
        <v>2.0202250781838598</v>
      </c>
      <c r="AE6" s="14">
        <v>0.84461387449494607</v>
      </c>
      <c r="AF6" s="2">
        <v>7.5300133542649812</v>
      </c>
      <c r="AG6">
        <v>9.3419329999999992</v>
      </c>
      <c r="AH6" s="14">
        <f t="shared" si="3"/>
        <v>17.764284246813862</v>
      </c>
      <c r="AI6" s="13">
        <v>660</v>
      </c>
      <c r="AJ6" s="10">
        <v>4.6237000000000004</v>
      </c>
      <c r="AK6" s="11">
        <v>2.81E-2</v>
      </c>
      <c r="AL6" s="12">
        <v>670.55560000000003</v>
      </c>
      <c r="AM6" s="17">
        <v>29.5433630339</v>
      </c>
      <c r="AN6" s="17">
        <v>13.679134237400001</v>
      </c>
      <c r="AO6" s="17">
        <v>3.24161595697</v>
      </c>
      <c r="AP6" s="17">
        <v>0.39093431875399998</v>
      </c>
      <c r="AQ6" s="17">
        <v>1.8547978627E-2</v>
      </c>
      <c r="AR6" s="17">
        <v>0.42089643807499999</v>
      </c>
      <c r="AS6" s="17">
        <v>0.160511353503</v>
      </c>
      <c r="AT6" s="17">
        <f t="shared" si="4"/>
        <v>52.544996682771007</v>
      </c>
      <c r="AU6" s="15">
        <v>0.90853060013239995</v>
      </c>
      <c r="AV6" s="15">
        <v>1.8284749012714903</v>
      </c>
      <c r="AW6" s="15">
        <v>1.33996849818522</v>
      </c>
      <c r="AX6" s="15">
        <v>1.0660396740247</v>
      </c>
      <c r="AY6" s="15">
        <v>0.958750884561829</v>
      </c>
      <c r="AZ6" s="15">
        <v>0.63231903577054005</v>
      </c>
      <c r="BA6" s="15">
        <v>0.66884287899194206</v>
      </c>
      <c r="BB6" s="15">
        <v>0.57296779053576008</v>
      </c>
      <c r="BC6" s="15">
        <v>0.63688451617321495</v>
      </c>
      <c r="BD6" s="15">
        <v>0.97244732576985404</v>
      </c>
      <c r="BE6" s="15">
        <v>0.54100942771703209</v>
      </c>
      <c r="BF6" s="15">
        <v>0.46567900107288795</v>
      </c>
      <c r="BG6" s="15">
        <v>0.36523843221403002</v>
      </c>
      <c r="BH6" s="15">
        <v>0.26023238295249601</v>
      </c>
      <c r="BI6" s="15">
        <v>0.39263131463008205</v>
      </c>
      <c r="BJ6" s="15">
        <v>0.25110142214714598</v>
      </c>
      <c r="BK6" s="15">
        <v>0.52046476590499302</v>
      </c>
      <c r="BL6" s="15">
        <v>0.60492615335448807</v>
      </c>
      <c r="BM6" s="15">
        <v>0.29675622617389896</v>
      </c>
      <c r="BN6" s="15">
        <v>6.1633985436117505E-2</v>
      </c>
      <c r="BO6" s="15">
        <v>0.20316387791905399</v>
      </c>
      <c r="BP6" s="15">
        <v>0.42230693724747198</v>
      </c>
      <c r="BQ6" s="15">
        <v>0.31958362818727598</v>
      </c>
      <c r="BR6" s="15">
        <v>0.33556280959663998</v>
      </c>
      <c r="BS6" s="15">
        <v>0.239687721140457</v>
      </c>
      <c r="BT6" s="15">
        <v>0.28077704476453497</v>
      </c>
      <c r="BU6" s="15">
        <v>0.27621156436186001</v>
      </c>
      <c r="BV6" s="15">
        <v>0.24197046134179501</v>
      </c>
      <c r="BW6" s="15">
        <v>0.292190745771224</v>
      </c>
      <c r="BX6" s="15">
        <v>0.10044056885885799</v>
      </c>
      <c r="BY6" s="15">
        <v>0.28534252516721098</v>
      </c>
      <c r="BZ6" s="15">
        <v>0.22827402013376902</v>
      </c>
      <c r="CA6" s="15">
        <v>0.19631565731504103</v>
      </c>
      <c r="CB6" s="15">
        <v>0.18718469650969</v>
      </c>
      <c r="CC6" s="15">
        <v>0.12555071107357299</v>
      </c>
      <c r="CD6" s="15">
        <v>0.13924715228159901</v>
      </c>
      <c r="CE6" s="15">
        <v>0.10044056885885799</v>
      </c>
      <c r="CF6" s="15">
        <v>0.12326797087223501</v>
      </c>
      <c r="CG6" s="15">
        <v>1.30116191476248</v>
      </c>
      <c r="CH6" s="15">
        <v>0.19175017691236601</v>
      </c>
      <c r="CI6" s="15">
        <v>7.9895907046818995E-2</v>
      </c>
      <c r="CJ6" s="15">
        <v>0.11870249046956</v>
      </c>
      <c r="CK6" s="15">
        <v>5.7068505033442199E-2</v>
      </c>
      <c r="CL6" s="15">
        <v>0.27849430456319801</v>
      </c>
      <c r="CM6" s="15">
        <v>9.5875088456182811E-2</v>
      </c>
      <c r="CN6" s="15">
        <v>0.10728878946287101</v>
      </c>
      <c r="CO6" s="15">
        <v>8.4461387449494399E-2</v>
      </c>
      <c r="CP6" s="15">
        <v>0.10500604926153401</v>
      </c>
      <c r="CQ6" s="15">
        <v>0.12326797087223501</v>
      </c>
      <c r="CR6" s="15">
        <v>0.14152989248293699</v>
      </c>
      <c r="CS6" s="15">
        <v>9.1309608053507504E-2</v>
      </c>
      <c r="CT6" s="15">
        <v>9.5875088456182811E-2</v>
      </c>
      <c r="CU6" s="15">
        <v>7.9895907046818995E-2</v>
      </c>
      <c r="CV6" s="15">
        <v>9.1309608053507504E-2</v>
      </c>
      <c r="CW6" s="15">
        <v>0.11641975026822199</v>
      </c>
      <c r="CX6" s="15">
        <v>5.4785764832104497E-2</v>
      </c>
      <c r="CY6" s="15">
        <v>7.7613166845481293E-2</v>
      </c>
      <c r="CZ6" s="15">
        <v>2.28274020133769E-2</v>
      </c>
      <c r="DA6" s="15">
        <v>2.28274020133769E-2</v>
      </c>
      <c r="DB6" s="16">
        <v>11.304992973199999</v>
      </c>
      <c r="DC6" s="16">
        <v>1.2412878004200001</v>
      </c>
      <c r="DD6" s="16">
        <v>0.9965971593059999</v>
      </c>
      <c r="DE6" s="16">
        <v>1.4488824842900001</v>
      </c>
      <c r="DF6" s="16">
        <v>4.3587749773500004</v>
      </c>
      <c r="DG6" s="16">
        <v>0.69055551195999998</v>
      </c>
      <c r="DH6" s="16">
        <v>0.24754417629100001</v>
      </c>
      <c r="DI6" s="16">
        <v>0.34813129115300001</v>
      </c>
      <c r="DJ6" s="16">
        <v>0.13554292073599999</v>
      </c>
      <c r="DK6" s="16">
        <v>0.409482297381</v>
      </c>
      <c r="DL6" s="16">
        <v>0.29534089044599898</v>
      </c>
      <c r="DM6" s="16">
        <v>0.30746841493299998</v>
      </c>
      <c r="DN6" s="16">
        <v>1.0615150845000001</v>
      </c>
      <c r="DO6" s="16">
        <v>0.77473479957500002</v>
      </c>
      <c r="DP6" s="16">
        <v>1.99747462137E-2</v>
      </c>
      <c r="DQ6" s="16"/>
      <c r="DR6" s="16">
        <v>0.39664138910100005</v>
      </c>
      <c r="DS6" s="16">
        <v>8.8459590375000008E-2</v>
      </c>
      <c r="DT6" s="16">
        <v>3.85227248406999E-2</v>
      </c>
      <c r="DU6" s="16">
        <v>7.1338379334699991E-4</v>
      </c>
      <c r="DV6" s="16">
        <v>4.9936865534299995E-3</v>
      </c>
      <c r="DW6" s="16">
        <v>4.4229795187500004E-2</v>
      </c>
      <c r="DX6" s="16">
        <v>2.21148975938E-2</v>
      </c>
      <c r="DY6" s="16">
        <v>3.42424220806999E-2</v>
      </c>
      <c r="DZ6" s="16">
        <v>1.21275244869E-2</v>
      </c>
      <c r="EA6" s="16">
        <v>9.2739893135099991E-3</v>
      </c>
      <c r="EB6" s="16">
        <v>0.12484216383599901</v>
      </c>
      <c r="EC6" s="16">
        <v>8.0612368648199997E-2</v>
      </c>
      <c r="ED6" s="16">
        <v>1.42676758669E-3</v>
      </c>
      <c r="EE6" s="16">
        <v>1.4267675866899998E-2</v>
      </c>
      <c r="EF6" s="16">
        <v>2.8535351733899998E-3</v>
      </c>
      <c r="EG6" s="16">
        <v>4.85100979476E-2</v>
      </c>
      <c r="EH6" s="16">
        <v>9.345327692849989E-2</v>
      </c>
      <c r="EI6" s="16">
        <v>7.8472217268199997E-3</v>
      </c>
      <c r="EJ6" s="16">
        <v>1.92613624204E-2</v>
      </c>
      <c r="EK6" s="16"/>
      <c r="EL6" s="16">
        <v>2.56818165605E-2</v>
      </c>
      <c r="EM6" s="16">
        <v>2.8535351733899998E-3</v>
      </c>
      <c r="EN6" s="16">
        <v>4.28030276008E-2</v>
      </c>
      <c r="EO6" s="16">
        <v>7.1338379334699991E-4</v>
      </c>
      <c r="EP6" s="16"/>
      <c r="EQ6" s="16"/>
      <c r="ER6" s="16"/>
      <c r="ES6" s="16">
        <v>0.13625630452899901</v>
      </c>
      <c r="ET6" s="16">
        <v>2.14015138004E-2</v>
      </c>
      <c r="EU6" s="16"/>
      <c r="EV6" s="16">
        <v>4.2803027600799995E-3</v>
      </c>
      <c r="EW6" s="16">
        <v>3.63825734607E-2</v>
      </c>
      <c r="EX6" s="16"/>
      <c r="EY6" s="16"/>
      <c r="EZ6" s="16">
        <v>8.1325752441599994E-2</v>
      </c>
      <c r="FA6" s="16"/>
      <c r="FB6" s="16">
        <v>1.42676758669E-3</v>
      </c>
      <c r="FC6" s="16">
        <v>2.1401513800399998E-3</v>
      </c>
    </row>
    <row r="7" spans="1:159" x14ac:dyDescent="0.25">
      <c r="A7" t="s">
        <v>13</v>
      </c>
      <c r="B7">
        <v>3</v>
      </c>
      <c r="C7">
        <v>6</v>
      </c>
      <c r="D7" s="2">
        <f t="shared" si="0"/>
        <v>0.27201825019971981</v>
      </c>
      <c r="E7" s="2">
        <f t="shared" si="1"/>
        <v>19.620398639074896</v>
      </c>
      <c r="F7" s="2">
        <f t="shared" si="2"/>
        <v>9.9291807854747649</v>
      </c>
      <c r="G7" s="2">
        <v>183.86200000000002</v>
      </c>
      <c r="H7" s="2">
        <v>5.9571711830799732</v>
      </c>
      <c r="I7" s="2">
        <v>21.899895241242564</v>
      </c>
      <c r="J7" s="2">
        <v>12.375</v>
      </c>
      <c r="K7" s="2">
        <v>34.65</v>
      </c>
      <c r="L7" s="2">
        <v>539.30646400601552</v>
      </c>
      <c r="M7" s="2">
        <v>27.487028878809973</v>
      </c>
      <c r="N7" s="2">
        <v>4.93</v>
      </c>
      <c r="O7" s="2">
        <v>52.96</v>
      </c>
      <c r="P7" s="2">
        <v>21.127884891584376</v>
      </c>
      <c r="Q7" s="2">
        <v>2.1278578110383499</v>
      </c>
      <c r="R7" s="8">
        <v>11226</v>
      </c>
      <c r="S7" s="5">
        <v>11.6281326095</v>
      </c>
      <c r="T7" s="6">
        <v>0.99868475493599995</v>
      </c>
      <c r="U7" s="7">
        <v>13684.7943079</v>
      </c>
      <c r="V7" s="14">
        <v>24.827425131054202</v>
      </c>
      <c r="W7" s="14">
        <v>17.301603778481901</v>
      </c>
      <c r="X7" s="14">
        <v>15.134686251103298</v>
      </c>
      <c r="Y7" s="14">
        <v>14.7999169564543</v>
      </c>
      <c r="Z7" s="14">
        <v>1.6972024705454902</v>
      </c>
      <c r="AA7" s="14">
        <v>2.5561841490631698</v>
      </c>
      <c r="AB7" s="14">
        <v>1.7231535786578001</v>
      </c>
      <c r="AC7" s="14">
        <v>2.2707219598276902</v>
      </c>
      <c r="AD7" s="14">
        <v>0.91088389474230591</v>
      </c>
      <c r="AE7" s="14">
        <v>1.1444438677531499</v>
      </c>
      <c r="AF7" s="2">
        <v>8.0713868810378191</v>
      </c>
      <c r="AG7">
        <v>9.2073450000000001</v>
      </c>
      <c r="AH7" s="14">
        <f t="shared" si="3"/>
        <v>17.633777962316692</v>
      </c>
      <c r="AI7" s="13">
        <v>535</v>
      </c>
      <c r="AJ7" s="10">
        <v>4.6906999999999996</v>
      </c>
      <c r="AK7" s="11">
        <v>2.47E-2</v>
      </c>
      <c r="AL7" s="12">
        <v>577.55809999999997</v>
      </c>
      <c r="AM7" s="17">
        <v>26.1384972205</v>
      </c>
      <c r="AN7" s="17">
        <v>16.916393623699999</v>
      </c>
      <c r="AO7" s="17">
        <v>3.2986047196599997</v>
      </c>
      <c r="AP7" s="17">
        <v>1.4873173066300001</v>
      </c>
      <c r="AQ7" s="17">
        <v>0.12517026837999901</v>
      </c>
      <c r="AR7" s="17">
        <v>8.835548356219991E-2</v>
      </c>
      <c r="AS7" s="17">
        <v>0.13989618230699899</v>
      </c>
      <c r="AT7" s="17">
        <f t="shared" si="4"/>
        <v>51.805765195260811</v>
      </c>
      <c r="AU7" s="15">
        <v>0.10899465407172901</v>
      </c>
      <c r="AV7" s="15">
        <v>1.2197020812788701</v>
      </c>
      <c r="AW7" s="15">
        <v>1.0769709866611301</v>
      </c>
      <c r="AX7" s="15">
        <v>1.5103544921368099</v>
      </c>
      <c r="AY7" s="15">
        <v>0.62282659469559398</v>
      </c>
      <c r="AZ7" s="15">
        <v>0.34514973789380898</v>
      </c>
      <c r="BA7" s="15">
        <v>0.38667151087351498</v>
      </c>
      <c r="BB7" s="15">
        <v>3.3736440546011298E-2</v>
      </c>
      <c r="BC7" s="15">
        <v>0.21020397570976299</v>
      </c>
      <c r="BD7" s="15">
        <v>0.51383194062386506</v>
      </c>
      <c r="BE7" s="15">
        <v>0.45154928115430598</v>
      </c>
      <c r="BF7" s="15">
        <v>0.669538589297764</v>
      </c>
      <c r="BG7" s="15">
        <v>0.37629106762858799</v>
      </c>
      <c r="BH7" s="15">
        <v>0.37110084600612497</v>
      </c>
      <c r="BI7" s="15">
        <v>0.23875019463331101</v>
      </c>
      <c r="BJ7" s="15">
        <v>8.3043545959412393E-2</v>
      </c>
      <c r="BK7" s="15">
        <v>0.103804432449266</v>
      </c>
      <c r="BL7" s="15">
        <v>0.669538589297764</v>
      </c>
      <c r="BM7" s="15">
        <v>0.384076400062283</v>
      </c>
      <c r="BN7" s="15">
        <v>3.1141329734779701E-2</v>
      </c>
      <c r="BO7" s="15">
        <v>0.150516427051435</v>
      </c>
      <c r="BP7" s="15">
        <v>0.37110084600612497</v>
      </c>
      <c r="BQ7" s="15">
        <v>0.14532620542897198</v>
      </c>
      <c r="BR7" s="15">
        <v>0.41262261898583097</v>
      </c>
      <c r="BS7" s="15">
        <v>0.34514973789380798</v>
      </c>
      <c r="BT7" s="15">
        <v>3.8926662168474596E-2</v>
      </c>
      <c r="BU7" s="15">
        <v>0.23096486219961598</v>
      </c>
      <c r="BV7" s="15">
        <v>9.8614210826802301E-2</v>
      </c>
      <c r="BW7" s="15">
        <v>4.9307105413401095E-2</v>
      </c>
      <c r="BX7" s="15">
        <v>2.3355997301084799E-2</v>
      </c>
      <c r="BY7" s="15">
        <v>0.212799086520994</v>
      </c>
      <c r="BZ7" s="15">
        <v>0.14532620542897198</v>
      </c>
      <c r="CA7" s="15">
        <v>0.16868220273005699</v>
      </c>
      <c r="CB7" s="15">
        <v>8.8233767581875705E-2</v>
      </c>
      <c r="CC7" s="15">
        <v>5.44973270358644E-2</v>
      </c>
      <c r="CD7" s="15">
        <v>9.6019100015570596E-2</v>
      </c>
      <c r="CE7" s="15">
        <v>7.7853324336949201E-3</v>
      </c>
      <c r="CF7" s="15">
        <v>2.0760886489853098E-2</v>
      </c>
      <c r="CG7" s="15">
        <v>0.51383194062386506</v>
      </c>
      <c r="CH7" s="15">
        <v>0.14273109461774</v>
      </c>
      <c r="CI7" s="15">
        <v>2.5951108112316399E-3</v>
      </c>
      <c r="CJ7" s="15">
        <v>4.4116883790937901E-2</v>
      </c>
      <c r="CK7" s="15">
        <v>7.7853324336949201E-3</v>
      </c>
      <c r="CL7" s="15">
        <v>0.27248663517932198</v>
      </c>
      <c r="CM7" s="15">
        <v>1.0380443244926599E-2</v>
      </c>
      <c r="CN7" s="15">
        <v>2.3355997301084799E-2</v>
      </c>
      <c r="CO7" s="15">
        <v>2.8546218923548E-2</v>
      </c>
      <c r="CP7" s="15">
        <v>8.5638656770644098E-2</v>
      </c>
      <c r="CQ7" s="15">
        <v>0.12197020812788699</v>
      </c>
      <c r="CR7" s="15">
        <v>0.228369751388384</v>
      </c>
      <c r="CS7" s="15">
        <v>5.7092437847096097E-2</v>
      </c>
      <c r="CT7" s="15">
        <v>2.59511081123164E-2</v>
      </c>
      <c r="CU7" s="15">
        <v>9.6019100015570708E-2</v>
      </c>
      <c r="CV7" s="15">
        <v>7.0067991903254301E-2</v>
      </c>
      <c r="CW7" s="15">
        <v>0.27248663517932198</v>
      </c>
      <c r="CX7" s="15"/>
      <c r="CY7" s="15">
        <v>0.10120932163803401</v>
      </c>
      <c r="CZ7" s="15">
        <v>5.1902216224632798E-3</v>
      </c>
      <c r="DA7" s="15"/>
      <c r="DB7" s="16">
        <v>15.4217133601</v>
      </c>
      <c r="DC7" s="16">
        <v>2.8200125170299897</v>
      </c>
      <c r="DD7" s="16">
        <v>1.2590656407599998</v>
      </c>
      <c r="DE7" s="16">
        <v>0.58535507860000002</v>
      </c>
      <c r="DF7" s="16">
        <v>1.7523837573199998</v>
      </c>
      <c r="DG7" s="16">
        <v>1.0676287597099998</v>
      </c>
      <c r="DH7" s="16">
        <v>1.0860361521200002</v>
      </c>
      <c r="DI7" s="16">
        <v>0.39759967603000002</v>
      </c>
      <c r="DJ7" s="16">
        <v>0.29083680005899998</v>
      </c>
      <c r="DK7" s="16">
        <v>0.41600706843899998</v>
      </c>
      <c r="DL7" s="16">
        <v>0.30556271398599999</v>
      </c>
      <c r="DM7" s="16">
        <v>0.42337002540200003</v>
      </c>
      <c r="DN7" s="16">
        <v>0.58167360011799996</v>
      </c>
      <c r="DO7" s="16">
        <v>8.4674005080399906E-2</v>
      </c>
      <c r="DP7" s="16">
        <v>0.18775540257000001</v>
      </c>
      <c r="DQ7" s="16">
        <v>7.3629569635199994E-3</v>
      </c>
      <c r="DR7" s="16">
        <v>0.11044435445299999</v>
      </c>
      <c r="DS7" s="16">
        <v>8.4674005080399906E-2</v>
      </c>
      <c r="DT7" s="16">
        <v>4.0496263299299999E-2</v>
      </c>
      <c r="DU7" s="16"/>
      <c r="DV7" s="16">
        <v>1.4725913927E-2</v>
      </c>
      <c r="DW7" s="16">
        <v>2.9451827854100002E-2</v>
      </c>
      <c r="DX7" s="16">
        <v>5.52221772264E-2</v>
      </c>
      <c r="DY7" s="16">
        <v>5.52221772264E-2</v>
      </c>
      <c r="DZ7" s="16">
        <v>5.52221772264E-2</v>
      </c>
      <c r="EA7" s="16">
        <v>1.8407392408799902E-2</v>
      </c>
      <c r="EB7" s="16">
        <v>1.4725913927E-2</v>
      </c>
      <c r="EC7" s="16">
        <v>4.0496263299299999E-2</v>
      </c>
      <c r="ED7" s="16"/>
      <c r="EE7" s="16"/>
      <c r="EF7" s="16"/>
      <c r="EG7" s="16">
        <v>7.3629569635199994E-3</v>
      </c>
      <c r="EH7" s="16">
        <v>1.1044435445299901E-2</v>
      </c>
      <c r="EI7" s="16"/>
      <c r="EJ7" s="16">
        <v>7.3629569635199899E-2</v>
      </c>
      <c r="EK7" s="16">
        <v>3.6814784817599997E-3</v>
      </c>
      <c r="EL7" s="16"/>
      <c r="EM7" s="16">
        <v>0.11412583293499901</v>
      </c>
      <c r="EN7" s="16">
        <v>7.3629569635199994E-3</v>
      </c>
      <c r="EO7" s="16"/>
      <c r="EP7" s="16">
        <v>1.1044435445299901E-2</v>
      </c>
      <c r="EQ7" s="16"/>
      <c r="ER7" s="16"/>
      <c r="ES7" s="16"/>
      <c r="ET7" s="16">
        <v>3.6814784817599997E-3</v>
      </c>
      <c r="EU7" s="16"/>
      <c r="EV7" s="16">
        <v>0.15830357471600001</v>
      </c>
      <c r="EW7" s="16">
        <v>1.4725913927E-2</v>
      </c>
      <c r="EX7" s="16"/>
      <c r="EY7" s="16">
        <v>3.6814784817599997E-3</v>
      </c>
      <c r="EZ7" s="16"/>
      <c r="FA7" s="16"/>
      <c r="FB7" s="16"/>
      <c r="FC7" s="16"/>
    </row>
    <row r="8" spans="1:159" x14ac:dyDescent="0.25">
      <c r="A8" t="s">
        <v>14</v>
      </c>
      <c r="B8">
        <v>1</v>
      </c>
      <c r="C8">
        <v>7</v>
      </c>
      <c r="D8" s="2">
        <f t="shared" si="0"/>
        <v>0.28407050041534043</v>
      </c>
      <c r="E8" s="2">
        <f t="shared" si="1"/>
        <v>20.982498165383753</v>
      </c>
      <c r="F8" s="2">
        <f t="shared" si="2"/>
        <v>10.489174638688409</v>
      </c>
      <c r="G8" s="2">
        <v>215.73999999999998</v>
      </c>
      <c r="H8" s="2">
        <v>5.4312582781456955</v>
      </c>
      <c r="I8" s="2">
        <v>19.11940264900662</v>
      </c>
      <c r="J8" s="2">
        <v>7.46</v>
      </c>
      <c r="K8" s="2">
        <v>40.25</v>
      </c>
      <c r="L8" s="2">
        <v>660.36388910500511</v>
      </c>
      <c r="M8" s="2">
        <v>31.472129004850917</v>
      </c>
      <c r="N8" s="2">
        <v>5.49</v>
      </c>
      <c r="O8" s="2">
        <v>61.09</v>
      </c>
      <c r="P8" s="2">
        <v>24.122548350830048</v>
      </c>
      <c r="Q8" s="2">
        <v>2.2997565758754863</v>
      </c>
      <c r="R8" s="8">
        <v>11657</v>
      </c>
      <c r="S8" s="5">
        <v>11.581607696900001</v>
      </c>
      <c r="T8" s="6">
        <v>0.99852025100800001</v>
      </c>
      <c r="U8" s="7">
        <v>14385.5098555</v>
      </c>
      <c r="V8" s="14">
        <v>27.279876208109897</v>
      </c>
      <c r="W8" s="14">
        <v>16.818447020622703</v>
      </c>
      <c r="X8" s="14">
        <v>12.589736434895199</v>
      </c>
      <c r="Y8" s="14">
        <v>15.8113695745916</v>
      </c>
      <c r="Z8" s="14">
        <v>1.8771720656502999</v>
      </c>
      <c r="AA8" s="14">
        <v>3.2241698587047702</v>
      </c>
      <c r="AB8" s="14">
        <v>1.9152228507648299</v>
      </c>
      <c r="AC8" s="14">
        <v>2.0293752061084298</v>
      </c>
      <c r="AD8" s="14">
        <v>0.76355242129829193</v>
      </c>
      <c r="AE8" s="14">
        <v>1.17450090053525</v>
      </c>
      <c r="AF8" s="2">
        <v>7.3149570849815717</v>
      </c>
      <c r="AG8">
        <v>9.2515979999999995</v>
      </c>
      <c r="AH8" s="14">
        <f t="shared" si="3"/>
        <v>16.516577458718729</v>
      </c>
      <c r="AI8" s="13">
        <v>651</v>
      </c>
      <c r="AJ8" s="10">
        <v>4.8316999999999997</v>
      </c>
      <c r="AK8" s="11">
        <v>2.1000000000000001E-2</v>
      </c>
      <c r="AL8" s="12">
        <v>675.79169999999999</v>
      </c>
      <c r="AM8" s="17">
        <v>22.556293708999998</v>
      </c>
      <c r="AN8" s="17">
        <v>11.0114223531</v>
      </c>
      <c r="AO8" s="17">
        <v>3.4799747353699999</v>
      </c>
      <c r="AP8" s="17">
        <v>0.80359792708299993</v>
      </c>
      <c r="AQ8" s="17">
        <v>7.5337305664000001E-2</v>
      </c>
      <c r="AR8" s="17">
        <v>0.29906627399899899</v>
      </c>
      <c r="AS8" s="17">
        <v>8.9795980488399901E-2</v>
      </c>
      <c r="AT8" s="17">
        <f t="shared" si="4"/>
        <v>61.684511715295613</v>
      </c>
      <c r="AU8" s="15">
        <v>0.11922579335887</v>
      </c>
      <c r="AV8" s="15">
        <v>1.1871844955734301</v>
      </c>
      <c r="AW8" s="15">
        <v>0.95126962786332203</v>
      </c>
      <c r="AX8" s="15">
        <v>1.9989345780167997</v>
      </c>
      <c r="AY8" s="15">
        <v>0.75594226427538602</v>
      </c>
      <c r="AZ8" s="15">
        <v>0.48705004946602104</v>
      </c>
      <c r="BA8" s="15">
        <v>0.41348519824459001</v>
      </c>
      <c r="BB8" s="15">
        <v>4.0587504122168397E-2</v>
      </c>
      <c r="BC8" s="15">
        <v>0.14712970244286</v>
      </c>
      <c r="BD8" s="15">
        <v>0.57583521473326393</v>
      </c>
      <c r="BE8" s="15">
        <v>0.63164303290124502</v>
      </c>
      <c r="BF8" s="15">
        <v>0.76355242129829193</v>
      </c>
      <c r="BG8" s="15">
        <v>0.42616879328276797</v>
      </c>
      <c r="BH8" s="15">
        <v>0.51749067755764699</v>
      </c>
      <c r="BI8" s="15">
        <v>0.22576799167956202</v>
      </c>
      <c r="BJ8" s="15">
        <v>7.6101570229065704E-2</v>
      </c>
      <c r="BK8" s="15">
        <v>0.111615636335963</v>
      </c>
      <c r="BL8" s="15">
        <v>0.74833210725247901</v>
      </c>
      <c r="BM8" s="15">
        <v>0.36275081809188003</v>
      </c>
      <c r="BN8" s="15">
        <v>4.0587504122168397E-2</v>
      </c>
      <c r="BO8" s="15">
        <v>0.13698282641231799</v>
      </c>
      <c r="BP8" s="15">
        <v>0.347530504046067</v>
      </c>
      <c r="BQ8" s="15">
        <v>0.13951954541995401</v>
      </c>
      <c r="BR8" s="15">
        <v>0.39826488419877704</v>
      </c>
      <c r="BS8" s="15">
        <v>0.45660942137439398</v>
      </c>
      <c r="BT8" s="15">
        <v>0.129372669389412</v>
      </c>
      <c r="BU8" s="15">
        <v>0.129372669389412</v>
      </c>
      <c r="BV8" s="15">
        <v>0.14205626442758901</v>
      </c>
      <c r="BW8" s="15">
        <v>0.15981329748103798</v>
      </c>
      <c r="BX8" s="15">
        <v>1.7757033053448702E-2</v>
      </c>
      <c r="BY8" s="15">
        <v>0.258745338778823</v>
      </c>
      <c r="BZ8" s="15">
        <v>0.15220314045813099</v>
      </c>
      <c r="CA8" s="15">
        <v>0.15727657847340201</v>
      </c>
      <c r="CB8" s="15">
        <v>9.639532229014991E-2</v>
      </c>
      <c r="CC8" s="15">
        <v>5.3271099160345996E-2</v>
      </c>
      <c r="CD8" s="15">
        <v>0.11922579335887</v>
      </c>
      <c r="CE8" s="15">
        <v>2.2830471068719702E-2</v>
      </c>
      <c r="CF8" s="15">
        <v>2.2830471068719702E-2</v>
      </c>
      <c r="CG8" s="15">
        <v>0.52256411557291804</v>
      </c>
      <c r="CH8" s="15">
        <v>7.86382892367012E-2</v>
      </c>
      <c r="CI8" s="15">
        <v>2.53671900763552E-3</v>
      </c>
      <c r="CJ8" s="15">
        <v>2.0293752061084198E-2</v>
      </c>
      <c r="CK8" s="15"/>
      <c r="CL8" s="15">
        <v>0.27396565282463697</v>
      </c>
      <c r="CM8" s="15">
        <v>2.53671900763552E-3</v>
      </c>
      <c r="CN8" s="15">
        <v>3.2977347099261804E-2</v>
      </c>
      <c r="CO8" s="15">
        <v>7.6101570229065701E-3</v>
      </c>
      <c r="CP8" s="15">
        <v>5.5807818167981499E-2</v>
      </c>
      <c r="CQ8" s="15">
        <v>7.3564851221430194E-2</v>
      </c>
      <c r="CR8" s="15">
        <v>0.24606174374064599</v>
      </c>
      <c r="CS8" s="15">
        <v>2.7903909083990798E-2</v>
      </c>
      <c r="CT8" s="15">
        <v>4.31242231298039E-2</v>
      </c>
      <c r="CU8" s="15">
        <v>8.1175008244336794E-2</v>
      </c>
      <c r="CV8" s="15">
        <v>7.8638289236701298E-2</v>
      </c>
      <c r="CW8" s="15">
        <v>0.25113518175591698</v>
      </c>
      <c r="CX8" s="15"/>
      <c r="CY8" s="15">
        <v>8.8785165267243407E-2</v>
      </c>
      <c r="CZ8" s="15">
        <v>2.2830471068719702E-2</v>
      </c>
      <c r="DA8" s="15">
        <v>5.0734380152710496E-3</v>
      </c>
      <c r="DB8" s="16">
        <v>9.4544513693899912</v>
      </c>
      <c r="DC8" s="16">
        <v>3.4807357182500001</v>
      </c>
      <c r="DD8" s="16">
        <v>1.9131109741300001</v>
      </c>
      <c r="DE8" s="16">
        <v>1.05167834775</v>
      </c>
      <c r="DF8" s="16">
        <v>0.717606861022</v>
      </c>
      <c r="DG8" s="16">
        <v>0.66129412749500005</v>
      </c>
      <c r="DH8" s="16">
        <v>0.59204468491499995</v>
      </c>
      <c r="DI8" s="16">
        <v>0.54181981447200001</v>
      </c>
      <c r="DJ8" s="16">
        <v>0.32493969210599999</v>
      </c>
      <c r="DK8" s="16">
        <v>0.24579747201499999</v>
      </c>
      <c r="DL8" s="16">
        <v>0.23894862604499997</v>
      </c>
      <c r="DM8" s="16">
        <v>0.232860762961</v>
      </c>
      <c r="DN8" s="16">
        <v>0.21231422505300002</v>
      </c>
      <c r="DO8" s="16">
        <v>0.191767687145</v>
      </c>
      <c r="DP8" s="16">
        <v>0.175026063664</v>
      </c>
      <c r="DQ8" s="16">
        <v>0.14991362844200001</v>
      </c>
      <c r="DR8" s="16">
        <v>0.119474313023</v>
      </c>
      <c r="DS8" s="16">
        <v>0.101971706656</v>
      </c>
      <c r="DT8" s="16">
        <v>8.4469100289899901E-2</v>
      </c>
      <c r="DU8" s="16">
        <v>8.2947134518899901E-2</v>
      </c>
      <c r="DV8" s="16">
        <v>7.457632277849989E-2</v>
      </c>
      <c r="DW8" s="16">
        <v>6.620551103809999E-2</v>
      </c>
      <c r="DX8" s="16">
        <v>6.3922562381600004E-2</v>
      </c>
      <c r="DY8" s="16">
        <v>4.6419956015199902E-2</v>
      </c>
      <c r="DZ8" s="16">
        <v>4.3376024473199999E-2</v>
      </c>
      <c r="EA8" s="16">
        <v>3.5005212732799995E-2</v>
      </c>
      <c r="EB8" s="16">
        <v>3.3483246961799905E-2</v>
      </c>
      <c r="EC8" s="16">
        <v>3.1200298305299998E-2</v>
      </c>
      <c r="ED8" s="16">
        <v>2.7395383877799998E-2</v>
      </c>
      <c r="EE8" s="16">
        <v>2.4351452335799897E-2</v>
      </c>
      <c r="EF8" s="16">
        <v>2.2829486564800001E-2</v>
      </c>
      <c r="EG8" s="16">
        <v>2.2829486564800001E-2</v>
      </c>
      <c r="EH8" s="16">
        <v>2.1307520793899998E-2</v>
      </c>
      <c r="EI8" s="16">
        <v>1.8263589251900001E-2</v>
      </c>
      <c r="EJ8" s="16">
        <v>1.8263589251900001E-2</v>
      </c>
      <c r="EK8" s="16">
        <v>1.2936709053399999E-2</v>
      </c>
      <c r="EL8" s="16">
        <v>1.06537603968999E-2</v>
      </c>
      <c r="EM8" s="16">
        <v>9.8927775114299992E-3</v>
      </c>
      <c r="EN8" s="16">
        <v>6.0878630839600002E-3</v>
      </c>
      <c r="EO8" s="16">
        <v>2.2829486564800001E-3</v>
      </c>
      <c r="EP8" s="16">
        <v>2.2829486564800001E-3</v>
      </c>
      <c r="EQ8" s="16">
        <v>1.52196577099E-3</v>
      </c>
      <c r="ER8" s="16">
        <v>1.52196577099E-3</v>
      </c>
      <c r="ES8" s="16">
        <v>1.52196577099E-3</v>
      </c>
      <c r="ET8" s="16">
        <v>7.6098288549500002E-4</v>
      </c>
      <c r="EU8" s="16"/>
      <c r="EV8" s="16"/>
      <c r="EW8" s="16"/>
      <c r="EX8" s="16"/>
      <c r="EY8" s="16"/>
      <c r="EZ8" s="16"/>
      <c r="FA8" s="16"/>
      <c r="FB8" s="16"/>
      <c r="FC8" s="16"/>
    </row>
    <row r="9" spans="1:159" x14ac:dyDescent="0.25">
      <c r="A9" t="s">
        <v>14</v>
      </c>
      <c r="B9">
        <v>2</v>
      </c>
      <c r="C9">
        <v>8</v>
      </c>
      <c r="D9" s="2">
        <f t="shared" si="0"/>
        <v>0.27014223429446516</v>
      </c>
      <c r="E9" s="2">
        <f t="shared" si="1"/>
        <v>18.837627320691432</v>
      </c>
      <c r="F9" s="2">
        <f t="shared" si="2"/>
        <v>9.8860073229048275</v>
      </c>
      <c r="G9" s="2">
        <v>198.99600000000001</v>
      </c>
      <c r="H9" s="2">
        <v>5.0999018645731109</v>
      </c>
      <c r="I9" s="2">
        <v>18.878580307491003</v>
      </c>
      <c r="J9" s="2">
        <v>7.2499999999999991</v>
      </c>
      <c r="K9" s="2">
        <v>42.4</v>
      </c>
      <c r="L9" s="2">
        <v>737.87854845081347</v>
      </c>
      <c r="M9" s="2">
        <v>39.170461114299705</v>
      </c>
      <c r="N9" s="2">
        <v>5.16</v>
      </c>
      <c r="O9" s="2">
        <v>56.89</v>
      </c>
      <c r="P9" s="2">
        <v>23.83100604434183</v>
      </c>
      <c r="Q9" s="2">
        <v>2.4105794448612157</v>
      </c>
      <c r="R9" s="8">
        <v>9873</v>
      </c>
      <c r="S9" s="5">
        <v>11.475586487399999</v>
      </c>
      <c r="T9" s="6">
        <v>0.99841824270699997</v>
      </c>
      <c r="U9" s="7">
        <v>9507.4766448999999</v>
      </c>
      <c r="V9" s="14">
        <v>22.030048349938099</v>
      </c>
      <c r="W9" s="14">
        <v>21.8905149755015</v>
      </c>
      <c r="X9" s="14">
        <v>15.624492974657</v>
      </c>
      <c r="Y9" s="14">
        <v>7.6289061232435698</v>
      </c>
      <c r="Z9" s="14">
        <v>6.0907940422493496</v>
      </c>
      <c r="AA9" s="14">
        <v>2.6868286984456402</v>
      </c>
      <c r="AB9" s="14">
        <v>2.2682285751370799</v>
      </c>
      <c r="AC9" s="14">
        <v>1.8463834896323399</v>
      </c>
      <c r="AD9" s="14">
        <v>1.3791089333809301</v>
      </c>
      <c r="AE9" s="14">
        <v>1.3985787065580699</v>
      </c>
      <c r="AF9" s="2">
        <v>7.2340437396174169</v>
      </c>
      <c r="AG9">
        <v>8.7838209999999997</v>
      </c>
      <c r="AH9" s="14">
        <f t="shared" si="3"/>
        <v>17.156115131256417</v>
      </c>
      <c r="AI9" s="13">
        <v>511</v>
      </c>
      <c r="AJ9" s="10">
        <v>4.5937999999999999</v>
      </c>
      <c r="AK9" s="11">
        <v>2.64E-2</v>
      </c>
      <c r="AL9" s="12">
        <v>554.125</v>
      </c>
      <c r="AM9" s="17">
        <v>21.403195662799902</v>
      </c>
      <c r="AN9" s="17">
        <v>15.5270823161</v>
      </c>
      <c r="AO9" s="17">
        <v>3.47010590474</v>
      </c>
      <c r="AP9" s="17">
        <v>0.62128533665600005</v>
      </c>
      <c r="AQ9" s="17">
        <v>5.3188086138099999</v>
      </c>
      <c r="AR9" s="17">
        <v>0.66001043894099998</v>
      </c>
      <c r="AS9" s="17">
        <v>7.7450204569600001E-2</v>
      </c>
      <c r="AT9" s="17">
        <f t="shared" si="4"/>
        <v>52.922061522383494</v>
      </c>
      <c r="AU9" s="15">
        <v>0.64574747704189306</v>
      </c>
      <c r="AV9" s="15">
        <v>1.7230749261771101</v>
      </c>
      <c r="AW9" s="15">
        <v>1.26878021871045</v>
      </c>
      <c r="AX9" s="15">
        <v>0.70415679657332098</v>
      </c>
      <c r="AY9" s="15">
        <v>1.14547165525522</v>
      </c>
      <c r="AZ9" s="15">
        <v>0.56462342213713301</v>
      </c>
      <c r="BA9" s="15">
        <v>0.53217380017522797</v>
      </c>
      <c r="BB9" s="15">
        <v>0.57760327092189401</v>
      </c>
      <c r="BC9" s="15">
        <v>0.41535516111237297</v>
      </c>
      <c r="BD9" s="15">
        <v>0.68468702339617804</v>
      </c>
      <c r="BE9" s="15">
        <v>0.99620339423045701</v>
      </c>
      <c r="BF9" s="15">
        <v>0.38939546354284998</v>
      </c>
      <c r="BG9" s="15">
        <v>0.350455917188565</v>
      </c>
      <c r="BH9" s="15">
        <v>0.20118765616380599</v>
      </c>
      <c r="BI9" s="15">
        <v>0.47051951844761103</v>
      </c>
      <c r="BJ9" s="15">
        <v>0.13628841223999699</v>
      </c>
      <c r="BK9" s="15">
        <v>0.246617126910472</v>
      </c>
      <c r="BL9" s="15">
        <v>0.30827140863808999</v>
      </c>
      <c r="BM9" s="15">
        <v>0.32774118181523199</v>
      </c>
      <c r="BN9" s="15">
        <v>3.8939546354285003E-2</v>
      </c>
      <c r="BO9" s="15">
        <v>7.7879092708569908E-2</v>
      </c>
      <c r="BP9" s="15">
        <v>0.56462342213713201</v>
      </c>
      <c r="BQ9" s="15">
        <v>0.20118765616380599</v>
      </c>
      <c r="BR9" s="15">
        <v>0.29204659765713697</v>
      </c>
      <c r="BS9" s="15">
        <v>0.12979848784761699</v>
      </c>
      <c r="BT9" s="15">
        <v>0.21416750494856698</v>
      </c>
      <c r="BU9" s="15">
        <v>0.13953337443618799</v>
      </c>
      <c r="BV9" s="15">
        <v>0.175227958594282</v>
      </c>
      <c r="BW9" s="15">
        <v>0.13628841223999699</v>
      </c>
      <c r="BX9" s="15">
        <v>1.2979848784761699E-2</v>
      </c>
      <c r="BY9" s="15">
        <v>0.22390239153713901</v>
      </c>
      <c r="BZ9" s="15">
        <v>0.32774118181523199</v>
      </c>
      <c r="CA9" s="15">
        <v>0.29204659765713697</v>
      </c>
      <c r="CB9" s="15">
        <v>0.184962845182854</v>
      </c>
      <c r="CC9" s="15">
        <v>5.5164357335237002E-2</v>
      </c>
      <c r="CD9" s="15">
        <v>0.13304345004380699</v>
      </c>
      <c r="CE9" s="15">
        <v>6.4899243923808303E-2</v>
      </c>
      <c r="CF9" s="15">
        <v>9.7348865885712399E-2</v>
      </c>
      <c r="CG9" s="15">
        <v>3.6668072816951502</v>
      </c>
      <c r="CH9" s="15">
        <v>0.13628841223999699</v>
      </c>
      <c r="CI9" s="15">
        <v>5.84093195314275E-2</v>
      </c>
      <c r="CJ9" s="15">
        <v>9.7348865885712399E-2</v>
      </c>
      <c r="CK9" s="15">
        <v>1.62248109809521E-2</v>
      </c>
      <c r="CL9" s="15">
        <v>0.14277833663237802</v>
      </c>
      <c r="CM9" s="15">
        <v>5.5164357335237002E-2</v>
      </c>
      <c r="CN9" s="15">
        <v>4.8674432942856199E-2</v>
      </c>
      <c r="CO9" s="15">
        <v>2.59596975695233E-2</v>
      </c>
      <c r="CP9" s="15">
        <v>5.5164357335237099E-2</v>
      </c>
      <c r="CQ9" s="15">
        <v>6.8144206119998704E-2</v>
      </c>
      <c r="CR9" s="15">
        <v>0.10059382808190299</v>
      </c>
      <c r="CS9" s="15">
        <v>9.0858941493331596E-2</v>
      </c>
      <c r="CT9" s="15">
        <v>8.1124054904760406E-2</v>
      </c>
      <c r="CU9" s="15">
        <v>7.7879092708569908E-2</v>
      </c>
      <c r="CV9" s="15">
        <v>0.110328714670474</v>
      </c>
      <c r="CW9" s="15">
        <v>0.171982996398092</v>
      </c>
      <c r="CX9" s="15"/>
      <c r="CY9" s="15">
        <v>7.4634130512379507E-2</v>
      </c>
      <c r="CZ9" s="15">
        <v>1.2979848784761699E-2</v>
      </c>
      <c r="DA9" s="15"/>
      <c r="DB9" s="16">
        <v>7.8982371659999995</v>
      </c>
      <c r="DC9" s="16">
        <v>1.5860454935799999</v>
      </c>
      <c r="DD9" s="16">
        <v>1.1398649672500001</v>
      </c>
      <c r="DE9" s="16">
        <v>0.34010742006599898</v>
      </c>
      <c r="DF9" s="16">
        <v>1.6264542959599999</v>
      </c>
      <c r="DG9" s="16">
        <v>0.90583065344399993</v>
      </c>
      <c r="DH9" s="16">
        <v>0.39398582324499898</v>
      </c>
      <c r="DI9" s="16">
        <v>1.13313016684999</v>
      </c>
      <c r="DJ9" s="16">
        <v>7.7450204569600001E-2</v>
      </c>
      <c r="DK9" s="16">
        <v>0.52531443099399899</v>
      </c>
      <c r="DL9" s="16">
        <v>9.0919805364299999E-2</v>
      </c>
      <c r="DM9" s="16">
        <v>0.11954270705300001</v>
      </c>
      <c r="DN9" s="16">
        <v>0.21888101291399903</v>
      </c>
      <c r="DO9" s="16">
        <v>7.07154041722E-2</v>
      </c>
      <c r="DP9" s="16">
        <v>0.37714882225199903</v>
      </c>
      <c r="DQ9" s="16"/>
      <c r="DR9" s="16"/>
      <c r="DS9" s="16">
        <v>7.07154041722E-2</v>
      </c>
      <c r="DT9" s="16">
        <v>0.15153300893999999</v>
      </c>
      <c r="DU9" s="16"/>
      <c r="DV9" s="16">
        <v>2.8622901688799999E-2</v>
      </c>
      <c r="DW9" s="16">
        <v>2.5255501490099998E-2</v>
      </c>
      <c r="DX9" s="16">
        <v>3.0306601788099897E-2</v>
      </c>
      <c r="DY9" s="16">
        <v>0.15995150943700001</v>
      </c>
      <c r="DZ9" s="16"/>
      <c r="EA9" s="16">
        <v>2.5255501490099998E-2</v>
      </c>
      <c r="EB9" s="16">
        <v>2.8622901688799999E-2</v>
      </c>
      <c r="EC9" s="16">
        <v>3.3674001986799901E-2</v>
      </c>
      <c r="ED9" s="16">
        <v>3.3674001986800004E-3</v>
      </c>
      <c r="EE9" s="16"/>
      <c r="EF9" s="16">
        <v>2.0204401192099999E-2</v>
      </c>
      <c r="EG9" s="16">
        <v>5.3878403178800001E-2</v>
      </c>
      <c r="EH9" s="16">
        <v>6.0613203576199905E-2</v>
      </c>
      <c r="EI9" s="16">
        <v>2.69392015894E-2</v>
      </c>
      <c r="EJ9" s="16">
        <v>1.8520701092700001E-2</v>
      </c>
      <c r="EK9" s="16">
        <v>6.7348003973500001E-3</v>
      </c>
      <c r="EL9" s="16">
        <v>8.4185004966900005E-3</v>
      </c>
      <c r="EM9" s="16">
        <v>2.5255501490099998E-2</v>
      </c>
      <c r="EN9" s="16">
        <v>3.0306601788099897E-2</v>
      </c>
      <c r="EO9" s="16"/>
      <c r="EP9" s="16">
        <v>2.69392015894E-2</v>
      </c>
      <c r="EQ9" s="16">
        <v>1.6837000993400002E-3</v>
      </c>
      <c r="ER9" s="16"/>
      <c r="ES9" s="16">
        <v>4.5459902682099998E-2</v>
      </c>
      <c r="ET9" s="16"/>
      <c r="EU9" s="16"/>
      <c r="EV9" s="16">
        <v>1.6837000993400002E-3</v>
      </c>
      <c r="EW9" s="16"/>
      <c r="EX9" s="16"/>
      <c r="EY9" s="16">
        <v>4.3776202582800003E-2</v>
      </c>
      <c r="EZ9" s="16"/>
      <c r="FA9" s="16"/>
      <c r="FB9" s="16"/>
      <c r="FC9" s="16">
        <v>2.69392015894E-2</v>
      </c>
    </row>
    <row r="10" spans="1:159" x14ac:dyDescent="0.25">
      <c r="A10" t="s">
        <v>14</v>
      </c>
      <c r="B10">
        <v>3</v>
      </c>
      <c r="C10">
        <v>9</v>
      </c>
      <c r="D10" s="2">
        <f t="shared" si="0"/>
        <v>0.28955135603689786</v>
      </c>
      <c r="E10" s="2">
        <f t="shared" si="1"/>
        <v>21.322609956383754</v>
      </c>
      <c r="F10" s="2">
        <f t="shared" si="2"/>
        <v>11.532173133698285</v>
      </c>
      <c r="G10" s="2">
        <v>224.75599999999997</v>
      </c>
      <c r="H10" s="2">
        <v>5.8262626262626256</v>
      </c>
      <c r="I10" s="2">
        <v>20.121690003483106</v>
      </c>
      <c r="J10" s="2">
        <v>7.2499999999999991</v>
      </c>
      <c r="K10" s="2">
        <v>43.25</v>
      </c>
      <c r="L10" s="2">
        <v>699.12121877790923</v>
      </c>
      <c r="M10" s="2">
        <v>32.787788183903821</v>
      </c>
      <c r="N10" s="2">
        <v>5.3</v>
      </c>
      <c r="O10" s="2">
        <v>71.599999999999994</v>
      </c>
      <c r="P10" s="2">
        <v>27.131567829403025</v>
      </c>
      <c r="Q10" s="2">
        <v>2.352684746825521</v>
      </c>
      <c r="R10" s="8">
        <v>14405</v>
      </c>
      <c r="S10" s="5">
        <v>11.592403795799999</v>
      </c>
      <c r="T10" s="6">
        <v>0.99757736547099995</v>
      </c>
      <c r="U10" s="7">
        <v>13063.630626</v>
      </c>
      <c r="V10" s="14">
        <v>20.311563810664097</v>
      </c>
      <c r="W10" s="14">
        <v>13.211503894547299</v>
      </c>
      <c r="X10" s="14">
        <v>13.578989414818901</v>
      </c>
      <c r="Y10" s="14">
        <v>13.071699620531</v>
      </c>
      <c r="Z10" s="14">
        <v>16.762532454563299</v>
      </c>
      <c r="AA10" s="14">
        <v>3.0017974835230903</v>
      </c>
      <c r="AB10" s="14">
        <v>1.90533253445179</v>
      </c>
      <c r="AC10" s="14">
        <v>1.7635310565208802</v>
      </c>
      <c r="AD10" s="14">
        <v>0.68504094268024707</v>
      </c>
      <c r="AE10" s="14">
        <v>0.59516676652686096</v>
      </c>
      <c r="AF10" s="2">
        <v>7.6727790137677596</v>
      </c>
      <c r="AG10">
        <v>8.6174769999999992</v>
      </c>
      <c r="AH10" s="14">
        <f t="shared" si="3"/>
        <v>15.112842021172543</v>
      </c>
      <c r="AI10" s="13">
        <v>562</v>
      </c>
      <c r="AJ10" s="10">
        <v>4.9847999999999999</v>
      </c>
      <c r="AK10" s="11">
        <v>1.8800000000000001E-2</v>
      </c>
      <c r="AL10" s="12">
        <v>588.4</v>
      </c>
      <c r="AM10" s="17">
        <v>22.4245237604</v>
      </c>
      <c r="AN10" s="17">
        <v>6.4146207276</v>
      </c>
      <c r="AO10" s="17">
        <v>6.0277835086999998</v>
      </c>
      <c r="AP10" s="17">
        <v>1.1897393576799999</v>
      </c>
      <c r="AQ10" s="17">
        <v>1.0693900006899899</v>
      </c>
      <c r="AR10" s="17">
        <v>0.67567567567600006</v>
      </c>
      <c r="AS10" s="17">
        <v>0.159892717145</v>
      </c>
      <c r="AT10" s="17">
        <f t="shared" si="4"/>
        <v>62.038374252109016</v>
      </c>
      <c r="AU10" s="15">
        <v>7.7890952666267194E-2</v>
      </c>
      <c r="AV10" s="15">
        <v>0.97263830637108295</v>
      </c>
      <c r="AW10" s="15">
        <v>0.80687038146594703</v>
      </c>
      <c r="AX10" s="15">
        <v>1.10245656081486</v>
      </c>
      <c r="AY10" s="15">
        <v>0.53525064909127207</v>
      </c>
      <c r="AZ10" s="15">
        <v>0.39344917116037498</v>
      </c>
      <c r="BA10" s="15">
        <v>0.28360295586179302</v>
      </c>
      <c r="BB10" s="15">
        <v>2.5963650888755699E-2</v>
      </c>
      <c r="BC10" s="15">
        <v>0.16976233273417199</v>
      </c>
      <c r="BD10" s="15">
        <v>0.58318354303974407</v>
      </c>
      <c r="BE10" s="15">
        <v>0.43738765727980805</v>
      </c>
      <c r="BF10" s="15">
        <v>0.67106051527860899</v>
      </c>
      <c r="BG10" s="15">
        <v>0.317555422408628</v>
      </c>
      <c r="BH10" s="15">
        <v>0.35150788895546203</v>
      </c>
      <c r="BI10" s="15">
        <v>0.155781905332534</v>
      </c>
      <c r="BJ10" s="15">
        <v>4.9930097862991803E-2</v>
      </c>
      <c r="BK10" s="15">
        <v>0.10984621529858199</v>
      </c>
      <c r="BL10" s="15">
        <v>0.49131216297183899</v>
      </c>
      <c r="BM10" s="15">
        <v>0.21170361493908502</v>
      </c>
      <c r="BN10" s="15">
        <v>2.1969243059716401E-2</v>
      </c>
      <c r="BO10" s="15">
        <v>0.101857399640503</v>
      </c>
      <c r="BP10" s="15">
        <v>0.23567006191332102</v>
      </c>
      <c r="BQ10" s="15">
        <v>8.7876972238865508E-2</v>
      </c>
      <c r="BR10" s="15">
        <v>0.80287597363690799</v>
      </c>
      <c r="BS10" s="15">
        <v>0.19572598362292801</v>
      </c>
      <c r="BT10" s="15">
        <v>4.5935690033952502E-2</v>
      </c>
      <c r="BU10" s="15">
        <v>0.14180147793089701</v>
      </c>
      <c r="BV10" s="15">
        <v>4.9930097862991803E-2</v>
      </c>
      <c r="BW10" s="15">
        <v>0.14180147793089701</v>
      </c>
      <c r="BX10" s="15">
        <v>1.1983223487118E-2</v>
      </c>
      <c r="BY10" s="15">
        <v>0.191731575793888</v>
      </c>
      <c r="BZ10" s="15">
        <v>9.3868583982424605E-2</v>
      </c>
      <c r="CA10" s="15">
        <v>0.11983223487118</v>
      </c>
      <c r="CB10" s="15">
        <v>4.9930097862991803E-2</v>
      </c>
      <c r="CC10" s="15">
        <v>5.9916117435590194E-2</v>
      </c>
      <c r="CD10" s="15">
        <v>0.113840623127621</v>
      </c>
      <c r="CE10" s="15">
        <v>7.9888156580786903E-3</v>
      </c>
      <c r="CF10" s="15">
        <v>4.1941282204913097E-2</v>
      </c>
      <c r="CG10" s="15">
        <v>11.2402636309166</v>
      </c>
      <c r="CH10" s="15">
        <v>7.9888156580786893E-2</v>
      </c>
      <c r="CI10" s="15">
        <v>7.9888156580786903E-3</v>
      </c>
      <c r="CJ10" s="15">
        <v>1.79748352306771E-2</v>
      </c>
      <c r="CK10" s="15"/>
      <c r="CL10" s="15">
        <v>0.21170361493908502</v>
      </c>
      <c r="CM10" s="15">
        <v>1.1983223487118E-2</v>
      </c>
      <c r="CN10" s="15">
        <v>2.1969243059716401E-2</v>
      </c>
      <c r="CO10" s="15">
        <v>4.7932893948472097E-2</v>
      </c>
      <c r="CP10" s="15">
        <v>7.3896544837227907E-2</v>
      </c>
      <c r="CQ10" s="15">
        <v>6.3910525264629495E-2</v>
      </c>
      <c r="CR10" s="15">
        <v>0.24965048931495901</v>
      </c>
      <c r="CS10" s="15">
        <v>2.5963650888755699E-2</v>
      </c>
      <c r="CT10" s="15">
        <v>4.9930097862991803E-2</v>
      </c>
      <c r="CU10" s="15">
        <v>8.9874176153385207E-2</v>
      </c>
      <c r="CV10" s="15">
        <v>3.3952466546834405E-2</v>
      </c>
      <c r="CW10" s="15">
        <v>0.16976233273417199</v>
      </c>
      <c r="CX10" s="15"/>
      <c r="CY10" s="15">
        <v>6.7904933093668907E-2</v>
      </c>
      <c r="CZ10" s="15">
        <v>7.9888156580786903E-3</v>
      </c>
      <c r="DA10" s="15"/>
      <c r="DB10" s="16">
        <v>5.4707379134899998</v>
      </c>
      <c r="DC10" s="16">
        <v>1.38745615845</v>
      </c>
      <c r="DD10" s="16">
        <v>1.2103706760200001</v>
      </c>
      <c r="DE10" s="16">
        <v>0.35589024138600001</v>
      </c>
      <c r="DF10" s="16">
        <v>1.3805790523299899</v>
      </c>
      <c r="DG10" s="16">
        <v>1.48029709097999</v>
      </c>
      <c r="DH10" s="16">
        <v>0.34901313527299899</v>
      </c>
      <c r="DI10" s="16">
        <v>0.50030946977500002</v>
      </c>
      <c r="DJ10" s="16">
        <v>9.7998762120899988E-2</v>
      </c>
      <c r="DK10" s="16">
        <v>0.33697819957399899</v>
      </c>
      <c r="DL10" s="16">
        <v>0.14785778144599998</v>
      </c>
      <c r="DM10" s="16">
        <v>0.20631318341199997</v>
      </c>
      <c r="DN10" s="16">
        <v>0.16333127020100002</v>
      </c>
      <c r="DO10" s="16">
        <v>5.6736125438400002E-2</v>
      </c>
      <c r="DP10" s="16">
        <v>0.66536001650499998</v>
      </c>
      <c r="DQ10" s="16">
        <v>2.40698713980999E-2</v>
      </c>
      <c r="DR10" s="16">
        <v>0.11175297434799999</v>
      </c>
      <c r="DS10" s="16">
        <v>0.11519152740500001</v>
      </c>
      <c r="DT10" s="16">
        <v>0.24929509662300001</v>
      </c>
      <c r="DU10" s="16"/>
      <c r="DV10" s="16">
        <v>0.123787910047</v>
      </c>
      <c r="DW10" s="16">
        <v>6.5332508080599996E-2</v>
      </c>
      <c r="DX10" s="16">
        <v>0.12034935699099999</v>
      </c>
      <c r="DY10" s="16">
        <v>0.12550718657599999</v>
      </c>
      <c r="DZ10" s="16">
        <v>1.3754212227500002E-2</v>
      </c>
      <c r="EA10" s="16">
        <v>6.7051784608999992E-2</v>
      </c>
      <c r="EB10" s="16">
        <v>0.116910803933999</v>
      </c>
      <c r="EC10" s="16">
        <v>0.13582284574699999</v>
      </c>
      <c r="ED10" s="16">
        <v>3.43855305687E-3</v>
      </c>
      <c r="EE10" s="16">
        <v>5.1578295853100002E-3</v>
      </c>
      <c r="EF10" s="16"/>
      <c r="EG10" s="16">
        <v>2.40698713980999E-2</v>
      </c>
      <c r="EH10" s="16">
        <v>0.44185406780799996</v>
      </c>
      <c r="EI10" s="16"/>
      <c r="EJ10" s="16">
        <v>4.1262636682499999E-2</v>
      </c>
      <c r="EK10" s="16">
        <v>3.43855305687E-3</v>
      </c>
      <c r="EL10" s="16"/>
      <c r="EM10" s="16">
        <v>6.1893955023700008E-2</v>
      </c>
      <c r="EN10" s="16">
        <v>4.4701189739399898E-2</v>
      </c>
      <c r="EO10" s="16"/>
      <c r="EP10" s="16"/>
      <c r="EQ10" s="16">
        <v>1.7192765284399999E-3</v>
      </c>
      <c r="ER10" s="16">
        <v>3.43855305687E-3</v>
      </c>
      <c r="ES10" s="16"/>
      <c r="ET10" s="16">
        <v>1.03156591705999E-2</v>
      </c>
      <c r="EU10" s="16"/>
      <c r="EV10" s="16"/>
      <c r="EW10" s="16">
        <v>0.18568186507100001</v>
      </c>
      <c r="EX10" s="16"/>
      <c r="EY10" s="16">
        <v>0.123787910047</v>
      </c>
      <c r="EZ10" s="16"/>
      <c r="FA10" s="16"/>
      <c r="FB10" s="16"/>
      <c r="FC10" s="16"/>
    </row>
    <row r="11" spans="1:159" x14ac:dyDescent="0.25">
      <c r="A11" t="s">
        <v>15</v>
      </c>
      <c r="B11">
        <v>1</v>
      </c>
      <c r="C11">
        <v>10</v>
      </c>
      <c r="D11" s="2">
        <f t="shared" si="0"/>
        <v>5.7945370662734019</v>
      </c>
      <c r="E11" s="2">
        <f t="shared" si="1"/>
        <v>25.98741285883758</v>
      </c>
      <c r="F11" s="2">
        <f t="shared" si="2"/>
        <v>10.15416653785193</v>
      </c>
      <c r="G11" s="2">
        <v>259.53200000000004</v>
      </c>
      <c r="H11" s="2">
        <v>23.580457806627948</v>
      </c>
      <c r="I11" s="2">
        <v>4.0694291083020158</v>
      </c>
      <c r="J11" s="2">
        <v>63.995000000000005</v>
      </c>
      <c r="K11" s="2">
        <v>56.000000000000007</v>
      </c>
      <c r="L11" s="2">
        <v>914.4717987744192</v>
      </c>
      <c r="M11" s="2">
        <v>35.189028001432369</v>
      </c>
      <c r="N11" s="2">
        <v>5.33</v>
      </c>
      <c r="O11" s="2">
        <v>108.9</v>
      </c>
      <c r="P11" s="2">
        <v>29.011904393862658</v>
      </c>
      <c r="Q11" s="2">
        <v>2.8571428571428572</v>
      </c>
      <c r="R11" s="8">
        <v>11871</v>
      </c>
      <c r="S11" s="5">
        <v>11.716192211599999</v>
      </c>
      <c r="T11" s="6">
        <v>0.99890562137299999</v>
      </c>
      <c r="U11" s="7">
        <v>14201.4611006</v>
      </c>
      <c r="V11" s="14">
        <v>24.367253411105001</v>
      </c>
      <c r="W11" s="14">
        <v>16.875846266014698</v>
      </c>
      <c r="X11" s="14">
        <v>14.0037496094158</v>
      </c>
      <c r="Y11" s="14">
        <v>12.233100718674999</v>
      </c>
      <c r="Z11" s="14">
        <v>1.7003437141964399</v>
      </c>
      <c r="AA11" s="14">
        <v>3.9553171544630499</v>
      </c>
      <c r="AB11" s="14">
        <v>1.7628372044578702</v>
      </c>
      <c r="AC11" s="14">
        <v>1.9086553484012101</v>
      </c>
      <c r="AD11" s="14">
        <v>1.43995417144048</v>
      </c>
      <c r="AE11" s="14">
        <v>1.1821685241120701</v>
      </c>
      <c r="AF11" s="2">
        <v>7.1975798248720935</v>
      </c>
      <c r="AG11">
        <v>10.658001000000001</v>
      </c>
      <c r="AH11" s="14">
        <f t="shared" si="3"/>
        <v>20.570773877718388</v>
      </c>
      <c r="AI11" s="13">
        <v>433</v>
      </c>
      <c r="AJ11" s="10">
        <v>4.3305999999999996</v>
      </c>
      <c r="AK11" s="11">
        <v>3.6499999999999998E-2</v>
      </c>
      <c r="AL11" s="12">
        <v>450.88459999999998</v>
      </c>
      <c r="AM11" s="17">
        <v>17.198849654599897</v>
      </c>
      <c r="AN11" s="17">
        <v>15.989208099899898</v>
      </c>
      <c r="AO11" s="17">
        <v>3.0641287912499999</v>
      </c>
      <c r="AP11" s="17">
        <v>0.84793501141500005</v>
      </c>
      <c r="AQ11" s="17">
        <v>1.63064425272E-2</v>
      </c>
      <c r="AR11" s="17">
        <v>0.54997183432700003</v>
      </c>
      <c r="AS11" s="17"/>
      <c r="AT11" s="17">
        <f t="shared" si="4"/>
        <v>62.333600165981004</v>
      </c>
      <c r="AU11" s="15">
        <v>0.346318091865431</v>
      </c>
      <c r="AV11" s="15">
        <v>1.2967399229247001</v>
      </c>
      <c r="AW11" s="15">
        <v>0.98687636704509996</v>
      </c>
      <c r="AX11" s="15">
        <v>1.56233725653578</v>
      </c>
      <c r="AY11" s="15">
        <v>0.74211019685449398</v>
      </c>
      <c r="AZ11" s="15">
        <v>0.5546297260702</v>
      </c>
      <c r="BA11" s="15">
        <v>0.56244141235288003</v>
      </c>
      <c r="BB11" s="15">
        <v>0.24476617019060501</v>
      </c>
      <c r="BC11" s="15">
        <v>0.34892198729298995</v>
      </c>
      <c r="BD11" s="15">
        <v>0.48953234038121002</v>
      </c>
      <c r="BE11" s="15">
        <v>0.46088949067805401</v>
      </c>
      <c r="BF11" s="15">
        <v>0.72388292886157601</v>
      </c>
      <c r="BG11" s="15">
        <v>0.41401937298198099</v>
      </c>
      <c r="BH11" s="15">
        <v>0.41922716383710001</v>
      </c>
      <c r="BI11" s="15">
        <v>0.346318091865431</v>
      </c>
      <c r="BJ11" s="15">
        <v>8.8532444537027397E-2</v>
      </c>
      <c r="BK11" s="15">
        <v>0.145818143943339</v>
      </c>
      <c r="BL11" s="15">
        <v>0.400999895844183</v>
      </c>
      <c r="BM11" s="15">
        <v>0.41922716383710001</v>
      </c>
      <c r="BN11" s="15">
        <v>7.5512967399229206E-2</v>
      </c>
      <c r="BO11" s="15">
        <v>0.13019477137798099</v>
      </c>
      <c r="BP11" s="15">
        <v>0.36975315071346704</v>
      </c>
      <c r="BQ11" s="15">
        <v>0.12498698052286199</v>
      </c>
      <c r="BR11" s="15">
        <v>0.359337569003229</v>
      </c>
      <c r="BS11" s="15">
        <v>0.35673367357566899</v>
      </c>
      <c r="BT11" s="15">
        <v>0.179668784501614</v>
      </c>
      <c r="BU11" s="15">
        <v>0.35152588272055002</v>
      </c>
      <c r="BV11" s="15">
        <v>0.14842203937089898</v>
      </c>
      <c r="BW11" s="15">
        <v>0.17706488907405499</v>
      </c>
      <c r="BX11" s="15">
        <v>1.8227267992917399E-2</v>
      </c>
      <c r="BY11" s="15">
        <v>0.19008436621185301</v>
      </c>
      <c r="BZ11" s="15">
        <v>0.14321424851577999</v>
      </c>
      <c r="CA11" s="15">
        <v>0.23435058848036699</v>
      </c>
      <c r="CB11" s="15">
        <v>4.6870117696073299E-2</v>
      </c>
      <c r="CC11" s="15">
        <v>4.4266222268513698E-2</v>
      </c>
      <c r="CD11" s="15">
        <v>0.12759087595042201</v>
      </c>
      <c r="CE11" s="15">
        <v>2.86428497031559E-2</v>
      </c>
      <c r="CF11" s="15">
        <v>3.90584314133944E-2</v>
      </c>
      <c r="CG11" s="15">
        <v>0.30205186959691699</v>
      </c>
      <c r="CH11" s="15">
        <v>0.10675971252994501</v>
      </c>
      <c r="CI11" s="15">
        <v>3.90584314133944E-2</v>
      </c>
      <c r="CJ11" s="15">
        <v>3.90584314133944E-2</v>
      </c>
      <c r="CK11" s="15">
        <v>2.6038954275596302E-3</v>
      </c>
      <c r="CL11" s="15">
        <v>0.22653890219768799</v>
      </c>
      <c r="CM11" s="15">
        <v>3.90584314133944E-2</v>
      </c>
      <c r="CN11" s="15">
        <v>4.1662326840954098E-2</v>
      </c>
      <c r="CO11" s="15">
        <v>2.86428497031559E-2</v>
      </c>
      <c r="CP11" s="15">
        <v>6.5097385688990705E-2</v>
      </c>
      <c r="CQ11" s="15">
        <v>0.10675971252994501</v>
      </c>
      <c r="CR11" s="15">
        <v>0.13800645766066</v>
      </c>
      <c r="CS11" s="15">
        <v>0.10675971252994501</v>
      </c>
      <c r="CT11" s="15">
        <v>1.8227267992917399E-2</v>
      </c>
      <c r="CU11" s="15">
        <v>4.9474013123632997E-2</v>
      </c>
      <c r="CV11" s="15">
        <v>6.7701281116550396E-2</v>
      </c>
      <c r="CW11" s="15">
        <v>0.13540256223310101</v>
      </c>
      <c r="CX11" s="15"/>
      <c r="CY11" s="15">
        <v>0.13019477137798099</v>
      </c>
      <c r="CZ11" s="15">
        <v>1.04155817102385E-2</v>
      </c>
      <c r="DA11" s="15">
        <v>7.811686282678889E-3</v>
      </c>
      <c r="DB11" s="16">
        <v>15.286548667300002</v>
      </c>
      <c r="DC11" s="16">
        <v>0.87313587713799889</v>
      </c>
      <c r="DD11" s="16">
        <v>0.28758635002499999</v>
      </c>
      <c r="DE11" s="16">
        <v>0.42989712117200002</v>
      </c>
      <c r="DF11" s="16">
        <v>0.57369029618399903</v>
      </c>
      <c r="DG11" s="16">
        <v>2.2221233952999997</v>
      </c>
      <c r="DH11" s="16">
        <v>3.7060096652699999E-2</v>
      </c>
      <c r="DI11" s="16">
        <v>1.2882089596499999</v>
      </c>
      <c r="DJ11" s="16">
        <v>2.0753654125499999E-2</v>
      </c>
      <c r="DK11" s="16">
        <v>0.115627501557</v>
      </c>
      <c r="DL11" s="16"/>
      <c r="DM11" s="16">
        <v>0.27424471522999999</v>
      </c>
      <c r="DN11" s="16">
        <v>0.47436923715500001</v>
      </c>
      <c r="DO11" s="16">
        <v>5.0401731447699896E-2</v>
      </c>
      <c r="DP11" s="16">
        <v>0.86127664620900013</v>
      </c>
      <c r="DQ11" s="16"/>
      <c r="DR11" s="16">
        <v>2.0753654125499999E-2</v>
      </c>
      <c r="DS11" s="16">
        <v>0.361706543331</v>
      </c>
      <c r="DT11" s="16">
        <v>0.39283702451899999</v>
      </c>
      <c r="DU11" s="16"/>
      <c r="DV11" s="16"/>
      <c r="DW11" s="16"/>
      <c r="DX11" s="16">
        <v>1.4824038661099999E-3</v>
      </c>
      <c r="DY11" s="16">
        <v>7.1155385573200003E-2</v>
      </c>
      <c r="DZ11" s="16"/>
      <c r="EA11" s="16">
        <v>0.11414509768999999</v>
      </c>
      <c r="EB11" s="16"/>
      <c r="EC11" s="16">
        <v>6.2260962376599997E-2</v>
      </c>
      <c r="ED11" s="16"/>
      <c r="EE11" s="16"/>
      <c r="EF11" s="16"/>
      <c r="EG11" s="16"/>
      <c r="EH11" s="16"/>
      <c r="EI11" s="16"/>
      <c r="EJ11" s="16">
        <v>1.4824038661099999E-3</v>
      </c>
      <c r="EK11" s="16">
        <v>3.40952889204999E-2</v>
      </c>
      <c r="EL11" s="16">
        <v>1.63064425272E-2</v>
      </c>
      <c r="EM11" s="16">
        <v>5.0401731447699896E-2</v>
      </c>
      <c r="EN11" s="16">
        <v>2.22360579916E-2</v>
      </c>
      <c r="EO11" s="16"/>
      <c r="EP11" s="16">
        <v>0.38097779359</v>
      </c>
      <c r="EQ11" s="16">
        <v>2.9648077322199998E-3</v>
      </c>
      <c r="ER11" s="16"/>
      <c r="ES11" s="16"/>
      <c r="ET11" s="16">
        <v>5.63313469122E-2</v>
      </c>
      <c r="EU11" s="16">
        <v>1.4824038661099999E-3</v>
      </c>
      <c r="EV11" s="16">
        <v>2.22360579916E-2</v>
      </c>
      <c r="EW11" s="16"/>
      <c r="EX11" s="16"/>
      <c r="EY11" s="16">
        <v>3.5577692786600001E-2</v>
      </c>
      <c r="EZ11" s="16"/>
      <c r="FA11" s="16"/>
      <c r="FB11" s="16"/>
      <c r="FC11" s="16">
        <v>1.3341634795E-2</v>
      </c>
    </row>
    <row r="12" spans="1:159" x14ac:dyDescent="0.25">
      <c r="A12" t="s">
        <v>15</v>
      </c>
      <c r="B12">
        <v>2</v>
      </c>
      <c r="C12">
        <v>11</v>
      </c>
      <c r="D12" s="2">
        <f t="shared" si="0"/>
        <v>3.3817700979845018</v>
      </c>
      <c r="E12" s="2">
        <f t="shared" si="1"/>
        <v>20.431555072428516</v>
      </c>
      <c r="F12" s="2">
        <f t="shared" si="2"/>
        <v>10.026072576575874</v>
      </c>
      <c r="G12" s="2">
        <v>250.19400000000002</v>
      </c>
      <c r="H12" s="2">
        <v>19.363076923076925</v>
      </c>
      <c r="I12" s="2">
        <v>5.7257224358974339</v>
      </c>
      <c r="J12" s="2">
        <v>64.125</v>
      </c>
      <c r="K12" s="2">
        <v>57.999999999999993</v>
      </c>
      <c r="L12" s="2">
        <v>933.34740701489</v>
      </c>
      <c r="M12" s="2">
        <v>45.681662688240564</v>
      </c>
      <c r="N12" s="2">
        <v>5.29</v>
      </c>
      <c r="O12" s="2">
        <v>86.89</v>
      </c>
      <c r="P12" s="2">
        <v>29.019141900481323</v>
      </c>
      <c r="Q12" s="2">
        <v>2.8943678273663567</v>
      </c>
      <c r="R12" s="8">
        <v>18938</v>
      </c>
      <c r="S12" s="5">
        <v>12.2663425345</v>
      </c>
      <c r="T12" s="6">
        <v>0.99927958376799997</v>
      </c>
      <c r="U12" s="7">
        <v>19696.029567099999</v>
      </c>
      <c r="V12" s="14">
        <v>23.447117144091102</v>
      </c>
      <c r="W12" s="14">
        <v>19.842299630700499</v>
      </c>
      <c r="X12" s="14">
        <v>13.367934258242101</v>
      </c>
      <c r="Y12" s="14">
        <v>13.896929167913799</v>
      </c>
      <c r="Z12" s="14">
        <v>4.2119972053099302</v>
      </c>
      <c r="AA12" s="14">
        <v>2.79136307682072</v>
      </c>
      <c r="AB12" s="14">
        <v>1.55371460890973</v>
      </c>
      <c r="AC12" s="14">
        <v>1.6834680773197601</v>
      </c>
      <c r="AD12" s="14">
        <v>0.97980503709618505</v>
      </c>
      <c r="AE12" s="14">
        <v>1.1544731676481399</v>
      </c>
      <c r="AF12" s="2">
        <v>6.7995178435797756</v>
      </c>
      <c r="AG12">
        <v>10.50217</v>
      </c>
      <c r="AH12" s="14">
        <f t="shared" si="3"/>
        <v>17.07089862594805</v>
      </c>
      <c r="AI12" s="13">
        <v>551</v>
      </c>
      <c r="AJ12" s="10">
        <v>4.4774000000000003</v>
      </c>
      <c r="AK12" s="11">
        <v>3.3500000000000002E-2</v>
      </c>
      <c r="AL12" s="12">
        <v>592.625</v>
      </c>
      <c r="AM12" s="17">
        <v>13.007136287999899</v>
      </c>
      <c r="AN12" s="17">
        <v>22.403054750300001</v>
      </c>
      <c r="AO12" s="17">
        <v>2.0547387047599899</v>
      </c>
      <c r="AP12" s="17">
        <v>0.81491053446499995</v>
      </c>
      <c r="AQ12" s="17">
        <v>8.1491053446499997E-3</v>
      </c>
      <c r="AR12" s="17">
        <v>0.65658505919699994</v>
      </c>
      <c r="AS12" s="17"/>
      <c r="AT12" s="17">
        <f t="shared" si="4"/>
        <v>61.055425557933461</v>
      </c>
      <c r="AU12" s="15">
        <v>0.166350600525668</v>
      </c>
      <c r="AV12" s="15">
        <v>1.11621252952723</v>
      </c>
      <c r="AW12" s="15">
        <v>0.92324583291745888</v>
      </c>
      <c r="AX12" s="15">
        <v>1.4339421765312599</v>
      </c>
      <c r="AY12" s="15">
        <v>0.63878630601856601</v>
      </c>
      <c r="AZ12" s="15">
        <v>0.387596899224806</v>
      </c>
      <c r="BA12" s="15">
        <v>0.69035499218152307</v>
      </c>
      <c r="BB12" s="15">
        <v>0.118108926373224</v>
      </c>
      <c r="BC12" s="15">
        <v>0.18797617859400501</v>
      </c>
      <c r="BD12" s="15">
        <v>0.47409921149815404</v>
      </c>
      <c r="BE12" s="15">
        <v>0.81844495458628808</v>
      </c>
      <c r="BF12" s="15">
        <v>0.72029810027614405</v>
      </c>
      <c r="BG12" s="15">
        <v>0.36264430914595602</v>
      </c>
      <c r="BH12" s="15">
        <v>0.35599028512492903</v>
      </c>
      <c r="BI12" s="15">
        <v>0.226236816714908</v>
      </c>
      <c r="BJ12" s="15">
        <v>3.1606614099876904E-2</v>
      </c>
      <c r="BK12" s="15">
        <v>0.164687094520411</v>
      </c>
      <c r="BL12" s="15">
        <v>0.49572478956648997</v>
      </c>
      <c r="BM12" s="15">
        <v>0.321056659014539</v>
      </c>
      <c r="BN12" s="15">
        <v>4.3251156136673699E-2</v>
      </c>
      <c r="BO12" s="15">
        <v>0.14139801044681799</v>
      </c>
      <c r="BP12" s="15">
        <v>0.46578168147186999</v>
      </c>
      <c r="BQ12" s="15">
        <v>0.14638852846258799</v>
      </c>
      <c r="BR12" s="15">
        <v>2.9710217253884301</v>
      </c>
      <c r="BS12" s="15">
        <v>0.42253052533519597</v>
      </c>
      <c r="BT12" s="15">
        <v>6.15497221944971E-2</v>
      </c>
      <c r="BU12" s="15">
        <v>0.196293708620288</v>
      </c>
      <c r="BV12" s="15">
        <v>8.6502312273347301E-2</v>
      </c>
      <c r="BW12" s="15">
        <v>0.129753468410021</v>
      </c>
      <c r="BX12" s="15">
        <v>2.82796020893635E-2</v>
      </c>
      <c r="BY12" s="15">
        <v>0.232890840735935</v>
      </c>
      <c r="BZ12" s="15">
        <v>0.163023588515154</v>
      </c>
      <c r="CA12" s="15">
        <v>0.19795721462554502</v>
      </c>
      <c r="CB12" s="15">
        <v>6.3213228199753807E-2</v>
      </c>
      <c r="CC12" s="15">
        <v>5.98862161892404E-2</v>
      </c>
      <c r="CD12" s="15">
        <v>0.133080480420534</v>
      </c>
      <c r="CE12" s="15">
        <v>9.9810360315400713E-3</v>
      </c>
      <c r="CF12" s="15">
        <v>7.3194264231293799E-2</v>
      </c>
      <c r="CG12" s="15">
        <v>0.43916558538776296</v>
      </c>
      <c r="CH12" s="15">
        <v>9.9810360315400692E-2</v>
      </c>
      <c r="CI12" s="15">
        <v>2.99431080946202E-2</v>
      </c>
      <c r="CJ12" s="15">
        <v>3.9924144126160299E-2</v>
      </c>
      <c r="CK12" s="15">
        <v>6.65402402102672E-3</v>
      </c>
      <c r="CL12" s="15">
        <v>0.21292876867285501</v>
      </c>
      <c r="CM12" s="15">
        <v>2.6616096084106901E-2</v>
      </c>
      <c r="CN12" s="15">
        <v>5.3232192168213698E-2</v>
      </c>
      <c r="CO12" s="15">
        <v>4.4914662141930302E-2</v>
      </c>
      <c r="CP12" s="15">
        <v>5.1568686162957095E-2</v>
      </c>
      <c r="CQ12" s="15">
        <v>4.8241674152443702E-2</v>
      </c>
      <c r="CR12" s="15">
        <v>0.189639684599261</v>
      </c>
      <c r="CS12" s="15">
        <v>7.1530758226037189E-2</v>
      </c>
      <c r="CT12" s="15">
        <v>3.3270120105133597E-2</v>
      </c>
      <c r="CU12" s="15">
        <v>5.1568686162957095E-2</v>
      </c>
      <c r="CV12" s="15">
        <v>8.1511794257577194E-2</v>
      </c>
      <c r="CW12" s="15">
        <v>0.126426456399507</v>
      </c>
      <c r="CX12" s="15">
        <v>1.1644542036796801E-2</v>
      </c>
      <c r="CY12" s="15">
        <v>7.3194264231293896E-2</v>
      </c>
      <c r="CZ12" s="15">
        <v>1.33080480420534E-2</v>
      </c>
      <c r="DA12" s="15"/>
      <c r="DB12" s="16">
        <v>21.712709111900001</v>
      </c>
      <c r="DC12" s="16">
        <v>1.03377222086</v>
      </c>
      <c r="DD12" s="16">
        <v>0.124564895982</v>
      </c>
      <c r="DE12" s="16">
        <v>0.13504231714000001</v>
      </c>
      <c r="DF12" s="16">
        <v>1.8754583871799999</v>
      </c>
      <c r="DG12" s="16">
        <v>1.42492927741</v>
      </c>
      <c r="DH12" s="16">
        <v>0.16065379108</v>
      </c>
      <c r="DI12" s="16">
        <v>0.69733058592099995</v>
      </c>
      <c r="DJ12" s="16">
        <v>1.5134052782899999E-2</v>
      </c>
      <c r="DK12" s="16">
        <v>0.16763873851799999</v>
      </c>
      <c r="DL12" s="16"/>
      <c r="DM12" s="16">
        <v>0.178116159676</v>
      </c>
      <c r="DN12" s="16">
        <v>0.55995995296799994</v>
      </c>
      <c r="DO12" s="16">
        <v>0.12223658017</v>
      </c>
      <c r="DP12" s="16">
        <v>0.83470121887299997</v>
      </c>
      <c r="DQ12" s="16"/>
      <c r="DR12" s="16">
        <v>4.5402158348800001E-2</v>
      </c>
      <c r="DS12" s="16">
        <v>0.111759159012</v>
      </c>
      <c r="DT12" s="16">
        <v>0.40745526723200004</v>
      </c>
      <c r="DU12" s="16"/>
      <c r="DV12" s="16">
        <v>4.4238000442399998E-2</v>
      </c>
      <c r="DW12" s="16">
        <v>1.16415790637999E-2</v>
      </c>
      <c r="DX12" s="16">
        <v>4.19096846296E-2</v>
      </c>
      <c r="DY12" s="16">
        <v>0.17113121223800001</v>
      </c>
      <c r="DZ12" s="16"/>
      <c r="EA12" s="16">
        <v>3.0268105565799997E-2</v>
      </c>
      <c r="EB12" s="16">
        <v>5.2387105786999996E-2</v>
      </c>
      <c r="EC12" s="16">
        <v>5.2387105786999996E-2</v>
      </c>
      <c r="ED12" s="16">
        <v>5.2387105786999996E-2</v>
      </c>
      <c r="EE12" s="16"/>
      <c r="EF12" s="16"/>
      <c r="EG12" s="16"/>
      <c r="EH12" s="16"/>
      <c r="EI12" s="16">
        <v>0.13271400132700001</v>
      </c>
      <c r="EJ12" s="16">
        <v>8.6147685072000005E-2</v>
      </c>
      <c r="EK12" s="16">
        <v>3.4924737191399997E-2</v>
      </c>
      <c r="EL12" s="16">
        <v>2.9103947659500001E-2</v>
      </c>
      <c r="EM12" s="16">
        <v>6.9849474382699993E-3</v>
      </c>
      <c r="EN12" s="16">
        <v>2.7939789753099898E-2</v>
      </c>
      <c r="EO12" s="16">
        <v>3.60888950976999E-2</v>
      </c>
      <c r="EP12" s="16">
        <v>0.38882874073000001</v>
      </c>
      <c r="EQ12" s="16"/>
      <c r="ER12" s="16"/>
      <c r="ES12" s="16"/>
      <c r="ET12" s="16">
        <v>1.9790684408399997E-2</v>
      </c>
      <c r="EU12" s="16">
        <v>8.1491053446499997E-3</v>
      </c>
      <c r="EV12" s="16">
        <v>0.236324054995</v>
      </c>
      <c r="EW12" s="16">
        <v>8.8476000884799996E-2</v>
      </c>
      <c r="EX12" s="16"/>
      <c r="EY12" s="16">
        <v>5.0058789974299994E-2</v>
      </c>
      <c r="EZ12" s="16"/>
      <c r="FA12" s="16"/>
      <c r="FB12" s="16"/>
      <c r="FC12" s="16"/>
    </row>
    <row r="13" spans="1:159" x14ac:dyDescent="0.25">
      <c r="A13" t="s">
        <v>15</v>
      </c>
      <c r="B13">
        <v>3</v>
      </c>
      <c r="C13">
        <v>12</v>
      </c>
      <c r="D13" s="2">
        <f t="shared" si="0"/>
        <v>4.3554196854636595</v>
      </c>
      <c r="E13" s="2">
        <f t="shared" si="1"/>
        <v>28.361564174973726</v>
      </c>
      <c r="F13" s="2">
        <f t="shared" si="2"/>
        <v>9.6626606449060422</v>
      </c>
      <c r="G13" s="2">
        <v>262.10800000000006</v>
      </c>
      <c r="H13" s="2">
        <v>19.24145214521452</v>
      </c>
      <c r="I13" s="2">
        <v>4.4178181518151804</v>
      </c>
      <c r="J13" s="2">
        <v>61.35</v>
      </c>
      <c r="K13" s="2">
        <v>58.35</v>
      </c>
      <c r="L13" s="2">
        <v>982.06980529940847</v>
      </c>
      <c r="M13" s="2">
        <v>34.626785717481262</v>
      </c>
      <c r="N13" s="2">
        <v>5.39</v>
      </c>
      <c r="O13" s="2">
        <v>82.9</v>
      </c>
      <c r="P13" s="2">
        <v>27.056913581199808</v>
      </c>
      <c r="Q13" s="2">
        <v>2.800151487826871</v>
      </c>
      <c r="R13" s="8">
        <v>11188</v>
      </c>
      <c r="S13" s="5">
        <v>11.653892385900001</v>
      </c>
      <c r="T13" s="6">
        <v>0.99909251442400004</v>
      </c>
      <c r="U13" s="7">
        <v>10206.391304299999</v>
      </c>
      <c r="V13" s="14">
        <v>25.349025796128299</v>
      </c>
      <c r="W13" s="14">
        <v>16.0409406710932</v>
      </c>
      <c r="X13" s="14">
        <v>13.193942183356</v>
      </c>
      <c r="Y13" s="14">
        <v>14.5286781949281</v>
      </c>
      <c r="Z13" s="14">
        <v>2.8491901724855899</v>
      </c>
      <c r="AA13" s="14">
        <v>3.05520853880379</v>
      </c>
      <c r="AB13" s="14">
        <v>1.4180200319986001</v>
      </c>
      <c r="AC13" s="14">
        <v>1.8344401341311101</v>
      </c>
      <c r="AD13" s="14">
        <v>1.0279001468428801</v>
      </c>
      <c r="AE13" s="14">
        <v>0.78023977031143599</v>
      </c>
      <c r="AF13" s="2">
        <v>6.783722479181149</v>
      </c>
      <c r="AG13">
        <v>10.406979</v>
      </c>
      <c r="AH13" s="14">
        <f t="shared" si="3"/>
        <v>19.922414359920996</v>
      </c>
      <c r="AI13" s="13">
        <v>452</v>
      </c>
      <c r="AJ13" s="10">
        <v>4.1913999999999998</v>
      </c>
      <c r="AK13" s="11">
        <v>5.33E-2</v>
      </c>
      <c r="AL13" s="12">
        <v>487</v>
      </c>
      <c r="AM13" s="17">
        <v>18.727920946800001</v>
      </c>
      <c r="AN13" s="17">
        <v>31.671740439899999</v>
      </c>
      <c r="AO13" s="17">
        <v>2.9368193139800001</v>
      </c>
      <c r="AP13" s="17">
        <v>0.78955508164200006</v>
      </c>
      <c r="AQ13" s="17">
        <v>0.115584352158</v>
      </c>
      <c r="AR13" s="17">
        <v>0.53559509661899896</v>
      </c>
      <c r="AS13" s="17"/>
      <c r="AT13" s="17">
        <f>100-SUM(AM13:AS13)</f>
        <v>45.222784768900993</v>
      </c>
      <c r="AU13" s="15">
        <v>0.28053564775242701</v>
      </c>
      <c r="AV13" s="15">
        <v>1.1922765029478199</v>
      </c>
      <c r="AW13" s="15">
        <v>1.13310101475004</v>
      </c>
      <c r="AX13" s="15">
        <v>1.4969206829289701</v>
      </c>
      <c r="AY13" s="15">
        <v>0.66846384816007998</v>
      </c>
      <c r="AZ13" s="15">
        <v>0.35066955969053398</v>
      </c>
      <c r="BA13" s="15">
        <v>0.73859776009818701</v>
      </c>
      <c r="BB13" s="15">
        <v>6.3558857693909301E-2</v>
      </c>
      <c r="BC13" s="15">
        <v>0.22793521379884701</v>
      </c>
      <c r="BD13" s="15">
        <v>0.75393955333464802</v>
      </c>
      <c r="BE13" s="15">
        <v>0.47997895982641803</v>
      </c>
      <c r="BF13" s="15">
        <v>0.56107129550485402</v>
      </c>
      <c r="BG13" s="15">
        <v>0.35505292918666598</v>
      </c>
      <c r="BH13" s="15">
        <v>0.37477809191925904</v>
      </c>
      <c r="BI13" s="15">
        <v>0.140267823876214</v>
      </c>
      <c r="BJ13" s="15">
        <v>4.6025379709382599E-2</v>
      </c>
      <c r="BK13" s="15">
        <v>0.23231858329497901</v>
      </c>
      <c r="BL13" s="15">
        <v>0.46025379709382597</v>
      </c>
      <c r="BM13" s="15">
        <v>0.26300216976790097</v>
      </c>
      <c r="BN13" s="15">
        <v>2.6300216976790098E-2</v>
      </c>
      <c r="BO13" s="15">
        <v>0.16218467135687201</v>
      </c>
      <c r="BP13" s="15">
        <v>0.61586341420650004</v>
      </c>
      <c r="BQ13" s="15">
        <v>0.118350976395555</v>
      </c>
      <c r="BR13" s="15">
        <v>1.7511561137046099</v>
      </c>
      <c r="BS13" s="15">
        <v>0.33094439695794198</v>
      </c>
      <c r="BT13" s="15">
        <v>6.3558857693909301E-2</v>
      </c>
      <c r="BU13" s="15">
        <v>0.22136015955464999</v>
      </c>
      <c r="BV13" s="15">
        <v>6.7942227190041005E-2</v>
      </c>
      <c r="BW13" s="15">
        <v>0.10300918315909399</v>
      </c>
      <c r="BX13" s="15">
        <v>3.0683586472921697E-2</v>
      </c>
      <c r="BY13" s="15">
        <v>0.12930940013588399</v>
      </c>
      <c r="BZ13" s="15">
        <v>0.20821005106625498</v>
      </c>
      <c r="CA13" s="15">
        <v>0.14903456286847699</v>
      </c>
      <c r="CB13" s="15">
        <v>4.8217064457448396E-2</v>
      </c>
      <c r="CC13" s="15">
        <v>6.3558857693909301E-2</v>
      </c>
      <c r="CD13" s="15">
        <v>6.3558857693909301E-2</v>
      </c>
      <c r="CE13" s="15">
        <v>1.0958423740329199E-2</v>
      </c>
      <c r="CF13" s="15">
        <v>6.5750542441975104E-2</v>
      </c>
      <c r="CG13" s="15">
        <v>0.236701952791111</v>
      </c>
      <c r="CH13" s="15">
        <v>0.15780130186073998</v>
      </c>
      <c r="CI13" s="15">
        <v>2.6300216976790098E-2</v>
      </c>
      <c r="CJ13" s="15">
        <v>3.94503254651851E-2</v>
      </c>
      <c r="CK13" s="15">
        <v>2.1916847480658399E-3</v>
      </c>
      <c r="CL13" s="15">
        <v>0.22136015955464999</v>
      </c>
      <c r="CM13" s="15">
        <v>2.1916847480658398E-2</v>
      </c>
      <c r="CN13" s="15">
        <v>3.72586407171192E-2</v>
      </c>
      <c r="CO13" s="15">
        <v>3.5066955969053404E-2</v>
      </c>
      <c r="CP13" s="15">
        <v>3.5066955969053404E-2</v>
      </c>
      <c r="CQ13" s="15">
        <v>3.2875271220987601E-2</v>
      </c>
      <c r="CR13" s="15">
        <v>0.29149407149275697</v>
      </c>
      <c r="CS13" s="15">
        <v>3.72586407171192E-2</v>
      </c>
      <c r="CT13" s="15">
        <v>3.0683586472921697E-2</v>
      </c>
      <c r="CU13" s="15">
        <v>5.2600433953580099E-2</v>
      </c>
      <c r="CV13" s="15">
        <v>5.9175488197777598E-2</v>
      </c>
      <c r="CW13" s="15">
        <v>0.15122624761654299</v>
      </c>
      <c r="CX13" s="15"/>
      <c r="CY13" s="15">
        <v>6.7942227190041005E-2</v>
      </c>
      <c r="CZ13" s="15">
        <v>1.5341793236460901E-2</v>
      </c>
      <c r="DA13" s="15"/>
      <c r="DB13" s="16">
        <v>30.999397659</v>
      </c>
      <c r="DC13" s="16">
        <v>3.0393800771599899</v>
      </c>
      <c r="DD13" s="16">
        <v>0.22465690982799999</v>
      </c>
      <c r="DE13" s="16">
        <v>0.40698715548500003</v>
      </c>
      <c r="DF13" s="16">
        <v>2.4972731860599997</v>
      </c>
      <c r="DG13" s="16">
        <v>1.25514838752</v>
      </c>
      <c r="DH13" s="16">
        <v>2.6047177951099999E-2</v>
      </c>
      <c r="DI13" s="16">
        <v>1.8249304051999999</v>
      </c>
      <c r="DJ13" s="16"/>
      <c r="DK13" s="16">
        <v>0.15628306770600001</v>
      </c>
      <c r="DL13" s="16"/>
      <c r="DM13" s="16">
        <v>0.33372946749800003</v>
      </c>
      <c r="DN13" s="16">
        <v>0.23279665293799998</v>
      </c>
      <c r="DO13" s="16">
        <v>0.12046819802400001</v>
      </c>
      <c r="DP13" s="16">
        <v>0.84978918065299991</v>
      </c>
      <c r="DQ13" s="16"/>
      <c r="DR13" s="16">
        <v>1.46515375975E-2</v>
      </c>
      <c r="DS13" s="16">
        <v>0.11721230078</v>
      </c>
      <c r="DT13" s="16">
        <v>0.26209972813299998</v>
      </c>
      <c r="DU13" s="16">
        <v>6.5117944877700002E-3</v>
      </c>
      <c r="DV13" s="16">
        <v>6.0234099011799998E-2</v>
      </c>
      <c r="DW13" s="16"/>
      <c r="DX13" s="16"/>
      <c r="DY13" s="16">
        <v>3.0931023816900001E-2</v>
      </c>
      <c r="DZ13" s="16"/>
      <c r="EA13" s="16">
        <v>8.9537174206800005E-2</v>
      </c>
      <c r="EB13" s="16">
        <v>3.0931023816900001E-2</v>
      </c>
      <c r="EC13" s="16"/>
      <c r="ED13" s="16">
        <v>1.13956403536E-2</v>
      </c>
      <c r="EE13" s="16"/>
      <c r="EF13" s="16"/>
      <c r="EG13" s="16"/>
      <c r="EH13" s="16">
        <v>6.5117944877700002E-3</v>
      </c>
      <c r="EI13" s="16">
        <v>2.2791280707200001E-2</v>
      </c>
      <c r="EJ13" s="16">
        <v>3.7442818304699997E-2</v>
      </c>
      <c r="EK13" s="16">
        <v>0.25395998502299999</v>
      </c>
      <c r="EL13" s="16">
        <v>7.6513585231300002E-2</v>
      </c>
      <c r="EM13" s="16">
        <v>3.0931023816900001E-2</v>
      </c>
      <c r="EN13" s="16">
        <v>2.4419229329100001E-2</v>
      </c>
      <c r="EO13" s="16"/>
      <c r="EP13" s="16">
        <v>0.27186741986399898</v>
      </c>
      <c r="EQ13" s="16"/>
      <c r="ER13" s="16"/>
      <c r="ES13" s="16"/>
      <c r="ET13" s="16">
        <v>2.4419229329100001E-2</v>
      </c>
      <c r="EU13" s="16">
        <v>8.62812769629E-2</v>
      </c>
      <c r="EV13" s="16">
        <v>1.13956403536E-2</v>
      </c>
      <c r="EW13" s="16"/>
      <c r="EX13" s="16"/>
      <c r="EY13" s="16">
        <v>9.7676917316499995E-3</v>
      </c>
      <c r="EZ13" s="16"/>
      <c r="FA13" s="16"/>
      <c r="FB13" s="16"/>
      <c r="FC13" s="16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0AF09-8F3F-4E12-8D47-A769F01CEBBB}">
  <dimension ref="A1:FC10"/>
  <sheetViews>
    <sheetView topLeftCell="EA10" workbookViewId="0">
      <selection activeCell="EI19" sqref="EI19"/>
    </sheetView>
  </sheetViews>
  <sheetFormatPr defaultRowHeight="15" x14ac:dyDescent="0.25"/>
  <sheetData>
    <row r="1" spans="1:159" x14ac:dyDescent="0.25">
      <c r="A1" t="s">
        <v>0</v>
      </c>
      <c r="B1" t="s">
        <v>1</v>
      </c>
      <c r="C1" t="s">
        <v>2</v>
      </c>
      <c r="D1" t="s">
        <v>185</v>
      </c>
      <c r="E1" t="s">
        <v>184</v>
      </c>
      <c r="F1" t="s">
        <v>186</v>
      </c>
      <c r="G1" t="s">
        <v>3</v>
      </c>
      <c r="H1" t="s">
        <v>150</v>
      </c>
      <c r="I1" t="s">
        <v>151</v>
      </c>
      <c r="J1" t="s">
        <v>4</v>
      </c>
      <c r="K1" t="s">
        <v>5</v>
      </c>
      <c r="L1" t="s">
        <v>6</v>
      </c>
      <c r="M1" t="s">
        <v>7</v>
      </c>
      <c r="N1" t="s">
        <v>9</v>
      </c>
      <c r="O1" t="s">
        <v>10</v>
      </c>
      <c r="P1" t="s">
        <v>187</v>
      </c>
      <c r="Q1" t="s">
        <v>11</v>
      </c>
      <c r="R1" t="s">
        <v>165</v>
      </c>
      <c r="S1" t="s">
        <v>162</v>
      </c>
      <c r="T1" t="s">
        <v>163</v>
      </c>
      <c r="U1" t="s">
        <v>164</v>
      </c>
      <c r="V1" t="s">
        <v>137</v>
      </c>
      <c r="W1" t="s">
        <v>173</v>
      </c>
      <c r="X1" t="s">
        <v>174</v>
      </c>
      <c r="Y1" t="s">
        <v>175</v>
      </c>
      <c r="Z1" t="s">
        <v>176</v>
      </c>
      <c r="AA1" t="s">
        <v>177</v>
      </c>
      <c r="AB1" t="s">
        <v>178</v>
      </c>
      <c r="AC1" t="s">
        <v>179</v>
      </c>
      <c r="AD1" t="s">
        <v>180</v>
      </c>
      <c r="AE1" t="s">
        <v>181</v>
      </c>
      <c r="AF1" t="s">
        <v>148</v>
      </c>
      <c r="AG1" t="s">
        <v>8</v>
      </c>
      <c r="AH1" t="s">
        <v>182</v>
      </c>
      <c r="AI1" t="s">
        <v>169</v>
      </c>
      <c r="AJ1" t="s">
        <v>170</v>
      </c>
      <c r="AK1" t="s">
        <v>171</v>
      </c>
      <c r="AL1" t="s">
        <v>172</v>
      </c>
      <c r="AM1" t="s">
        <v>154</v>
      </c>
      <c r="AN1" t="s">
        <v>155</v>
      </c>
      <c r="AO1" t="s">
        <v>156</v>
      </c>
      <c r="AP1" t="s">
        <v>157</v>
      </c>
      <c r="AQ1" t="s">
        <v>158</v>
      </c>
      <c r="AR1" t="s">
        <v>159</v>
      </c>
      <c r="AS1" t="s">
        <v>160</v>
      </c>
      <c r="AT1" t="s">
        <v>161</v>
      </c>
      <c r="AU1" t="s">
        <v>20</v>
      </c>
      <c r="AV1" t="s">
        <v>21</v>
      </c>
      <c r="AW1" t="s">
        <v>22</v>
      </c>
      <c r="AX1" t="s">
        <v>23</v>
      </c>
      <c r="AY1" t="s">
        <v>24</v>
      </c>
      <c r="AZ1" t="s">
        <v>25</v>
      </c>
      <c r="BA1" t="s">
        <v>183</v>
      </c>
      <c r="BB1" t="s">
        <v>27</v>
      </c>
      <c r="BC1" t="s">
        <v>28</v>
      </c>
      <c r="BD1" t="s">
        <v>29</v>
      </c>
      <c r="BE1" t="s">
        <v>30</v>
      </c>
      <c r="BF1" t="s">
        <v>31</v>
      </c>
      <c r="BG1" t="s">
        <v>32</v>
      </c>
      <c r="BH1" t="s">
        <v>33</v>
      </c>
      <c r="BI1" t="s">
        <v>34</v>
      </c>
      <c r="BJ1" t="s">
        <v>35</v>
      </c>
      <c r="BK1" t="s">
        <v>36</v>
      </c>
      <c r="BL1" t="s">
        <v>37</v>
      </c>
      <c r="BM1" t="s">
        <v>38</v>
      </c>
      <c r="BN1" t="s">
        <v>39</v>
      </c>
      <c r="BO1" t="s">
        <v>40</v>
      </c>
      <c r="BP1" t="s">
        <v>41</v>
      </c>
      <c r="BQ1" t="s">
        <v>42</v>
      </c>
      <c r="BR1" t="s">
        <v>43</v>
      </c>
      <c r="BS1" t="s">
        <v>44</v>
      </c>
      <c r="BT1" t="s">
        <v>45</v>
      </c>
      <c r="BU1" t="s">
        <v>46</v>
      </c>
      <c r="BV1" t="s">
        <v>47</v>
      </c>
      <c r="BW1" t="s">
        <v>48</v>
      </c>
      <c r="BX1" t="s">
        <v>49</v>
      </c>
      <c r="BY1" t="s">
        <v>50</v>
      </c>
      <c r="BZ1" t="s">
        <v>51</v>
      </c>
      <c r="CA1" t="s">
        <v>52</v>
      </c>
      <c r="CB1" t="s">
        <v>53</v>
      </c>
      <c r="CC1" t="s">
        <v>54</v>
      </c>
      <c r="CD1" t="s">
        <v>55</v>
      </c>
      <c r="CE1" t="s">
        <v>56</v>
      </c>
      <c r="CF1" t="s">
        <v>57</v>
      </c>
      <c r="CG1" t="s">
        <v>58</v>
      </c>
      <c r="CH1" t="s">
        <v>59</v>
      </c>
      <c r="CI1" t="s">
        <v>60</v>
      </c>
      <c r="CJ1" t="s">
        <v>61</v>
      </c>
      <c r="CK1" t="s">
        <v>62</v>
      </c>
      <c r="CL1" t="s">
        <v>63</v>
      </c>
      <c r="CM1" t="s">
        <v>64</v>
      </c>
      <c r="CN1" t="s">
        <v>65</v>
      </c>
      <c r="CO1" t="s">
        <v>66</v>
      </c>
      <c r="CP1" t="s">
        <v>67</v>
      </c>
      <c r="CQ1" t="s">
        <v>68</v>
      </c>
      <c r="CR1" t="s">
        <v>69</v>
      </c>
      <c r="CS1" t="s">
        <v>70</v>
      </c>
      <c r="CT1" t="s">
        <v>71</v>
      </c>
      <c r="CU1" t="s">
        <v>72</v>
      </c>
      <c r="CV1" t="s">
        <v>73</v>
      </c>
      <c r="CW1" t="s">
        <v>74</v>
      </c>
      <c r="CX1" t="s">
        <v>75</v>
      </c>
      <c r="CY1" t="s">
        <v>76</v>
      </c>
      <c r="CZ1" t="s">
        <v>77</v>
      </c>
      <c r="DA1" t="s">
        <v>78</v>
      </c>
      <c r="DB1" t="s">
        <v>79</v>
      </c>
      <c r="DC1" t="s">
        <v>80</v>
      </c>
      <c r="DD1" t="s">
        <v>81</v>
      </c>
      <c r="DE1" t="s">
        <v>82</v>
      </c>
      <c r="DF1" t="s">
        <v>83</v>
      </c>
      <c r="DG1" t="s">
        <v>84</v>
      </c>
      <c r="DH1" t="s">
        <v>85</v>
      </c>
      <c r="DI1" t="s">
        <v>86</v>
      </c>
      <c r="DJ1" t="s">
        <v>87</v>
      </c>
      <c r="DK1" t="s">
        <v>88</v>
      </c>
      <c r="DL1" t="s">
        <v>89</v>
      </c>
      <c r="DM1" t="s">
        <v>90</v>
      </c>
      <c r="DN1" t="s">
        <v>91</v>
      </c>
      <c r="DO1" t="s">
        <v>92</v>
      </c>
      <c r="DP1" t="s">
        <v>93</v>
      </c>
      <c r="DQ1" t="s">
        <v>94</v>
      </c>
      <c r="DR1" t="s">
        <v>95</v>
      </c>
      <c r="DS1" t="s">
        <v>96</v>
      </c>
      <c r="DT1" t="s">
        <v>97</v>
      </c>
      <c r="DU1" t="s">
        <v>98</v>
      </c>
      <c r="DV1" t="s">
        <v>99</v>
      </c>
      <c r="DW1" t="s">
        <v>100</v>
      </c>
      <c r="DX1" t="s">
        <v>101</v>
      </c>
      <c r="DY1" t="s">
        <v>102</v>
      </c>
      <c r="DZ1" t="s">
        <v>103</v>
      </c>
      <c r="EA1" t="s">
        <v>104</v>
      </c>
      <c r="EB1" t="s">
        <v>105</v>
      </c>
      <c r="EC1" t="s">
        <v>106</v>
      </c>
      <c r="ED1" t="s">
        <v>107</v>
      </c>
      <c r="EE1" t="s">
        <v>108</v>
      </c>
      <c r="EF1" t="s">
        <v>109</v>
      </c>
      <c r="EG1" t="s">
        <v>110</v>
      </c>
      <c r="EH1" t="s">
        <v>111</v>
      </c>
      <c r="EI1" t="s">
        <v>112</v>
      </c>
      <c r="EJ1" t="s">
        <v>113</v>
      </c>
      <c r="EK1" t="s">
        <v>114</v>
      </c>
      <c r="EL1" t="s">
        <v>115</v>
      </c>
      <c r="EM1" t="s">
        <v>116</v>
      </c>
      <c r="EN1" t="s">
        <v>117</v>
      </c>
      <c r="EO1" t="s">
        <v>118</v>
      </c>
      <c r="EP1" t="s">
        <v>119</v>
      </c>
      <c r="EQ1" t="s">
        <v>120</v>
      </c>
      <c r="ER1" t="s">
        <v>121</v>
      </c>
      <c r="ES1" t="s">
        <v>122</v>
      </c>
      <c r="ET1" t="s">
        <v>123</v>
      </c>
      <c r="EU1" t="s">
        <v>124</v>
      </c>
      <c r="EV1" t="s">
        <v>125</v>
      </c>
      <c r="EW1" t="s">
        <v>126</v>
      </c>
      <c r="EX1" t="s">
        <v>127</v>
      </c>
      <c r="EY1" t="s">
        <v>128</v>
      </c>
      <c r="EZ1" t="s">
        <v>129</v>
      </c>
      <c r="FA1" t="s">
        <v>130</v>
      </c>
      <c r="FB1" t="s">
        <v>131</v>
      </c>
      <c r="FC1" t="s">
        <v>132</v>
      </c>
    </row>
    <row r="2" spans="1:159" x14ac:dyDescent="0.25">
      <c r="A2" t="s">
        <v>13</v>
      </c>
      <c r="B2">
        <v>1</v>
      </c>
      <c r="C2">
        <v>4</v>
      </c>
      <c r="D2">
        <v>-3.9283971309659642</v>
      </c>
      <c r="E2">
        <v>11.520522700499187</v>
      </c>
      <c r="F2">
        <v>-2.0603434630812258</v>
      </c>
      <c r="G2">
        <v>4.8611111111111063</v>
      </c>
      <c r="H2">
        <v>15.791568561497934</v>
      </c>
      <c r="I2">
        <v>20.526321101716597</v>
      </c>
      <c r="J2">
        <v>179.31034482758616</v>
      </c>
      <c r="K2">
        <v>14.749262536873134</v>
      </c>
      <c r="L2">
        <v>13.635870644014226</v>
      </c>
      <c r="M2">
        <v>1.8968239139230489</v>
      </c>
      <c r="N2">
        <v>1.8218623481781346</v>
      </c>
      <c r="O2">
        <v>8.3856246434683328</v>
      </c>
      <c r="P2">
        <v>2.7957151664069908</v>
      </c>
      <c r="Q2">
        <v>4.9582148857727475</v>
      </c>
      <c r="R2">
        <v>13.59972362966375</v>
      </c>
      <c r="S2">
        <v>-0.95445522091156787</v>
      </c>
      <c r="T2">
        <v>-0.11873983304066003</v>
      </c>
      <c r="U2">
        <v>14.011073922802886</v>
      </c>
      <c r="V2">
        <v>-11.546022183602769</v>
      </c>
      <c r="W2">
        <v>-6.5413890373857182</v>
      </c>
      <c r="X2">
        <v>-0.80522085224097362</v>
      </c>
      <c r="Y2">
        <v>8.858659949241412</v>
      </c>
      <c r="Z2">
        <v>163.23921075326567</v>
      </c>
      <c r="AA2">
        <v>-19.174944612486698</v>
      </c>
      <c r="AB2">
        <v>-12.532776027640763</v>
      </c>
      <c r="AC2">
        <v>-30.255887457795644</v>
      </c>
      <c r="AD2">
        <v>-9.1199967310398371</v>
      </c>
      <c r="AE2">
        <v>17.495916457137074</v>
      </c>
      <c r="AF2">
        <v>16.264330048679749</v>
      </c>
      <c r="AG2">
        <v>47.263982236851561</v>
      </c>
      <c r="AH2">
        <v>16.220667256095723</v>
      </c>
      <c r="AI2">
        <v>31.827956989247312</v>
      </c>
      <c r="AJ2">
        <v>-9.5422550799061447</v>
      </c>
      <c r="AK2">
        <v>107.23684210526316</v>
      </c>
      <c r="AL2">
        <v>29.681816237880252</v>
      </c>
      <c r="AM2">
        <v>-39.676190395973521</v>
      </c>
      <c r="AN2">
        <v>24.160114019713763</v>
      </c>
      <c r="AO2">
        <v>48.012074432699414</v>
      </c>
      <c r="AP2">
        <v>-52.346545081961153</v>
      </c>
      <c r="AQ2">
        <v>1854.1167980321545</v>
      </c>
      <c r="AR2">
        <v>313.48866416074134</v>
      </c>
      <c r="AS2">
        <v>36.400211190754447</v>
      </c>
      <c r="AT2">
        <v>15.593702200300852</v>
      </c>
      <c r="AU2">
        <v>-18.694889490141776</v>
      </c>
      <c r="AV2">
        <v>-15.528464476472005</v>
      </c>
      <c r="AW2">
        <v>-36.41813030095463</v>
      </c>
      <c r="AX2">
        <v>-5.8102443497115397</v>
      </c>
      <c r="AY2">
        <v>-25.827785494014119</v>
      </c>
      <c r="AZ2">
        <v>-22.865532224514226</v>
      </c>
      <c r="BA2">
        <v>-3.9164744179823394</v>
      </c>
      <c r="BB2">
        <v>63.967460543330333</v>
      </c>
      <c r="BC2">
        <v>-29.410618681345994</v>
      </c>
      <c r="BD2">
        <v>-24.972339329426809</v>
      </c>
      <c r="BE2">
        <v>-21.455417735493644</v>
      </c>
      <c r="BF2">
        <v>10.184626171490626</v>
      </c>
      <c r="BG2">
        <v>-11.809591843361257</v>
      </c>
      <c r="BH2">
        <v>-3.3672110919892764</v>
      </c>
      <c r="BI2">
        <v>-21.225409857077683</v>
      </c>
      <c r="BJ2">
        <v>-9.4560016727761838</v>
      </c>
      <c r="BK2">
        <v>14.633685955568042</v>
      </c>
      <c r="BL2">
        <v>49.339854927269407</v>
      </c>
      <c r="BM2">
        <v>-27.207917077060376</v>
      </c>
      <c r="BN2">
        <v>-75.735972359020053</v>
      </c>
      <c r="BO2">
        <v>-10.409744094843349</v>
      </c>
      <c r="BP2">
        <v>-35.95696550529798</v>
      </c>
      <c r="BQ2">
        <v>-29.807634324308154</v>
      </c>
      <c r="BR2">
        <v>29.422287294807393</v>
      </c>
      <c r="BS2">
        <v>-4.010440101617994</v>
      </c>
      <c r="BT2">
        <v>-33.227262395688051</v>
      </c>
      <c r="BU2">
        <v>-37.006851316686742</v>
      </c>
      <c r="BV2">
        <v>-33.227262395688051</v>
      </c>
      <c r="BW2">
        <v>-10.549728869694755</v>
      </c>
      <c r="BX2">
        <v>16.590709088437709</v>
      </c>
      <c r="BY2">
        <v>-13.609396091455878</v>
      </c>
      <c r="BZ2">
        <v>-60.142516833103578</v>
      </c>
      <c r="CA2">
        <v>-25.890413313749139</v>
      </c>
      <c r="CB2">
        <v>-9.9332001804542944</v>
      </c>
      <c r="CC2">
        <v>19.267028173739991</v>
      </c>
      <c r="CD2">
        <v>-69.763288632009633</v>
      </c>
      <c r="CE2">
        <v>-29.562206472295252</v>
      </c>
      <c r="CF2">
        <v>-28.284723037458853</v>
      </c>
      <c r="CG2">
        <v>1545.1158092978985</v>
      </c>
      <c r="CH2">
        <v>-16.236137426513167</v>
      </c>
      <c r="CI2">
        <v>-44.838431963801291</v>
      </c>
      <c r="CJ2">
        <v>-48.864385186486942</v>
      </c>
      <c r="CK2">
        <v>-95.418680095759029</v>
      </c>
      <c r="CL2">
        <v>3.9386953274663212</v>
      </c>
      <c r="CM2">
        <v>-17.092888184542389</v>
      </c>
      <c r="CN2">
        <v>8.3482157352991866</v>
      </c>
      <c r="CO2">
        <v>-63.507417314494347</v>
      </c>
      <c r="CP2">
        <v>26.886199490674333</v>
      </c>
      <c r="CQ2">
        <v>-27.107927952165969</v>
      </c>
      <c r="CR2">
        <v>25.986297366626754</v>
      </c>
      <c r="CS2">
        <v>-50.57460641770809</v>
      </c>
      <c r="CT2">
        <v>-48.597590674416466</v>
      </c>
      <c r="CU2">
        <v>-67.134009382619098</v>
      </c>
      <c r="CV2">
        <v>-24.408221580024009</v>
      </c>
      <c r="CW2">
        <v>-17.209004587645381</v>
      </c>
      <c r="CX2">
        <v>123.17572676373869</v>
      </c>
      <c r="CY2">
        <v>-28.187810501022767</v>
      </c>
      <c r="CZ2">
        <v>-50.865344027015652</v>
      </c>
      <c r="DA2">
        <v>-92.0429706926341</v>
      </c>
      <c r="DB2">
        <v>71.431933738871734</v>
      </c>
      <c r="DC2">
        <v>214.0965579119665</v>
      </c>
      <c r="DD2">
        <v>-47.048904121850519</v>
      </c>
      <c r="DE2">
        <v>877.27208824966544</v>
      </c>
      <c r="DF2">
        <v>-81.221975514734453</v>
      </c>
      <c r="DG2">
        <v>41.907129822536568</v>
      </c>
      <c r="DH2">
        <v>-43.810316290680639</v>
      </c>
      <c r="DI2">
        <v>279.79699522954718</v>
      </c>
      <c r="DJ2">
        <v>-46.180840538010344</v>
      </c>
      <c r="DK2">
        <v>3.8847552932067471</v>
      </c>
      <c r="DL2">
        <v>-53.682032431562327</v>
      </c>
      <c r="DM2">
        <v>-23.243514372511004</v>
      </c>
      <c r="DN2">
        <v>279.37452916206388</v>
      </c>
      <c r="DO2">
        <v>155.30578451380765</v>
      </c>
      <c r="DP2">
        <v>-97.199653491406835</v>
      </c>
      <c r="DR2">
        <v>-93.607904708605361</v>
      </c>
      <c r="DS2">
        <v>235.69153772038911</v>
      </c>
      <c r="DT2">
        <v>-42.826258782646171</v>
      </c>
      <c r="DW2">
        <v>-94.467057301562903</v>
      </c>
      <c r="DX2">
        <v>-50.993936099324841</v>
      </c>
      <c r="DY2">
        <v>328.8030591303405</v>
      </c>
      <c r="DZ2">
        <v>-62.662046551902122</v>
      </c>
      <c r="EC2">
        <v>-81.331023275951068</v>
      </c>
      <c r="EG2">
        <v>-80.942086260870923</v>
      </c>
      <c r="EH2">
        <v>-96.852821584376287</v>
      </c>
      <c r="EK2">
        <v>-63.245452074598276</v>
      </c>
      <c r="EN2">
        <v>-90.575756942197458</v>
      </c>
      <c r="ET2">
        <v>-63.245452074435505</v>
      </c>
      <c r="EV2">
        <v>-67.504000408214949</v>
      </c>
      <c r="FB2">
        <v>160.5489064058583</v>
      </c>
    </row>
    <row r="3" spans="1:159" x14ac:dyDescent="0.25">
      <c r="A3" t="s">
        <v>13</v>
      </c>
      <c r="B3">
        <v>2</v>
      </c>
      <c r="C3">
        <v>5</v>
      </c>
      <c r="D3">
        <v>-19.565040762216704</v>
      </c>
      <c r="E3">
        <v>-30.98707762931322</v>
      </c>
      <c r="F3">
        <v>-3.7076381280245805</v>
      </c>
      <c r="G3">
        <v>-2.3769100169779338</v>
      </c>
      <c r="H3">
        <v>-17.887231577838861</v>
      </c>
      <c r="I3">
        <v>2.0859203513958016</v>
      </c>
      <c r="J3">
        <v>155.88888888888889</v>
      </c>
      <c r="K3">
        <v>15.068493150684917</v>
      </c>
      <c r="L3">
        <v>-3.9817195624533879</v>
      </c>
      <c r="M3">
        <v>39.130871638512659</v>
      </c>
      <c r="N3">
        <v>-2.7397260273972712</v>
      </c>
      <c r="O3">
        <v>4.9488054607508509</v>
      </c>
      <c r="P3">
        <v>4.4036236885399127</v>
      </c>
      <c r="Q3">
        <v>8.4235775910749222</v>
      </c>
      <c r="R3">
        <v>74.218855674286488</v>
      </c>
      <c r="S3">
        <v>1.4126809094576345</v>
      </c>
      <c r="T3">
        <v>-7.1826935264256066E-3</v>
      </c>
      <c r="U3">
        <v>57.491335439824987</v>
      </c>
      <c r="V3">
        <v>8.8529812663584995</v>
      </c>
      <c r="W3">
        <v>1.2660205487805982</v>
      </c>
      <c r="X3">
        <v>-18.734329678359448</v>
      </c>
      <c r="Y3">
        <v>5.2864671795478229</v>
      </c>
      <c r="Z3">
        <v>112.36280731390123</v>
      </c>
      <c r="AA3">
        <v>-38.983106510805079</v>
      </c>
      <c r="AB3">
        <v>-16.144592276260767</v>
      </c>
      <c r="AC3">
        <v>3.9784445620617679</v>
      </c>
      <c r="AD3">
        <v>-26.021281660790986</v>
      </c>
      <c r="AE3">
        <v>5.6428787719189044</v>
      </c>
      <c r="AF3">
        <v>26.226581886666878</v>
      </c>
      <c r="AG3">
        <v>54.693606928707105</v>
      </c>
      <c r="AH3">
        <v>15.010861807469755</v>
      </c>
      <c r="AI3">
        <v>5.9390048154093096</v>
      </c>
      <c r="AJ3">
        <v>0.80008720296491442</v>
      </c>
      <c r="AK3">
        <v>-3.4364261168384909</v>
      </c>
      <c r="AL3">
        <v>4.9130271931419287</v>
      </c>
      <c r="AM3">
        <v>-18.23345493802768</v>
      </c>
      <c r="AN3">
        <v>12.871707981623105</v>
      </c>
      <c r="AO3">
        <v>-61.397297059356134</v>
      </c>
      <c r="AP3">
        <v>-64.818238302252027</v>
      </c>
      <c r="AQ3">
        <v>-95.206377968183205</v>
      </c>
      <c r="AR3">
        <v>44.955199254080817</v>
      </c>
      <c r="AS3">
        <v>68.525774556438705</v>
      </c>
      <c r="AT3">
        <v>26.71108281974384</v>
      </c>
      <c r="AU3">
        <v>-59.345213684161571</v>
      </c>
      <c r="AV3">
        <v>135.80512034223563</v>
      </c>
      <c r="AW3">
        <v>90.560040601504724</v>
      </c>
      <c r="AX3">
        <v>19.000977160079877</v>
      </c>
      <c r="AY3">
        <v>142.76273922142983</v>
      </c>
      <c r="AZ3">
        <v>-29.792298718161902</v>
      </c>
      <c r="BA3">
        <v>-13.744194431616851</v>
      </c>
      <c r="BB3">
        <v>-23.740190801961568</v>
      </c>
      <c r="BC3">
        <v>207.52635370475517</v>
      </c>
      <c r="BD3">
        <v>126.86431263999424</v>
      </c>
      <c r="BE3">
        <v>93.672047373943499</v>
      </c>
      <c r="BF3">
        <v>28.918574657018439</v>
      </c>
      <c r="BG3">
        <v>2.4789941629716168</v>
      </c>
      <c r="BH3">
        <v>-49.026368233559687</v>
      </c>
      <c r="BI3">
        <v>5.8727790346024111</v>
      </c>
      <c r="BJ3">
        <v>-58.947883243770129</v>
      </c>
      <c r="BK3">
        <v>74.296934427183501</v>
      </c>
      <c r="BL3">
        <v>146.27611219802444</v>
      </c>
      <c r="BM3">
        <v>50.281695708503918</v>
      </c>
      <c r="BN3">
        <v>219.92660990252736</v>
      </c>
      <c r="BO3">
        <v>-15.634168055333442</v>
      </c>
      <c r="BP3">
        <v>250.73435752276978</v>
      </c>
      <c r="BQ3">
        <v>79.33823978520067</v>
      </c>
      <c r="BR3">
        <v>-16.056739570421165</v>
      </c>
      <c r="BS3">
        <v>-0.46727691921400644</v>
      </c>
      <c r="BT3">
        <v>35.576134428977774</v>
      </c>
      <c r="BU3">
        <v>160.68094140205881</v>
      </c>
      <c r="BV3">
        <v>-11.859075634391413</v>
      </c>
      <c r="BW3">
        <v>23.811356213222922</v>
      </c>
      <c r="BX3">
        <v>-82.764896436227559</v>
      </c>
      <c r="BY3">
        <v>31.657041112151415</v>
      </c>
      <c r="BZ3">
        <v>18.491337000936316</v>
      </c>
      <c r="CA3">
        <v>45.575071172578127</v>
      </c>
      <c r="CB3">
        <v>85.072183506223979</v>
      </c>
      <c r="CC3">
        <v>-64.290281999717848</v>
      </c>
      <c r="CD3">
        <v>122.39912483252623</v>
      </c>
      <c r="CE3">
        <v>-45.119801810092937</v>
      </c>
      <c r="CF3">
        <v>96.877913786170481</v>
      </c>
      <c r="CG3">
        <v>1128.0011289187885</v>
      </c>
      <c r="CH3">
        <v>32.710297441048461</v>
      </c>
      <c r="CI3">
        <v>27.606055231777169</v>
      </c>
      <c r="CJ3">
        <v>29.716832085235481</v>
      </c>
      <c r="CK3">
        <v>1084.9133700093607</v>
      </c>
      <c r="CL3">
        <v>204.33564450766735</v>
      </c>
      <c r="CM3">
        <v>-65.076237515513625</v>
      </c>
      <c r="CN3">
        <v>23.757618645421672</v>
      </c>
      <c r="CO3">
        <v>119.20897345173124</v>
      </c>
      <c r="CP3">
        <v>-41.074578356290942</v>
      </c>
      <c r="CQ3">
        <v>70.627525281347644</v>
      </c>
      <c r="CR3">
        <v>17.543406304928613</v>
      </c>
      <c r="CS3">
        <v>531.95379733832522</v>
      </c>
      <c r="CT3">
        <v>-5.2069303992510108</v>
      </c>
      <c r="CU3">
        <v>107.35983975163758</v>
      </c>
      <c r="CV3">
        <v>-0.21782147289598783</v>
      </c>
      <c r="CW3">
        <v>51.076454676193322</v>
      </c>
      <c r="CX3">
        <v>-68.402310133083773</v>
      </c>
      <c r="CY3">
        <v>23.960167939440655</v>
      </c>
      <c r="CZ3">
        <v>-47.337183555139511</v>
      </c>
      <c r="DA3">
        <v>373.96534800374479</v>
      </c>
      <c r="DB3">
        <v>0.9093096952175227</v>
      </c>
      <c r="DC3">
        <v>-8.453510953211131</v>
      </c>
      <c r="DD3">
        <v>-39.071765258595512</v>
      </c>
      <c r="DE3">
        <v>25.032273287721214</v>
      </c>
      <c r="DF3">
        <v>1102.5605635498182</v>
      </c>
      <c r="DG3">
        <v>-25.371631269988303</v>
      </c>
      <c r="DH3">
        <v>-69.423035936752541</v>
      </c>
      <c r="DI3">
        <v>8.3003496078816887</v>
      </c>
      <c r="DJ3">
        <v>-65.845443023187656</v>
      </c>
      <c r="DK3">
        <v>-58.394066840723809</v>
      </c>
      <c r="DL3">
        <v>-38.664025787728654</v>
      </c>
      <c r="DM3">
        <v>33.198136543516057</v>
      </c>
      <c r="DN3">
        <v>419.38662014747894</v>
      </c>
      <c r="DO3">
        <v>69.021867745826313</v>
      </c>
      <c r="DP3">
        <v>331.42598286396378</v>
      </c>
      <c r="DR3">
        <v>1399.2052904553514</v>
      </c>
      <c r="DS3">
        <v>22.69913274132778</v>
      </c>
      <c r="DT3">
        <v>-66.718567036214765</v>
      </c>
      <c r="DW3">
        <v>-69.741616586427924</v>
      </c>
      <c r="DX3">
        <v>-82.853582732293958</v>
      </c>
      <c r="DY3">
        <v>10.151314774179896</v>
      </c>
      <c r="DZ3">
        <v>-64.739222554379751</v>
      </c>
      <c r="EA3">
        <v>-12.366597230436376</v>
      </c>
      <c r="EB3">
        <v>424.30240973308884</v>
      </c>
      <c r="EC3">
        <v>-19.817210421652366</v>
      </c>
      <c r="ED3">
        <v>-28.095669522920232</v>
      </c>
      <c r="EE3">
        <v>-84.138750630030046</v>
      </c>
      <c r="EF3">
        <v>-94.802096591993177</v>
      </c>
      <c r="EG3">
        <v>24.309181503276736</v>
      </c>
      <c r="EH3">
        <v>78.850644795135537</v>
      </c>
      <c r="EI3">
        <v>-80.226309118690182</v>
      </c>
      <c r="EJ3">
        <v>-43.997588762752912</v>
      </c>
      <c r="EL3">
        <v>676.56676915566322</v>
      </c>
      <c r="EN3">
        <v>-53.775787550274174</v>
      </c>
      <c r="EO3">
        <v>-99.726945580465568</v>
      </c>
      <c r="ES3">
        <v>1187.5369176118697</v>
      </c>
      <c r="ET3">
        <v>169.64123929035856</v>
      </c>
      <c r="EV3">
        <v>-90.483250377995788</v>
      </c>
      <c r="EW3">
        <v>-11.279334168951669</v>
      </c>
      <c r="FC3">
        <v>-53.775787550274174</v>
      </c>
    </row>
    <row r="4" spans="1:159" x14ac:dyDescent="0.25">
      <c r="A4" t="s">
        <v>13</v>
      </c>
      <c r="B4">
        <v>3</v>
      </c>
      <c r="C4">
        <v>6</v>
      </c>
      <c r="D4">
        <v>-37.908122846823524</v>
      </c>
      <c r="E4">
        <v>20.957554601807324</v>
      </c>
      <c r="F4">
        <v>-4.4611733204993573</v>
      </c>
      <c r="G4">
        <v>10.873786407767016</v>
      </c>
      <c r="H4">
        <v>-25.016751373156772</v>
      </c>
      <c r="I4">
        <v>20.761767987565602</v>
      </c>
      <c r="J4">
        <v>182.21208665906499</v>
      </c>
      <c r="K4">
        <v>6.2883435582821994</v>
      </c>
      <c r="L4">
        <v>17.622525885604624</v>
      </c>
      <c r="M4">
        <v>-2.7571892695595768</v>
      </c>
      <c r="N4">
        <v>-2.7613412228796954</v>
      </c>
      <c r="O4">
        <v>30.282902829028298</v>
      </c>
      <c r="P4">
        <v>5.9254168828800928</v>
      </c>
      <c r="Q4">
        <v>10.871590707538022</v>
      </c>
      <c r="R4">
        <v>26.035702256652073</v>
      </c>
      <c r="S4">
        <v>-0.3548503235115858</v>
      </c>
      <c r="T4">
        <v>-4.9033958624244277E-2</v>
      </c>
      <c r="U4">
        <v>57.457076535321782</v>
      </c>
      <c r="V4">
        <v>-0.63772286833231207</v>
      </c>
      <c r="W4">
        <v>-13.005352951142569</v>
      </c>
      <c r="X4">
        <v>1.2474156338059157</v>
      </c>
      <c r="Y4">
        <v>82.213216767740178</v>
      </c>
      <c r="Z4">
        <v>7.9437090521457892</v>
      </c>
      <c r="AA4">
        <v>-43.546310337301364</v>
      </c>
      <c r="AB4">
        <v>-36.502510607064281</v>
      </c>
      <c r="AC4">
        <v>8.8383362556538039</v>
      </c>
      <c r="AD4">
        <v>-60.361568935704071</v>
      </c>
      <c r="AE4">
        <v>10.107984920046441</v>
      </c>
      <c r="AF4">
        <v>24.928494446548747</v>
      </c>
      <c r="AG4">
        <v>61.357423004531938</v>
      </c>
      <c r="AH4">
        <v>-1.0278961970887917</v>
      </c>
      <c r="AI4">
        <v>-11.86161449752883</v>
      </c>
      <c r="AJ4">
        <v>3.9167903586698882</v>
      </c>
      <c r="AK4">
        <v>-31.005586592178769</v>
      </c>
      <c r="AL4">
        <v>-5.8001533141962485</v>
      </c>
      <c r="AM4">
        <v>-15.51361648295874</v>
      </c>
      <c r="AN4">
        <v>-33.209467141828817</v>
      </c>
      <c r="AO4">
        <v>2.8837302918643681</v>
      </c>
      <c r="AP4">
        <v>184.41205522528571</v>
      </c>
      <c r="AQ4">
        <v>13.096031365936021</v>
      </c>
      <c r="AR4">
        <v>-77.271888190997984</v>
      </c>
      <c r="AS4">
        <v>248.69364640377185</v>
      </c>
      <c r="AT4">
        <v>31.26778580317648</v>
      </c>
      <c r="AU4">
        <v>-93.416026124589493</v>
      </c>
      <c r="AV4">
        <v>20.413722636105277</v>
      </c>
      <c r="AW4">
        <v>-6.2680974832884937</v>
      </c>
      <c r="AX4">
        <v>46.377139754416113</v>
      </c>
      <c r="AY4">
        <v>29.753905846110218</v>
      </c>
      <c r="AZ4">
        <v>-60.295774933937473</v>
      </c>
      <c r="BA4">
        <v>-51.513958129424374</v>
      </c>
      <c r="BB4">
        <v>-94.278213179702774</v>
      </c>
      <c r="BC4">
        <v>-54.78392854204138</v>
      </c>
      <c r="BD4">
        <v>6.2106678517672309</v>
      </c>
      <c r="BE4">
        <v>-14.663636565852762</v>
      </c>
      <c r="BF4">
        <v>73.67305878078669</v>
      </c>
      <c r="BG4">
        <v>19.950711654424008</v>
      </c>
      <c r="BH4">
        <v>-11.544268615945395</v>
      </c>
      <c r="BI4">
        <v>-31.338558156433116</v>
      </c>
      <c r="BJ4">
        <v>-82.422670888046952</v>
      </c>
      <c r="BK4">
        <v>-77.671075823230268</v>
      </c>
      <c r="BL4">
        <v>77.14651995640267</v>
      </c>
      <c r="BM4">
        <v>14.178577447728985</v>
      </c>
      <c r="BN4">
        <v>-89.014169305029299</v>
      </c>
      <c r="BO4">
        <v>-32.502311408019054</v>
      </c>
      <c r="BP4">
        <v>72.255897958422011</v>
      </c>
      <c r="BQ4">
        <v>-30.090168304731819</v>
      </c>
      <c r="BR4">
        <v>13.720513053407334</v>
      </c>
      <c r="BS4">
        <v>30.456739502776831</v>
      </c>
      <c r="BT4">
        <v>-45.793598544552616</v>
      </c>
      <c r="BU4">
        <v>69.746342335484229</v>
      </c>
      <c r="BV4">
        <v>-57.22729852367975</v>
      </c>
      <c r="BW4">
        <v>-78.257210082870586</v>
      </c>
      <c r="BX4">
        <v>-92.370950906270366</v>
      </c>
      <c r="BY4">
        <v>-23.915699578750512</v>
      </c>
      <c r="BZ4">
        <v>-14.554650150227955</v>
      </c>
      <c r="CA4">
        <v>-12.490319218983135</v>
      </c>
      <c r="CB4">
        <v>-13.53744360439781</v>
      </c>
      <c r="CC4">
        <v>-63.952743032127529</v>
      </c>
      <c r="CD4">
        <v>-15.317555059600835</v>
      </c>
      <c r="CE4">
        <v>-95.617354775942559</v>
      </c>
      <c r="CF4">
        <v>-77.112852718811112</v>
      </c>
      <c r="CG4">
        <v>324.84267140706896</v>
      </c>
      <c r="CH4">
        <v>2.0643054431396473</v>
      </c>
      <c r="CI4">
        <v>-96.879025370746973</v>
      </c>
      <c r="CJ4">
        <v>-53.310219546374633</v>
      </c>
      <c r="CK4">
        <v>-58.803134893859905</v>
      </c>
      <c r="CL4">
        <v>200.39380806560422</v>
      </c>
      <c r="CM4">
        <v>-81.690282175048807</v>
      </c>
      <c r="CN4">
        <v>-85.95561416836135</v>
      </c>
      <c r="CO4">
        <v>-58.040229984487041</v>
      </c>
      <c r="CP4">
        <v>-56.426392676198098</v>
      </c>
      <c r="CQ4">
        <v>-17.25415982954808</v>
      </c>
      <c r="CR4">
        <v>94.909899426898193</v>
      </c>
      <c r="CS4">
        <v>51.055172055846683</v>
      </c>
      <c r="CT4">
        <v>-54.225705437622189</v>
      </c>
      <c r="CU4">
        <v>69.364889880797946</v>
      </c>
      <c r="CV4">
        <v>-22.755877925987406</v>
      </c>
      <c r="CW4">
        <v>380.6300929049666</v>
      </c>
      <c r="CY4">
        <v>167.7796231899101</v>
      </c>
      <c r="CZ4">
        <v>-80.382445187552349</v>
      </c>
      <c r="DB4">
        <v>-30.359985830657127</v>
      </c>
      <c r="DC4">
        <v>239.44873400236619</v>
      </c>
      <c r="DD4">
        <v>-60.856326145755062</v>
      </c>
      <c r="DE4">
        <v>-51.000322934000224</v>
      </c>
      <c r="DF4">
        <v>-21.005578340852448</v>
      </c>
      <c r="DG4">
        <v>12.167746567001487</v>
      </c>
      <c r="DH4">
        <v>244.30680343676909</v>
      </c>
      <c r="DI4">
        <v>35.885094006903437</v>
      </c>
      <c r="DJ4">
        <v>-38.798962391111161</v>
      </c>
      <c r="DK4">
        <v>-39.557308687458232</v>
      </c>
      <c r="DL4">
        <v>-69.92921762430845</v>
      </c>
      <c r="DM4">
        <v>18.844487557680388</v>
      </c>
      <c r="DN4">
        <v>716.40995800673954</v>
      </c>
      <c r="DO4">
        <v>-77.247244947106836</v>
      </c>
      <c r="DP4">
        <v>2161.9206273282548</v>
      </c>
      <c r="DR4">
        <v>104.69869930587139</v>
      </c>
      <c r="DS4">
        <v>33.054154548438895</v>
      </c>
      <c r="DT4">
        <v>-68.354687566818271</v>
      </c>
      <c r="DV4">
        <v>2028.8664727720563</v>
      </c>
      <c r="DW4">
        <v>-79.821170874198032</v>
      </c>
      <c r="DX4">
        <v>-56.847301227415549</v>
      </c>
      <c r="DY4">
        <v>-25.390193711060977</v>
      </c>
      <c r="DZ4">
        <v>1230.5415454855081</v>
      </c>
      <c r="EA4">
        <v>2.3493496529395106</v>
      </c>
      <c r="EB4">
        <v>-21.153093601220721</v>
      </c>
      <c r="EC4">
        <v>-75.907889711454345</v>
      </c>
      <c r="EG4">
        <v>-82.5502748132931</v>
      </c>
      <c r="EH4">
        <v>-11.297230300735043</v>
      </c>
      <c r="EJ4">
        <v>180.11400957564743</v>
      </c>
      <c r="EN4">
        <v>-86.526161564694249</v>
      </c>
      <c r="EP4">
        <v>-56.847301227506392</v>
      </c>
      <c r="ET4">
        <v>-77.824307575268108</v>
      </c>
      <c r="EV4">
        <v>-73.202207748967908</v>
      </c>
      <c r="EW4">
        <v>77.405539397585841</v>
      </c>
    </row>
    <row r="5" spans="1:159" x14ac:dyDescent="0.25">
      <c r="A5" t="s">
        <v>14</v>
      </c>
      <c r="B5">
        <v>1</v>
      </c>
      <c r="C5">
        <v>7</v>
      </c>
      <c r="D5">
        <v>-27.043369249831301</v>
      </c>
      <c r="E5">
        <v>40.98592644381425</v>
      </c>
      <c r="F5">
        <v>1.741420930781564</v>
      </c>
      <c r="G5">
        <v>16.319444444444429</v>
      </c>
      <c r="H5">
        <v>-13.436534216335541</v>
      </c>
      <c r="I5">
        <v>18.650580342848823</v>
      </c>
      <c r="J5">
        <v>77.407847800237818</v>
      </c>
      <c r="K5">
        <v>18.731563421828888</v>
      </c>
      <c r="L5">
        <v>42.494038798421471</v>
      </c>
      <c r="M5">
        <v>1.06968999860298</v>
      </c>
      <c r="N5">
        <v>11.133603238866392</v>
      </c>
      <c r="O5">
        <v>16.162768587183873</v>
      </c>
      <c r="P5">
        <v>18.486376804454945</v>
      </c>
      <c r="Q5">
        <v>16.458346778020314</v>
      </c>
      <c r="R5">
        <v>34.235375403040074</v>
      </c>
      <c r="S5">
        <v>-0.82447937281822914</v>
      </c>
      <c r="T5">
        <v>-6.7934840650970232E-2</v>
      </c>
      <c r="U5">
        <v>70.472060675300654</v>
      </c>
      <c r="V5">
        <v>-1.5844540330389552</v>
      </c>
      <c r="W5">
        <v>-10.239925116896458</v>
      </c>
      <c r="X5">
        <v>-7.2796380245612546</v>
      </c>
      <c r="Y5">
        <v>97.790802631108576</v>
      </c>
      <c r="Z5">
        <v>-3.7432473825131543</v>
      </c>
      <c r="AA5">
        <v>-35.84728691397676</v>
      </c>
      <c r="AB5">
        <v>-32.648960776729041</v>
      </c>
      <c r="AC5">
        <v>-10.860651324142998</v>
      </c>
      <c r="AD5">
        <v>-66.712546127669953</v>
      </c>
      <c r="AE5">
        <v>48.599896545981871</v>
      </c>
      <c r="AF5">
        <v>10.380884929685442</v>
      </c>
      <c r="AG5">
        <v>43.13119119194382</v>
      </c>
      <c r="AH5">
        <v>-1.6357320954292756</v>
      </c>
      <c r="AI5">
        <v>40</v>
      </c>
      <c r="AJ5">
        <v>6.9480720704767673</v>
      </c>
      <c r="AK5">
        <v>-30.921052631578942</v>
      </c>
      <c r="AL5">
        <v>37.625413156238743</v>
      </c>
      <c r="AM5">
        <v>-32.310406022879441</v>
      </c>
      <c r="AN5">
        <v>-62.030780005406207</v>
      </c>
      <c r="AO5">
        <v>41.935194198750125</v>
      </c>
      <c r="AP5">
        <v>-55.394343512519882</v>
      </c>
      <c r="AQ5">
        <v>146.20231490961717</v>
      </c>
      <c r="AR5">
        <v>388.67429171449822</v>
      </c>
      <c r="AS5">
        <v>-21.745796203474537</v>
      </c>
      <c r="AT5">
        <v>85.707032967019458</v>
      </c>
      <c r="AU5">
        <v>-91.931463751760191</v>
      </c>
      <c r="AV5">
        <v>-16.75405103328464</v>
      </c>
      <c r="AW5">
        <v>-31.010726054024328</v>
      </c>
      <c r="AX5">
        <v>84.66348006440974</v>
      </c>
      <c r="AY5">
        <v>-17.378704636943603</v>
      </c>
      <c r="AZ5">
        <v>-42.150381879750036</v>
      </c>
      <c r="BA5">
        <v>-42.012437258228552</v>
      </c>
      <c r="BB5">
        <v>-93.052374294381764</v>
      </c>
      <c r="BC5">
        <v>-74.814856817133958</v>
      </c>
      <c r="BD5">
        <v>4.062536559983361E-2</v>
      </c>
      <c r="BE5">
        <v>14.880076608913951</v>
      </c>
      <c r="BF5">
        <v>50.639833625629393</v>
      </c>
      <c r="BG5">
        <v>-2.7332401213446609</v>
      </c>
      <c r="BH5">
        <v>24.197762613835486</v>
      </c>
      <c r="BI5">
        <v>-44.674959512629378</v>
      </c>
      <c r="BJ5">
        <v>-80.531378517223629</v>
      </c>
      <c r="BK5">
        <v>-71.44602182526134</v>
      </c>
      <c r="BL5">
        <v>112.4533104492404</v>
      </c>
      <c r="BM5">
        <v>4.2572721627032699</v>
      </c>
      <c r="BN5">
        <v>-88.334850667110118</v>
      </c>
      <c r="BO5">
        <v>-60.630121001496768</v>
      </c>
      <c r="BP5">
        <v>12.368196308228306</v>
      </c>
      <c r="BQ5">
        <v>-53.599785466049624</v>
      </c>
      <c r="BR5">
        <v>40.478886426477857</v>
      </c>
      <c r="BS5">
        <v>68.728052850728389</v>
      </c>
      <c r="BT5">
        <v>-49.803404276908218</v>
      </c>
      <c r="BU5">
        <v>-49.803404276908218</v>
      </c>
      <c r="BV5">
        <v>-44.882169402095542</v>
      </c>
      <c r="BW5">
        <v>-37.992440577357115</v>
      </c>
      <c r="BX5">
        <v>-92.993496110435814</v>
      </c>
      <c r="BY5">
        <v>7.5641336923393467</v>
      </c>
      <c r="BZ5">
        <v>-35.576561638812905</v>
      </c>
      <c r="CA5">
        <v>-28.207867708611914</v>
      </c>
      <c r="CB5">
        <v>-52.253551001815069</v>
      </c>
      <c r="CC5">
        <v>-72.441084701047686</v>
      </c>
      <c r="CD5">
        <v>-38.320522902344607</v>
      </c>
      <c r="CE5">
        <v>-87.920605307277398</v>
      </c>
      <c r="CF5">
        <v>-86.371964962056524</v>
      </c>
      <c r="CG5">
        <v>220.13927922467221</v>
      </c>
      <c r="CH5">
        <v>-50.521638555935006</v>
      </c>
      <c r="CI5">
        <v>-98.403923824385004</v>
      </c>
      <c r="CJ5">
        <v>-86.104748588763556</v>
      </c>
      <c r="CL5">
        <v>99.310012429922693</v>
      </c>
      <c r="CM5">
        <v>-98.095005854911122</v>
      </c>
      <c r="CN5">
        <v>-74.409578650972762</v>
      </c>
      <c r="CO5">
        <v>-93.890880845059812</v>
      </c>
      <c r="CP5">
        <v>-53.599785466049639</v>
      </c>
      <c r="CQ5">
        <v>-38.836080841610851</v>
      </c>
      <c r="CR5">
        <v>112.15990349193471</v>
      </c>
      <c r="CS5">
        <v>-75.015269097103655</v>
      </c>
      <c r="CT5">
        <v>-59.842723421526706</v>
      </c>
      <c r="CU5">
        <v>-17.836774263992993</v>
      </c>
      <c r="CV5">
        <v>-16.786392116799703</v>
      </c>
      <c r="CW5">
        <v>178.40128720370225</v>
      </c>
      <c r="CY5">
        <v>3.345932371071326</v>
      </c>
      <c r="CZ5">
        <v>-73.425331676010273</v>
      </c>
      <c r="DA5">
        <v>-93.783703316025793</v>
      </c>
      <c r="DB5">
        <v>-52.593560298995186</v>
      </c>
      <c r="DC5">
        <v>150.00097422491649</v>
      </c>
      <c r="DD5">
        <v>-10.525271363898295</v>
      </c>
      <c r="DE5">
        <v>539.42043543015848</v>
      </c>
      <c r="DF5">
        <v>-70.777081348072358</v>
      </c>
      <c r="DG5">
        <v>6.06670962715702</v>
      </c>
      <c r="DH5">
        <v>-37.837685773425612</v>
      </c>
      <c r="DI5">
        <v>490.22238456467295</v>
      </c>
      <c r="DJ5">
        <v>51.70041625728053</v>
      </c>
      <c r="DK5">
        <v>-46.89149497227362</v>
      </c>
      <c r="DL5">
        <v>-73.641042703288605</v>
      </c>
      <c r="DM5">
        <v>-26.651665218572447</v>
      </c>
      <c r="DN5">
        <v>91.404934475539449</v>
      </c>
      <c r="DO5">
        <v>61.728206861338435</v>
      </c>
      <c r="DP5">
        <v>30.739468811910914</v>
      </c>
      <c r="DR5">
        <v>-54.731355946782287</v>
      </c>
      <c r="DS5">
        <v>166.59482988178084</v>
      </c>
      <c r="DT5">
        <v>47.224010531870938</v>
      </c>
      <c r="DW5">
        <v>-44.165261916965072</v>
      </c>
      <c r="DX5">
        <v>19.370819350385602</v>
      </c>
      <c r="DY5">
        <v>506.80166503066101</v>
      </c>
      <c r="DZ5">
        <v>-45.998915055813519</v>
      </c>
      <c r="EC5">
        <v>-61.15711433837253</v>
      </c>
      <c r="EE5">
        <v>-89.209417459857534</v>
      </c>
      <c r="EG5">
        <v>-33.682878138867984</v>
      </c>
      <c r="EH5">
        <v>-94.889322718942211</v>
      </c>
      <c r="EK5">
        <v>69.108660746035838</v>
      </c>
      <c r="EM5">
        <v>-88.243782942782644</v>
      </c>
      <c r="EN5">
        <v>-93.878419520500231</v>
      </c>
      <c r="ER5">
        <v>-92.0419453766375</v>
      </c>
      <c r="ET5">
        <v>-98.342071953466871</v>
      </c>
    </row>
    <row r="6" spans="1:159" x14ac:dyDescent="0.25">
      <c r="A6" t="s">
        <v>14</v>
      </c>
      <c r="B6">
        <v>2</v>
      </c>
      <c r="C6">
        <v>8</v>
      </c>
      <c r="D6">
        <v>-35.12747064096348</v>
      </c>
      <c r="E6">
        <v>3.463709610624579</v>
      </c>
      <c r="F6">
        <v>-6.7493150313038779</v>
      </c>
      <c r="G6">
        <v>4.9235993208828486</v>
      </c>
      <c r="H6">
        <v>-32.435955648645901</v>
      </c>
      <c r="I6">
        <v>4.1489287051247974</v>
      </c>
      <c r="J6">
        <v>61.111111111111086</v>
      </c>
      <c r="K6">
        <v>29.071537290715366</v>
      </c>
      <c r="L6">
        <v>59.595315006329791</v>
      </c>
      <c r="M6">
        <v>54.252457800856888</v>
      </c>
      <c r="N6">
        <v>0.97847358121330374</v>
      </c>
      <c r="O6">
        <v>-2.9180887372013666</v>
      </c>
      <c r="P6">
        <v>13.962872032755579</v>
      </c>
      <c r="Q6">
        <v>22.211297505227392</v>
      </c>
      <c r="R6">
        <v>33.545245502502368</v>
      </c>
      <c r="S6">
        <v>-1.1499406879228458</v>
      </c>
      <c r="T6">
        <v>-7.185758053579315E-2</v>
      </c>
      <c r="U6">
        <v>25.494504608065714</v>
      </c>
      <c r="V6">
        <v>-12.289569723915685</v>
      </c>
      <c r="W6">
        <v>29.049620226106907</v>
      </c>
      <c r="X6">
        <v>-0.97333710842175414</v>
      </c>
      <c r="Y6">
        <v>-9.382735791242375</v>
      </c>
      <c r="Z6">
        <v>251.28654638673271</v>
      </c>
      <c r="AA6">
        <v>-65.963011430245899</v>
      </c>
      <c r="AB6">
        <v>-30.33250013968782</v>
      </c>
      <c r="AC6">
        <v>-0.93937882367896419</v>
      </c>
      <c r="AD6">
        <v>-49.498344296669714</v>
      </c>
      <c r="AE6">
        <v>74.931865567862417</v>
      </c>
      <c r="AF6">
        <v>21.26520518763143</v>
      </c>
      <c r="AG6">
        <v>45.451798156347628</v>
      </c>
      <c r="AH6">
        <v>11.073407692621663</v>
      </c>
      <c r="AI6">
        <v>-17.977528089887642</v>
      </c>
      <c r="AJ6">
        <v>0.14824504033137431</v>
      </c>
      <c r="AK6">
        <v>-9.2783505154639219</v>
      </c>
      <c r="AL6">
        <v>-13.303339509207337</v>
      </c>
      <c r="AM6">
        <v>-40.762825118304967</v>
      </c>
      <c r="AN6">
        <v>28.119826194685743</v>
      </c>
      <c r="AO6">
        <v>-58.676330203389305</v>
      </c>
      <c r="AP6">
        <v>-44.088017828153738</v>
      </c>
      <c r="AQ6">
        <v>1274.6165373008291</v>
      </c>
      <c r="AR6">
        <v>127.30518966620029</v>
      </c>
      <c r="AS6">
        <v>-18.682663688319611</v>
      </c>
      <c r="AT6">
        <v>27.620366236564703</v>
      </c>
      <c r="AU6">
        <v>-71.104192099524056</v>
      </c>
      <c r="AV6">
        <v>122.212451504443</v>
      </c>
      <c r="AW6">
        <v>80.436189596472886</v>
      </c>
      <c r="AX6">
        <v>-21.395658240581341</v>
      </c>
      <c r="AY6">
        <v>190.04180461053804</v>
      </c>
      <c r="AZ6">
        <v>-37.30868388324442</v>
      </c>
      <c r="BA6">
        <v>-31.369412341377309</v>
      </c>
      <c r="BB6">
        <v>-23.123226191337857</v>
      </c>
      <c r="BC6">
        <v>100.5585862831676</v>
      </c>
      <c r="BD6">
        <v>59.7320973794927</v>
      </c>
      <c r="BE6">
        <v>256.62363921391295</v>
      </c>
      <c r="BF6">
        <v>7.8002401272027058</v>
      </c>
      <c r="BG6">
        <v>-1.6686998839706788</v>
      </c>
      <c r="BH6">
        <v>-60.591893349725446</v>
      </c>
      <c r="BI6">
        <v>26.875282617243354</v>
      </c>
      <c r="BJ6">
        <v>-77.718454304416866</v>
      </c>
      <c r="BK6">
        <v>-17.411106354159138</v>
      </c>
      <c r="BL6">
        <v>25.502730540248379</v>
      </c>
      <c r="BM6">
        <v>65.972930683650191</v>
      </c>
      <c r="BN6">
        <v>102.12545023850512</v>
      </c>
      <c r="BO6">
        <v>-67.659927961839173</v>
      </c>
      <c r="BP6">
        <v>368.93104455333003</v>
      </c>
      <c r="BQ6">
        <v>12.898900133219254</v>
      </c>
      <c r="BR6">
        <v>-26.942608347528413</v>
      </c>
      <c r="BS6">
        <v>-46.099879936398665</v>
      </c>
      <c r="BT6">
        <v>3.4130210522581366</v>
      </c>
      <c r="BU6">
        <v>31.687793337207655</v>
      </c>
      <c r="BV6">
        <v>-36.170910450998647</v>
      </c>
      <c r="BW6">
        <v>-42.249871360427406</v>
      </c>
      <c r="BX6">
        <v>-97.772722311421433</v>
      </c>
      <c r="BY6">
        <v>3.3085634552361487</v>
      </c>
      <c r="BZ6">
        <v>70.122253950741779</v>
      </c>
      <c r="CA6">
        <v>116.56298239839718</v>
      </c>
      <c r="CB6">
        <v>82.875407358647976</v>
      </c>
      <c r="CC6">
        <v>-84.309896556828406</v>
      </c>
      <c r="CD6">
        <v>112.49085794304349</v>
      </c>
      <c r="CE6">
        <v>-64.539394694999174</v>
      </c>
      <c r="CF6">
        <v>55.48111556808054</v>
      </c>
      <c r="CG6">
        <v>3360.6327086289243</v>
      </c>
      <c r="CH6">
        <v>-5.6747898886981183</v>
      </c>
      <c r="CI6">
        <v>-6.7113306591515771</v>
      </c>
      <c r="CJ6">
        <v>6.3818159150024449</v>
      </c>
      <c r="CK6">
        <v>236.8757503975086</v>
      </c>
      <c r="CL6">
        <v>56.026663342003395</v>
      </c>
      <c r="CM6">
        <v>-79.905656993832878</v>
      </c>
      <c r="CN6">
        <v>-43.854041600415393</v>
      </c>
      <c r="CO6">
        <v>-32.624849920498548</v>
      </c>
      <c r="CP6">
        <v>-69.043849963472155</v>
      </c>
      <c r="CQ6">
        <v>-5.6747898886978305</v>
      </c>
      <c r="CR6">
        <v>-16.454813901418078</v>
      </c>
      <c r="CS6">
        <v>528.8347340753478</v>
      </c>
      <c r="CT6">
        <v>-19.791488000593112</v>
      </c>
      <c r="CU6">
        <v>102.12545023850437</v>
      </c>
      <c r="CV6">
        <v>20.566058037002719</v>
      </c>
      <c r="CW6">
        <v>123.18018463834902</v>
      </c>
      <c r="CY6">
        <v>19.202188602195083</v>
      </c>
      <c r="CZ6">
        <v>-70.055488853554763</v>
      </c>
      <c r="DB6">
        <v>-29.499676636723276</v>
      </c>
      <c r="DC6">
        <v>16.972789353606576</v>
      </c>
      <c r="DD6">
        <v>-30.312905621290156</v>
      </c>
      <c r="DE6">
        <v>-70.650205000088647</v>
      </c>
      <c r="DF6">
        <v>348.72924271186224</v>
      </c>
      <c r="DG6">
        <v>-2.1068359583494352</v>
      </c>
      <c r="DH6">
        <v>-51.334381849364917</v>
      </c>
      <c r="DI6">
        <v>252.50606980674368</v>
      </c>
      <c r="DJ6">
        <v>-80.483839285192616</v>
      </c>
      <c r="DK6">
        <v>-46.624805899231383</v>
      </c>
      <c r="DL6">
        <v>-81.117904707377164</v>
      </c>
      <c r="DM6">
        <v>-48.213003211088321</v>
      </c>
      <c r="DN6">
        <v>7.0958587134977611</v>
      </c>
      <c r="DO6">
        <v>-84.572204968534962</v>
      </c>
      <c r="DP6">
        <v>8045.8757766071903</v>
      </c>
      <c r="DS6">
        <v>-1.9131930568651885</v>
      </c>
      <c r="DT6">
        <v>30.915860695010231</v>
      </c>
      <c r="DW6">
        <v>-82.722265745298799</v>
      </c>
      <c r="DX6">
        <v>-76.502281413654273</v>
      </c>
      <c r="DY6">
        <v>414.533376846924</v>
      </c>
      <c r="EA6">
        <v>138.64870439359939</v>
      </c>
      <c r="EB6">
        <v>20.208236287104146</v>
      </c>
      <c r="EC6">
        <v>-66.50544499750626</v>
      </c>
      <c r="ED6">
        <v>69.705745345811252</v>
      </c>
      <c r="EF6">
        <v>-63.196344382750524</v>
      </c>
      <c r="EG6">
        <v>38.065691128779292</v>
      </c>
      <c r="EH6">
        <v>16.001395552948676</v>
      </c>
      <c r="EI6">
        <v>-32.117701861605077</v>
      </c>
      <c r="EJ6">
        <v>-46.151061573038128</v>
      </c>
      <c r="EK6">
        <v>69.705745345986884</v>
      </c>
      <c r="EL6">
        <v>154.55861801867107</v>
      </c>
      <c r="EN6">
        <v>-67.271034826139569</v>
      </c>
      <c r="EP6">
        <v>31.385093171054571</v>
      </c>
      <c r="EQ6">
        <v>154.55861801935831</v>
      </c>
      <c r="ES6">
        <v>329.56766790772292</v>
      </c>
      <c r="EV6">
        <v>-96.256490911483354</v>
      </c>
      <c r="FC6">
        <v>481.84826975704095</v>
      </c>
    </row>
    <row r="7" spans="1:159" x14ac:dyDescent="0.25">
      <c r="A7" t="s">
        <v>14</v>
      </c>
      <c r="B7">
        <v>3</v>
      </c>
      <c r="C7">
        <v>9</v>
      </c>
      <c r="D7">
        <v>-33.905952209535812</v>
      </c>
      <c r="E7">
        <v>31.45149624615042</v>
      </c>
      <c r="F7">
        <v>10.962859279403578</v>
      </c>
      <c r="G7">
        <v>35.533980582524265</v>
      </c>
      <c r="H7">
        <v>-26.664504738226498</v>
      </c>
      <c r="I7">
        <v>10.956277779001587</v>
      </c>
      <c r="J7">
        <v>65.336374002280493</v>
      </c>
      <c r="K7">
        <v>32.668711656441708</v>
      </c>
      <c r="L7">
        <v>52.478060511366039</v>
      </c>
      <c r="M7">
        <v>15.995682716187702</v>
      </c>
      <c r="N7">
        <v>4.5364891518737576</v>
      </c>
      <c r="O7">
        <v>76.137761377613771</v>
      </c>
      <c r="P7">
        <v>36.025098951594046</v>
      </c>
      <c r="Q7">
        <v>22.586151650151642</v>
      </c>
      <c r="R7">
        <v>61.726731783990118</v>
      </c>
      <c r="S7">
        <v>-0.66102183947720927</v>
      </c>
      <c r="T7">
        <v>-0.15986437459257968</v>
      </c>
      <c r="U7">
        <v>50.309974781265574</v>
      </c>
      <c r="V7">
        <v>-18.710731311061942</v>
      </c>
      <c r="W7">
        <v>-33.57089128811424</v>
      </c>
      <c r="X7">
        <v>-9.1598225190167781</v>
      </c>
      <c r="Y7">
        <v>60.935797375530136</v>
      </c>
      <c r="Z7">
        <v>966.11318192989529</v>
      </c>
      <c r="AA7">
        <v>-33.704876611808452</v>
      </c>
      <c r="AB7">
        <v>-29.789292205396645</v>
      </c>
      <c r="AC7">
        <v>-15.471911787265674</v>
      </c>
      <c r="AD7">
        <v>-70.189451872641499</v>
      </c>
      <c r="AE7">
        <v>-42.738464331753995</v>
      </c>
      <c r="AF7">
        <v>18.758863196485891</v>
      </c>
      <c r="AG7">
        <v>51.020069468541116</v>
      </c>
      <c r="AH7">
        <v>-15.177010140827552</v>
      </c>
      <c r="AI7">
        <v>-7.4135090609555192</v>
      </c>
      <c r="AJ7">
        <v>10.432220474534224</v>
      </c>
      <c r="AK7">
        <v>-47.486033519553068</v>
      </c>
      <c r="AL7">
        <v>-4.0318371607515706</v>
      </c>
      <c r="AM7">
        <v>-27.518139293705055</v>
      </c>
      <c r="AN7">
        <v>-74.673328960657926</v>
      </c>
      <c r="AO7">
        <v>88.007022808953323</v>
      </c>
      <c r="AP7">
        <v>127.50775129947304</v>
      </c>
      <c r="AQ7">
        <v>866.23396774452453</v>
      </c>
      <c r="AR7">
        <v>73.807348273707461</v>
      </c>
      <c r="AS7">
        <v>298.53535425539343</v>
      </c>
      <c r="AT7">
        <v>57.19563242061956</v>
      </c>
      <c r="AU7">
        <v>-95.294888525926709</v>
      </c>
      <c r="AV7">
        <v>-3.9773719777387786</v>
      </c>
      <c r="AW7">
        <v>-29.775735023598305</v>
      </c>
      <c r="AX7">
        <v>6.8454054433680556</v>
      </c>
      <c r="AY7">
        <v>11.509147036668129</v>
      </c>
      <c r="AZ7">
        <v>-54.739660127994853</v>
      </c>
      <c r="BA7">
        <v>-64.438071060704658</v>
      </c>
      <c r="BB7">
        <v>-95.59649823580321</v>
      </c>
      <c r="BC7">
        <v>-63.483156101782718</v>
      </c>
      <c r="BD7">
        <v>20.545860794886956</v>
      </c>
      <c r="BE7">
        <v>-17.339981169220373</v>
      </c>
      <c r="BF7">
        <v>74.067834443543518</v>
      </c>
      <c r="BG7">
        <v>1.2274863384034873</v>
      </c>
      <c r="BH7">
        <v>-16.214452919066481</v>
      </c>
      <c r="BI7">
        <v>-55.199155964258786</v>
      </c>
      <c r="BJ7">
        <v>-89.43159576592771</v>
      </c>
      <c r="BK7">
        <v>-76.371453948212377</v>
      </c>
      <c r="BL7">
        <v>29.991372079089356</v>
      </c>
      <c r="BM7">
        <v>-37.064559055524619</v>
      </c>
      <c r="BN7">
        <v>-92.24983689501363</v>
      </c>
      <c r="BO7">
        <v>-54.32299864934857</v>
      </c>
      <c r="BP7">
        <v>9.3922543526780249</v>
      </c>
      <c r="BQ7">
        <v>-57.726383063710742</v>
      </c>
      <c r="BR7">
        <v>121.27596365088841</v>
      </c>
      <c r="BS7">
        <v>-26.021170361493819</v>
      </c>
      <c r="BT7">
        <v>-36.033342793772917</v>
      </c>
      <c r="BU7">
        <v>4.2162084193241229</v>
      </c>
      <c r="BV7">
        <v>-78.343433946573157</v>
      </c>
      <c r="BW7">
        <v>-37.470274948405525</v>
      </c>
      <c r="BX7">
        <v>-96.085776209602869</v>
      </c>
      <c r="BY7">
        <v>-31.448188751963627</v>
      </c>
      <c r="BZ7">
        <v>-44.809444555400198</v>
      </c>
      <c r="CA7">
        <v>-37.832916270162954</v>
      </c>
      <c r="CB7">
        <v>-51.072202620035831</v>
      </c>
      <c r="CC7">
        <v>-60.368484122228914</v>
      </c>
      <c r="CD7">
        <v>0.39984022368686589</v>
      </c>
      <c r="CE7">
        <v>-95.50280670890541</v>
      </c>
      <c r="CF7">
        <v>-53.763231475933722</v>
      </c>
      <c r="CG7">
        <v>9193.5904733372208</v>
      </c>
      <c r="CH7">
        <v>-42.873490626636197</v>
      </c>
      <c r="CI7">
        <v>-90.392359787207013</v>
      </c>
      <c r="CJ7">
        <v>-80.976872378669825</v>
      </c>
      <c r="CL7">
        <v>133.38559350242963</v>
      </c>
      <c r="CM7">
        <v>-78.863191531855463</v>
      </c>
      <c r="CN7">
        <v>-86.789494707409631</v>
      </c>
      <c r="CO7">
        <v>-29.543971772851375</v>
      </c>
      <c r="CP7">
        <v>-62.4008695518582</v>
      </c>
      <c r="CQ7">
        <v>-56.642444167908664</v>
      </c>
      <c r="CR7">
        <v>113.0726660095214</v>
      </c>
      <c r="CS7">
        <v>-31.305372478530252</v>
      </c>
      <c r="CT7">
        <v>-11.929964716064214</v>
      </c>
      <c r="CU7">
        <v>58.526063511084345</v>
      </c>
      <c r="CV7">
        <v>-62.570235004327309</v>
      </c>
      <c r="CW7">
        <v>199.43811996538142</v>
      </c>
      <c r="CY7">
        <v>79.662871979228981</v>
      </c>
      <c r="CZ7">
        <v>-69.804559331221981</v>
      </c>
      <c r="DB7">
        <v>-75.29572383326061</v>
      </c>
      <c r="DC7">
        <v>67.009980851312065</v>
      </c>
      <c r="DD7">
        <v>-62.370226419434161</v>
      </c>
      <c r="DE7">
        <v>-70.208669000425218</v>
      </c>
      <c r="DF7">
        <v>-37.765889841201805</v>
      </c>
      <c r="DG7">
        <v>55.52371312104308</v>
      </c>
      <c r="DH7">
        <v>10.647879196947027</v>
      </c>
      <c r="DI7">
        <v>70.987562192556368</v>
      </c>
      <c r="DJ7">
        <v>-79.378036324945626</v>
      </c>
      <c r="DK7">
        <v>-51.039607638556504</v>
      </c>
      <c r="DL7">
        <v>-85.449143613055682</v>
      </c>
      <c r="DM7">
        <v>-42.085686071631294</v>
      </c>
      <c r="DN7">
        <v>129.24415929988066</v>
      </c>
      <c r="DO7">
        <v>-84.754433624293625</v>
      </c>
      <c r="DP7">
        <v>7915.7030121731286</v>
      </c>
      <c r="DR7">
        <v>107.12410884100775</v>
      </c>
      <c r="DS7">
        <v>81.008460335170653</v>
      </c>
      <c r="DT7">
        <v>94.808621289051757</v>
      </c>
      <c r="DV7">
        <v>17795.523003866158</v>
      </c>
      <c r="DW7">
        <v>-55.237633349979724</v>
      </c>
      <c r="DX7">
        <v>-5.9544586875858974</v>
      </c>
      <c r="DY7">
        <v>69.570765743521221</v>
      </c>
      <c r="DZ7">
        <v>231.3985741468484</v>
      </c>
      <c r="EA7">
        <v>272.82339591561697</v>
      </c>
      <c r="EB7">
        <v>525.9750844997626</v>
      </c>
      <c r="EC7">
        <v>-19.19602667396207</v>
      </c>
      <c r="EE7">
        <v>-96.772091810256612</v>
      </c>
      <c r="EG7">
        <v>-42.955983138678427</v>
      </c>
      <c r="EH7">
        <v>3448.7263981551714</v>
      </c>
      <c r="EJ7">
        <v>56.978271964157273</v>
      </c>
      <c r="EN7">
        <v>-18.199086128206485</v>
      </c>
      <c r="EQ7">
        <v>-93.459238668150604</v>
      </c>
      <c r="ER7">
        <v>148.54893060917607</v>
      </c>
      <c r="ET7">
        <v>-37.862767347691602</v>
      </c>
      <c r="EW7">
        <v>2136.9403754882151</v>
      </c>
    </row>
    <row r="8" spans="1:159" x14ac:dyDescent="0.25">
      <c r="A8" t="s">
        <v>15</v>
      </c>
      <c r="B8">
        <v>1</v>
      </c>
      <c r="C8">
        <v>10</v>
      </c>
      <c r="D8">
        <v>1388.1865610620264</v>
      </c>
      <c r="E8">
        <v>74.615026719059827</v>
      </c>
      <c r="F8">
        <v>-1.5080435291492782</v>
      </c>
      <c r="G8">
        <v>39.930555555555571</v>
      </c>
      <c r="H8">
        <v>275.82564628174464</v>
      </c>
      <c r="I8">
        <v>-74.746066379369708</v>
      </c>
      <c r="J8">
        <v>1421.8787158145067</v>
      </c>
      <c r="K8">
        <v>65.191740412979343</v>
      </c>
      <c r="L8">
        <v>97.325720143828391</v>
      </c>
      <c r="M8">
        <v>13.006150645504341</v>
      </c>
      <c r="N8">
        <v>7.8947368421052566</v>
      </c>
      <c r="O8">
        <v>107.07358813462635</v>
      </c>
      <c r="P8">
        <v>42.502167923222309</v>
      </c>
      <c r="Q8">
        <v>44.684066627711537</v>
      </c>
      <c r="R8">
        <v>36.699677567941038</v>
      </c>
      <c r="S8">
        <v>0.32799355348384274</v>
      </c>
      <c r="T8">
        <v>-2.9366913373799115E-2</v>
      </c>
      <c r="U8">
        <v>68.291034710445416</v>
      </c>
      <c r="V8">
        <v>-12.092102989225864</v>
      </c>
      <c r="W8">
        <v>-9.9335852652858101</v>
      </c>
      <c r="X8">
        <v>3.134226797596221</v>
      </c>
      <c r="Y8">
        <v>53.028793514645059</v>
      </c>
      <c r="Z8">
        <v>-12.810569016534883</v>
      </c>
      <c r="AA8">
        <v>-21.299330465042765</v>
      </c>
      <c r="AB8">
        <v>-38.007779275257789</v>
      </c>
      <c r="AC8">
        <v>-16.163214130603514</v>
      </c>
      <c r="AD8">
        <v>-37.22446982933635</v>
      </c>
      <c r="AE8">
        <v>49.570017615918665</v>
      </c>
      <c r="AF8">
        <v>8.6096912383230393</v>
      </c>
      <c r="AG8">
        <v>64.889609217232362</v>
      </c>
      <c r="AH8">
        <v>22.508983339288253</v>
      </c>
      <c r="AI8">
        <v>-6.881720430107527</v>
      </c>
      <c r="AJ8">
        <v>-4.1436097215459</v>
      </c>
      <c r="AK8">
        <v>20.065789473684202</v>
      </c>
      <c r="AL8">
        <v>-8.177062013656812</v>
      </c>
      <c r="AM8">
        <v>-48.38765778577816</v>
      </c>
      <c r="AN8">
        <v>-44.866544900666106</v>
      </c>
      <c r="AO8">
        <v>24.974388640154803</v>
      </c>
      <c r="AP8">
        <v>-52.933305863320754</v>
      </c>
      <c r="AQ8">
        <v>-46.710545821182876</v>
      </c>
      <c r="AR8">
        <v>798.65397729056428</v>
      </c>
      <c r="AT8">
        <v>87.661174889489331</v>
      </c>
      <c r="AU8">
        <v>-76.563124480734785</v>
      </c>
      <c r="AV8">
        <v>-9.0719716696172625</v>
      </c>
      <c r="AW8">
        <v>-28.428405530186971</v>
      </c>
      <c r="AX8">
        <v>44.330203699020167</v>
      </c>
      <c r="AY8">
        <v>-18.890491160691806</v>
      </c>
      <c r="AZ8">
        <v>-34.123571311661827</v>
      </c>
      <c r="BA8">
        <v>-21.122674219427392</v>
      </c>
      <c r="BB8">
        <v>-58.10179086737292</v>
      </c>
      <c r="BC8">
        <v>-40.272765704552903</v>
      </c>
      <c r="BD8">
        <v>-14.952888924816689</v>
      </c>
      <c r="BE8">
        <v>-16.175723882928914</v>
      </c>
      <c r="BF8">
        <v>42.813513422860339</v>
      </c>
      <c r="BG8">
        <v>-5.5061666370536901</v>
      </c>
      <c r="BH8">
        <v>0.61451932090417316</v>
      </c>
      <c r="BI8">
        <v>-15.133840224976405</v>
      </c>
      <c r="BJ8">
        <v>-77.351260342615404</v>
      </c>
      <c r="BK8">
        <v>-62.69619350548426</v>
      </c>
      <c r="BL8">
        <v>13.844848478690013</v>
      </c>
      <c r="BM8">
        <v>20.488992273181307</v>
      </c>
      <c r="BN8">
        <v>-78.297013814147462</v>
      </c>
      <c r="BO8">
        <v>-62.581058300254362</v>
      </c>
      <c r="BP8">
        <v>19.553518730687649</v>
      </c>
      <c r="BQ8">
        <v>-58.432901334682505</v>
      </c>
      <c r="BR8">
        <v>26.748160702957264</v>
      </c>
      <c r="BS8">
        <v>31.821586045104304</v>
      </c>
      <c r="BT8">
        <v>-30.288511613373867</v>
      </c>
      <c r="BU8">
        <v>36.392042495573214</v>
      </c>
      <c r="BV8">
        <v>-42.412248724091278</v>
      </c>
      <c r="BW8">
        <v>-31.298823039266491</v>
      </c>
      <c r="BX8">
        <v>-92.807952561438668</v>
      </c>
      <c r="BY8">
        <v>-20.979213474786768</v>
      </c>
      <c r="BZ8">
        <v>-39.38131444641165</v>
      </c>
      <c r="CA8">
        <v>6.9741509769202743</v>
      </c>
      <c r="CB8">
        <v>-76.784333192242826</v>
      </c>
      <c r="CC8">
        <v>-77.099607679755593</v>
      </c>
      <c r="CD8">
        <v>-33.992986841648367</v>
      </c>
      <c r="CE8">
        <v>-84.845328611602994</v>
      </c>
      <c r="CF8">
        <v>-76.685120940927604</v>
      </c>
      <c r="CG8">
        <v>85.04651379516406</v>
      </c>
      <c r="CH8">
        <v>-32.827943035212954</v>
      </c>
      <c r="CI8">
        <v>-75.424857208004809</v>
      </c>
      <c r="CJ8">
        <v>-73.256462255770003</v>
      </c>
      <c r="CK8">
        <v>-98.163070134739769</v>
      </c>
      <c r="CL8">
        <v>64.807051348817424</v>
      </c>
      <c r="CM8">
        <v>-70.668377957941146</v>
      </c>
      <c r="CN8">
        <v>-67.670034371419533</v>
      </c>
      <c r="CO8">
        <v>-77.006705479673428</v>
      </c>
      <c r="CP8">
        <v>-45.876173612867689</v>
      </c>
      <c r="CQ8">
        <v>-11.236924725102803</v>
      </c>
      <c r="CR8">
        <v>18.992234605191268</v>
      </c>
      <c r="CS8">
        <v>-4.4089958578032062</v>
      </c>
      <c r="CT8">
        <v>-83.02676804499535</v>
      </c>
      <c r="CU8">
        <v>-49.923694542687976</v>
      </c>
      <c r="CV8">
        <v>-28.359735254850296</v>
      </c>
      <c r="CW8">
        <v>50.103411846980556</v>
      </c>
      <c r="CY8">
        <v>51.546713883969879</v>
      </c>
      <c r="CZ8">
        <v>-87.876262889282387</v>
      </c>
      <c r="DA8">
        <v>-90.428628596801872</v>
      </c>
      <c r="DB8">
        <v>-23.350301427422739</v>
      </c>
      <c r="DC8">
        <v>-37.287735242084629</v>
      </c>
      <c r="DD8">
        <v>-86.549807629619863</v>
      </c>
      <c r="DE8">
        <v>161.37744967182323</v>
      </c>
      <c r="DF8">
        <v>-76.637758405892228</v>
      </c>
      <c r="DG8">
        <v>256.41223341542428</v>
      </c>
      <c r="DH8">
        <v>-96.108838687196211</v>
      </c>
      <c r="DI8">
        <v>1303.2889600450217</v>
      </c>
      <c r="DJ8">
        <v>-90.311008331136875</v>
      </c>
      <c r="DK8">
        <v>-75.016814870217104</v>
      </c>
      <c r="DM8">
        <v>-13.616218855658946</v>
      </c>
      <c r="DN8">
        <v>327.65204607556956</v>
      </c>
      <c r="DO8">
        <v>-57.493455904384007</v>
      </c>
      <c r="DP8">
        <v>543.34904681187413</v>
      </c>
      <c r="DR8">
        <v>-92.136470529610904</v>
      </c>
      <c r="DS8">
        <v>845.64558688575255</v>
      </c>
      <c r="DT8">
        <v>584.68874460131462</v>
      </c>
      <c r="DX8">
        <v>-97.231716666028603</v>
      </c>
      <c r="DY8">
        <v>830.14320021282128</v>
      </c>
      <c r="EC8">
        <v>-22.4880666488259</v>
      </c>
      <c r="EK8">
        <v>345.6936167687511</v>
      </c>
      <c r="EM8">
        <v>-40.104415137798121</v>
      </c>
      <c r="EN8">
        <v>-77.640788456454416</v>
      </c>
      <c r="ET8">
        <v>22.727227806146875</v>
      </c>
      <c r="EV8">
        <v>-96.891232619613859</v>
      </c>
      <c r="EY8">
        <v>-70.933024993387335</v>
      </c>
    </row>
    <row r="9" spans="1:159" x14ac:dyDescent="0.25">
      <c r="A9" t="s">
        <v>15</v>
      </c>
      <c r="B9">
        <v>2</v>
      </c>
      <c r="C9">
        <v>11</v>
      </c>
      <c r="D9">
        <v>712.10544711744194</v>
      </c>
      <c r="E9">
        <v>12.218192074819983</v>
      </c>
      <c r="F9">
        <v>-5.4281364787776294</v>
      </c>
      <c r="G9">
        <v>31.918505942275043</v>
      </c>
      <c r="H9">
        <v>156.52411021814004</v>
      </c>
      <c r="I9">
        <v>-68.412462799175998</v>
      </c>
      <c r="J9">
        <v>1325</v>
      </c>
      <c r="K9">
        <v>76.560121765601181</v>
      </c>
      <c r="L9">
        <v>101.87315886282595</v>
      </c>
      <c r="M9">
        <v>79.893433613891844</v>
      </c>
      <c r="N9">
        <v>3.5225048923679001</v>
      </c>
      <c r="O9">
        <v>48.276450511945391</v>
      </c>
      <c r="P9">
        <v>38.773191058382984</v>
      </c>
      <c r="Q9">
        <v>46.738348903573865</v>
      </c>
      <c r="R9">
        <v>156.16123359935074</v>
      </c>
      <c r="S9">
        <v>5.6615876154927554</v>
      </c>
      <c r="T9">
        <v>1.4350992719012006E-2</v>
      </c>
      <c r="U9">
        <v>159.97891612964642</v>
      </c>
      <c r="V9">
        <v>-6.6476522986041289</v>
      </c>
      <c r="W9">
        <v>16.974919713868349</v>
      </c>
      <c r="X9">
        <v>-15.275207874271437</v>
      </c>
      <c r="Y9">
        <v>65.069759904689931</v>
      </c>
      <c r="Z9">
        <v>142.92693881625127</v>
      </c>
      <c r="AA9">
        <v>-64.638760485644426</v>
      </c>
      <c r="AB9">
        <v>-52.278437241431035</v>
      </c>
      <c r="AC9">
        <v>-9.6799801307748066</v>
      </c>
      <c r="AD9">
        <v>-64.120472689192056</v>
      </c>
      <c r="AE9">
        <v>44.399556505290917</v>
      </c>
      <c r="AF9">
        <v>13.981191731399454</v>
      </c>
      <c r="AG9">
        <v>73.906038276924065</v>
      </c>
      <c r="AH9">
        <v>10.521692600723496</v>
      </c>
      <c r="AI9">
        <v>-11.556982343499197</v>
      </c>
      <c r="AJ9">
        <v>-2.3893612382820901</v>
      </c>
      <c r="AK9">
        <v>15.12027491408935</v>
      </c>
      <c r="AL9">
        <v>-7.2797501947105756</v>
      </c>
      <c r="AM9">
        <v>-64.000422220057558</v>
      </c>
      <c r="AN9">
        <v>84.856074206696405</v>
      </c>
      <c r="AO9">
        <v>-75.531195276249278</v>
      </c>
      <c r="AP9">
        <v>-26.662902556342249</v>
      </c>
      <c r="AQ9">
        <v>-97.893908996485166</v>
      </c>
      <c r="AR9">
        <v>126.12550136666675</v>
      </c>
      <c r="AT9">
        <v>47.233791471580794</v>
      </c>
      <c r="AU9">
        <v>-92.556169140701627</v>
      </c>
      <c r="AV9">
        <v>43.94981832654576</v>
      </c>
      <c r="AW9">
        <v>31.296939923734083</v>
      </c>
      <c r="AX9">
        <v>60.069577480207336</v>
      </c>
      <c r="AY9">
        <v>61.745366730042427</v>
      </c>
      <c r="AZ9">
        <v>-56.964307921900279</v>
      </c>
      <c r="BA9">
        <v>-10.96993352382014</v>
      </c>
      <c r="BB9">
        <v>-84.2801561648253</v>
      </c>
      <c r="BC9">
        <v>-9.2337349733179295</v>
      </c>
      <c r="BD9">
        <v>10.603617172316589</v>
      </c>
      <c r="BE9">
        <v>192.98918262198407</v>
      </c>
      <c r="BF9">
        <v>99.40732608044793</v>
      </c>
      <c r="BG9">
        <v>1.7511323080740451</v>
      </c>
      <c r="BH9">
        <v>-30.269563301425478</v>
      </c>
      <c r="BI9">
        <v>-38.995389279848958</v>
      </c>
      <c r="BJ9">
        <v>-94.832691901135888</v>
      </c>
      <c r="BK9">
        <v>-44.848417039882321</v>
      </c>
      <c r="BL9">
        <v>101.81830991703998</v>
      </c>
      <c r="BM9">
        <v>62.587790515094383</v>
      </c>
      <c r="BN9">
        <v>124.50593871643927</v>
      </c>
      <c r="BO9">
        <v>-41.28306218185422</v>
      </c>
      <c r="BP9">
        <v>286.84100209601678</v>
      </c>
      <c r="BQ9">
        <v>-17.852296852196741</v>
      </c>
      <c r="BR9">
        <v>643.22077209927761</v>
      </c>
      <c r="BS9">
        <v>75.460025950693165</v>
      </c>
      <c r="BT9">
        <v>-70.280072513387353</v>
      </c>
      <c r="BU9">
        <v>85.256648731047079</v>
      </c>
      <c r="BV9">
        <v>-68.490394566113849</v>
      </c>
      <c r="BW9">
        <v>-45.018953783729273</v>
      </c>
      <c r="BX9">
        <v>-95.147360510897073</v>
      </c>
      <c r="BY9">
        <v>7.4558339155606257</v>
      </c>
      <c r="BZ9">
        <v>-15.378530791496321</v>
      </c>
      <c r="CA9">
        <v>46.79234454536364</v>
      </c>
      <c r="CB9">
        <v>-37.500178232786112</v>
      </c>
      <c r="CC9">
        <v>-82.966883469353448</v>
      </c>
      <c r="CD9">
        <v>112.55000115165755</v>
      </c>
      <c r="CE9">
        <v>-94.546414444135081</v>
      </c>
      <c r="CF9">
        <v>16.902500633411808</v>
      </c>
      <c r="CG9">
        <v>314.47250224573247</v>
      </c>
      <c r="CH9">
        <v>-30.921249625711205</v>
      </c>
      <c r="CI9">
        <v>-52.176249740876983</v>
      </c>
      <c r="CJ9">
        <v>-56.37131555308072</v>
      </c>
      <c r="CK9">
        <v>38.157500748577839</v>
      </c>
      <c r="CL9">
        <v>132.68631705023623</v>
      </c>
      <c r="CM9">
        <v>-90.304736789573482</v>
      </c>
      <c r="CN9">
        <v>-38.596666333965523</v>
      </c>
      <c r="CO9">
        <v>16.570391256612208</v>
      </c>
      <c r="CP9">
        <v>-71.061604572932964</v>
      </c>
      <c r="CQ9">
        <v>-33.223874638187453</v>
      </c>
      <c r="CR9">
        <v>57.499550853377961</v>
      </c>
      <c r="CS9">
        <v>395.06437768240323</v>
      </c>
      <c r="CT9">
        <v>-67.105356964624249</v>
      </c>
      <c r="CU9">
        <v>33.840078850184604</v>
      </c>
      <c r="CV9">
        <v>-10.924769254206568</v>
      </c>
      <c r="CW9">
        <v>64.062032138935251</v>
      </c>
      <c r="CX9">
        <v>-93.284010380277451</v>
      </c>
      <c r="CY9">
        <v>16.902500633411965</v>
      </c>
      <c r="CZ9">
        <v>-69.298333166982829</v>
      </c>
      <c r="DB9">
        <v>93.809451566133831</v>
      </c>
      <c r="DC9">
        <v>-23.758038013575124</v>
      </c>
      <c r="DD9">
        <v>-92.384566670634456</v>
      </c>
      <c r="DE9">
        <v>-88.346433830808834</v>
      </c>
      <c r="DF9">
        <v>417.42801744094572</v>
      </c>
      <c r="DG9">
        <v>53.992178307168871</v>
      </c>
      <c r="DH9">
        <v>-80.155844221101873</v>
      </c>
      <c r="DI9">
        <v>116.93294503171371</v>
      </c>
      <c r="DJ9">
        <v>-96.186470932920102</v>
      </c>
      <c r="DK9">
        <v>-82.966867690508082</v>
      </c>
      <c r="DM9">
        <v>-22.838446471646908</v>
      </c>
      <c r="DN9">
        <v>173.98169996517908</v>
      </c>
      <c r="DO9">
        <v>-73.331964565771727</v>
      </c>
      <c r="DP9">
        <v>17928.353897334833</v>
      </c>
      <c r="DR9">
        <v>71.60880801897369</v>
      </c>
      <c r="DS9">
        <v>55.017130743440262</v>
      </c>
      <c r="DT9">
        <v>252.01806773013908</v>
      </c>
      <c r="DW9">
        <v>-92.035790322822393</v>
      </c>
      <c r="DX9">
        <v>-67.506024517221803</v>
      </c>
      <c r="DY9">
        <v>450.49633996362536</v>
      </c>
      <c r="EA9">
        <v>186.01468003153332</v>
      </c>
      <c r="EB9">
        <v>120.01129233187925</v>
      </c>
      <c r="EC9">
        <v>-47.892062342576345</v>
      </c>
      <c r="ED9">
        <v>2540.1355079736809</v>
      </c>
      <c r="EI9">
        <v>234.41716434400851</v>
      </c>
      <c r="EJ9">
        <v>150.47439434654521</v>
      </c>
      <c r="EK9">
        <v>780.04516932845763</v>
      </c>
      <c r="EL9">
        <v>780.04516932712727</v>
      </c>
      <c r="EN9">
        <v>-69.827022765935752</v>
      </c>
      <c r="EO9">
        <v>-86.186632785266767</v>
      </c>
      <c r="EP9">
        <v>1796.3553971286306</v>
      </c>
      <c r="ET9">
        <v>149.3461313089737</v>
      </c>
      <c r="EV9">
        <v>425.43873345121352</v>
      </c>
      <c r="EW9">
        <v>115.75300925447097</v>
      </c>
    </row>
    <row r="10" spans="1:159" x14ac:dyDescent="0.25">
      <c r="A10" t="s">
        <v>15</v>
      </c>
      <c r="B10">
        <v>3</v>
      </c>
      <c r="C10">
        <v>12</v>
      </c>
      <c r="D10">
        <v>894.18397060409677</v>
      </c>
      <c r="E10">
        <v>74.845858659312015</v>
      </c>
      <c r="F10">
        <v>-7.0256368010757999</v>
      </c>
      <c r="G10">
        <v>58.05825242718452</v>
      </c>
      <c r="H10">
        <v>142.19324001365655</v>
      </c>
      <c r="I10">
        <v>-75.638991658003448</v>
      </c>
      <c r="J10">
        <v>1299.0877993158495</v>
      </c>
      <c r="K10">
        <v>78.987730061349694</v>
      </c>
      <c r="L10">
        <v>114.18903500109339</v>
      </c>
      <c r="M10">
        <v>22.501634664645806</v>
      </c>
      <c r="N10">
        <v>6.3116370808678379</v>
      </c>
      <c r="O10">
        <v>103.93603936039364</v>
      </c>
      <c r="P10">
        <v>35.65081717168178</v>
      </c>
      <c r="Q10">
        <v>45.901313549681142</v>
      </c>
      <c r="R10">
        <v>25.609071516784553</v>
      </c>
      <c r="S10">
        <v>-0.13410664426304392</v>
      </c>
      <c r="T10">
        <v>-8.2243292224639195E-3</v>
      </c>
      <c r="U10">
        <v>17.434613965872639</v>
      </c>
      <c r="V10">
        <v>1.44978437664287</v>
      </c>
      <c r="W10">
        <v>-19.344126135348436</v>
      </c>
      <c r="X10">
        <v>-11.735696008282444</v>
      </c>
      <c r="Y10">
        <v>78.873786729368675</v>
      </c>
      <c r="Z10">
        <v>81.211234576018882</v>
      </c>
      <c r="AA10">
        <v>-32.525285876736042</v>
      </c>
      <c r="AB10">
        <v>-47.746554308330396</v>
      </c>
      <c r="AC10">
        <v>-12.073157483984046</v>
      </c>
      <c r="AD10">
        <v>-55.26943735991955</v>
      </c>
      <c r="AE10">
        <v>-24.932422389454814</v>
      </c>
      <c r="AF10">
        <v>4.9980937053460908</v>
      </c>
      <c r="AG10">
        <v>82.380839721144454</v>
      </c>
      <c r="AH10">
        <v>11.817403295445779</v>
      </c>
      <c r="AI10">
        <v>-25.535420098846789</v>
      </c>
      <c r="AJ10">
        <v>-7.144597797913109</v>
      </c>
      <c r="AK10">
        <v>48.882681564245821</v>
      </c>
      <c r="AL10">
        <v>-20.570198329853863</v>
      </c>
      <c r="AM10">
        <v>-39.466515682193126</v>
      </c>
      <c r="AN10">
        <v>25.048663892696172</v>
      </c>
      <c r="AO10">
        <v>-8.4003838305911458</v>
      </c>
      <c r="AP10">
        <v>50.982566048519097</v>
      </c>
      <c r="AQ10">
        <v>4.4347965875366206</v>
      </c>
      <c r="AR10">
        <v>37.773737967721416</v>
      </c>
      <c r="AT10">
        <v>14.587532914392687</v>
      </c>
      <c r="AU10">
        <v>-83.053853497183326</v>
      </c>
      <c r="AV10">
        <v>17.706163115646607</v>
      </c>
      <c r="AW10">
        <v>-1.382938657050389</v>
      </c>
      <c r="AX10">
        <v>45.075192047379389</v>
      </c>
      <c r="AY10">
        <v>39.261547201727296</v>
      </c>
      <c r="AZ10">
        <v>-59.660803433512463</v>
      </c>
      <c r="BA10">
        <v>-7.3847415323325745</v>
      </c>
      <c r="BB10">
        <v>-89.220254763683002</v>
      </c>
      <c r="BC10">
        <v>-50.969838319594338</v>
      </c>
      <c r="BD10">
        <v>55.84166173537573</v>
      </c>
      <c r="BE10">
        <v>-9.2908334350903345</v>
      </c>
      <c r="BF10">
        <v>45.537493494778722</v>
      </c>
      <c r="BG10">
        <v>13.180607233985777</v>
      </c>
      <c r="BH10">
        <v>-10.667758954957097</v>
      </c>
      <c r="BI10">
        <v>-59.660803433512207</v>
      </c>
      <c r="BJ10">
        <v>-90.258084029193242</v>
      </c>
      <c r="BK10">
        <v>-50.026950594971183</v>
      </c>
      <c r="BL10">
        <v>21.773949635084659</v>
      </c>
      <c r="BM10">
        <v>-21.814478564953696</v>
      </c>
      <c r="BN10">
        <v>-90.721984789707818</v>
      </c>
      <c r="BO10">
        <v>-27.269796021014766</v>
      </c>
      <c r="BP10">
        <v>185.86867040483472</v>
      </c>
      <c r="BQ10">
        <v>-43.066724845934523</v>
      </c>
      <c r="BR10">
        <v>382.62592142079706</v>
      </c>
      <c r="BS10">
        <v>25.087526495903358</v>
      </c>
      <c r="BT10">
        <v>-11.492618059713083</v>
      </c>
      <c r="BU10">
        <v>62.687419486025625</v>
      </c>
      <c r="BV10">
        <v>-70.530894311572041</v>
      </c>
      <c r="BW10">
        <v>-54.576383866278242</v>
      </c>
      <c r="BX10">
        <v>-89.977452704931338</v>
      </c>
      <c r="BY10">
        <v>-53.766647178442973</v>
      </c>
      <c r="BZ10">
        <v>22.41825624691058</v>
      </c>
      <c r="CA10">
        <v>-22.683206580898528</v>
      </c>
      <c r="CB10">
        <v>-52.750848466104998</v>
      </c>
      <c r="CC10">
        <v>-57.958993578363746</v>
      </c>
      <c r="CD10">
        <v>-43.945324771151412</v>
      </c>
      <c r="CE10">
        <v>-93.83110690805043</v>
      </c>
      <c r="CF10">
        <v>-27.515506169592612</v>
      </c>
      <c r="CG10">
        <v>95.70813334210024</v>
      </c>
      <c r="CH10">
        <v>12.84072553058002</v>
      </c>
      <c r="CI10">
        <v>-68.370402692185806</v>
      </c>
      <c r="CJ10">
        <v>-58.248931553685338</v>
      </c>
      <c r="CK10">
        <v>-88.40248098713478</v>
      </c>
      <c r="CL10">
        <v>144.03112922903873</v>
      </c>
      <c r="CM10">
        <v>-61.341603290449349</v>
      </c>
      <c r="CN10">
        <v>-77.595701906965033</v>
      </c>
      <c r="CO10">
        <v>-48.455471053932484</v>
      </c>
      <c r="CP10">
        <v>-82.157663057130492</v>
      </c>
      <c r="CQ10">
        <v>-77.697078821413143</v>
      </c>
      <c r="CR10">
        <v>148.78548850178515</v>
      </c>
      <c r="CS10">
        <v>-1.4210883906461353</v>
      </c>
      <c r="CT10">
        <v>-45.878244606629195</v>
      </c>
      <c r="CU10">
        <v>-7.2198478970785391</v>
      </c>
      <c r="CV10">
        <v>-34.763955552633348</v>
      </c>
      <c r="CW10">
        <v>166.74293729589959</v>
      </c>
      <c r="CY10">
        <v>79.76154469941028</v>
      </c>
      <c r="CZ10">
        <v>-42.012404935673885</v>
      </c>
      <c r="DB10">
        <v>39.984348159344592</v>
      </c>
      <c r="DC10">
        <v>265.85430494137086</v>
      </c>
      <c r="DD10">
        <v>-93.015537456727387</v>
      </c>
      <c r="DE10">
        <v>-65.931380938095032</v>
      </c>
      <c r="DF10">
        <v>12.572745686368053</v>
      </c>
      <c r="DG10">
        <v>31.869027463784295</v>
      </c>
      <c r="DH10">
        <v>-91.7422448954526</v>
      </c>
      <c r="DI10">
        <v>523.69477295033687</v>
      </c>
      <c r="DK10">
        <v>-77.293248275381316</v>
      </c>
      <c r="DM10">
        <v>-6.3185743722942327</v>
      </c>
      <c r="DN10">
        <v>226.74253328785503</v>
      </c>
      <c r="DO10">
        <v>-67.628986030590227</v>
      </c>
      <c r="DP10">
        <v>10137.551890858473</v>
      </c>
      <c r="DR10">
        <v>-72.84468994460353</v>
      </c>
      <c r="DS10">
        <v>84.183842114848133</v>
      </c>
      <c r="DT10">
        <v>104.81464485055693</v>
      </c>
      <c r="DV10">
        <v>8607.8027577455014</v>
      </c>
      <c r="DY10">
        <v>-58.209585148442834</v>
      </c>
      <c r="EA10">
        <v>397.84735101572142</v>
      </c>
      <c r="EB10">
        <v>65.613866263196925</v>
      </c>
      <c r="EH10">
        <v>-47.700884337785105</v>
      </c>
      <c r="EI10">
        <v>-80.387831626755116</v>
      </c>
      <c r="EJ10">
        <v>42.446275553508968</v>
      </c>
      <c r="EL10">
        <v>905.56936023203173</v>
      </c>
      <c r="EN10">
        <v>-55.314046744383148</v>
      </c>
      <c r="EP10">
        <v>962.23744378340427</v>
      </c>
      <c r="ET10">
        <v>47.091262799459045</v>
      </c>
      <c r="EV10">
        <v>-98.070934258363366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8B9FC-C2F1-4345-8F87-1A85F2FDA05E}">
  <dimension ref="A1:I149"/>
  <sheetViews>
    <sheetView workbookViewId="0">
      <selection activeCell="C2" sqref="C2"/>
    </sheetView>
  </sheetViews>
  <sheetFormatPr defaultRowHeight="15" x14ac:dyDescent="0.25"/>
  <sheetData>
    <row r="1" spans="1:9" x14ac:dyDescent="0.25">
      <c r="A1" t="s">
        <v>0</v>
      </c>
      <c r="B1" t="s">
        <v>16</v>
      </c>
      <c r="C1" t="s">
        <v>152</v>
      </c>
      <c r="D1" t="s">
        <v>153</v>
      </c>
      <c r="E1" t="s">
        <v>8</v>
      </c>
      <c r="F1" t="s">
        <v>166</v>
      </c>
      <c r="G1" t="s">
        <v>167</v>
      </c>
      <c r="H1" t="s">
        <v>149</v>
      </c>
      <c r="I1" t="s">
        <v>168</v>
      </c>
    </row>
    <row r="2" spans="1:9" x14ac:dyDescent="0.25">
      <c r="A2" t="s">
        <v>12</v>
      </c>
      <c r="B2">
        <v>1981</v>
      </c>
      <c r="C2">
        <v>1422.5</v>
      </c>
      <c r="D2">
        <v>17.328489999999999</v>
      </c>
      <c r="E2">
        <v>7.0833333333333304</v>
      </c>
      <c r="F2">
        <v>0.134715062810912</v>
      </c>
      <c r="G2" t="s">
        <v>14</v>
      </c>
      <c r="H2">
        <v>17.376809999999999</v>
      </c>
      <c r="I2">
        <v>1.1509548999999999</v>
      </c>
    </row>
    <row r="3" spans="1:9" x14ac:dyDescent="0.25">
      <c r="A3" t="s">
        <v>12</v>
      </c>
      <c r="B3">
        <v>1982</v>
      </c>
      <c r="C3">
        <v>1391.4</v>
      </c>
      <c r="D3">
        <v>17.521429999999999</v>
      </c>
      <c r="E3">
        <v>6.5166666666666702</v>
      </c>
      <c r="F3">
        <v>0.15898986690282399</v>
      </c>
      <c r="G3" t="s">
        <v>14</v>
      </c>
      <c r="H3">
        <v>29.678920000000002</v>
      </c>
      <c r="I3">
        <v>1.3293086999999999</v>
      </c>
    </row>
    <row r="4" spans="1:9" x14ac:dyDescent="0.25">
      <c r="A4" t="s">
        <v>12</v>
      </c>
      <c r="B4">
        <v>1983</v>
      </c>
      <c r="C4">
        <v>1831</v>
      </c>
      <c r="D4">
        <v>17.906870000000001</v>
      </c>
      <c r="E4">
        <v>6.56666666666667</v>
      </c>
      <c r="F4">
        <v>0.16666666666666699</v>
      </c>
      <c r="G4" t="s">
        <v>14</v>
      </c>
      <c r="H4">
        <v>20.886060000000001</v>
      </c>
      <c r="I4">
        <v>2.0903847</v>
      </c>
    </row>
    <row r="5" spans="1:9" x14ac:dyDescent="0.25">
      <c r="A5" t="s">
        <v>12</v>
      </c>
      <c r="B5">
        <v>1984</v>
      </c>
      <c r="C5">
        <v>1580</v>
      </c>
      <c r="D5">
        <v>16.977049999999998</v>
      </c>
      <c r="E5">
        <v>5.68888888888889</v>
      </c>
      <c r="F5">
        <v>1.4698618394803501E-2</v>
      </c>
      <c r="G5" t="s">
        <v>14</v>
      </c>
      <c r="H5">
        <v>48.923580000000001</v>
      </c>
      <c r="I5">
        <v>0.46713440000000001</v>
      </c>
    </row>
    <row r="6" spans="1:9" x14ac:dyDescent="0.25">
      <c r="A6" t="s">
        <v>12</v>
      </c>
      <c r="B6">
        <v>1985</v>
      </c>
      <c r="C6">
        <v>1471.5</v>
      </c>
      <c r="D6">
        <v>17.423010000000001</v>
      </c>
      <c r="E6">
        <v>6.4277777777777798</v>
      </c>
      <c r="F6">
        <v>0.184925744189924</v>
      </c>
      <c r="G6" t="s">
        <v>14</v>
      </c>
      <c r="H6">
        <v>37.790439999999997</v>
      </c>
      <c r="I6">
        <v>2.5243378000000001</v>
      </c>
    </row>
    <row r="7" spans="1:9" x14ac:dyDescent="0.25">
      <c r="A7" t="s">
        <v>12</v>
      </c>
      <c r="B7">
        <v>1986</v>
      </c>
      <c r="C7">
        <v>1313.6</v>
      </c>
      <c r="D7">
        <v>17.669039999999999</v>
      </c>
      <c r="E7">
        <v>6.9555555555555602</v>
      </c>
      <c r="F7">
        <v>0.20645449084513401</v>
      </c>
      <c r="G7" t="s">
        <v>14</v>
      </c>
      <c r="H7">
        <v>24.78209</v>
      </c>
      <c r="I7">
        <v>1.4134249999999999</v>
      </c>
    </row>
    <row r="8" spans="1:9" x14ac:dyDescent="0.25">
      <c r="A8" t="s">
        <v>12</v>
      </c>
      <c r="B8">
        <v>1987</v>
      </c>
      <c r="C8">
        <v>1498.5</v>
      </c>
      <c r="D8">
        <v>17.709040000000002</v>
      </c>
      <c r="E8">
        <v>5.6166666666666698</v>
      </c>
      <c r="F8">
        <v>0.464578662158878</v>
      </c>
      <c r="G8" t="s">
        <v>14</v>
      </c>
      <c r="H8">
        <v>40.367240000000002</v>
      </c>
      <c r="I8">
        <v>7.8436871000000004</v>
      </c>
    </row>
    <row r="9" spans="1:9" x14ac:dyDescent="0.25">
      <c r="A9" t="s">
        <v>12</v>
      </c>
      <c r="B9">
        <v>1988</v>
      </c>
      <c r="C9">
        <v>1289.0999999999999</v>
      </c>
      <c r="D9">
        <v>17.563110000000002</v>
      </c>
      <c r="E9">
        <v>5.4055555555555603</v>
      </c>
      <c r="F9">
        <v>0.28158501994387097</v>
      </c>
      <c r="G9" t="s">
        <v>14</v>
      </c>
      <c r="H9">
        <v>37.597850000000001</v>
      </c>
      <c r="I9">
        <v>3.5015871000000001</v>
      </c>
    </row>
    <row r="10" spans="1:9" x14ac:dyDescent="0.25">
      <c r="A10" t="s">
        <v>12</v>
      </c>
      <c r="B10">
        <v>1989</v>
      </c>
      <c r="C10">
        <v>1700.2</v>
      </c>
      <c r="D10">
        <v>17.50084</v>
      </c>
      <c r="E10">
        <v>5.5444444444444398</v>
      </c>
      <c r="F10">
        <v>0.442042118545169</v>
      </c>
      <c r="G10" t="s">
        <v>14</v>
      </c>
      <c r="H10">
        <v>55.747109999999999</v>
      </c>
      <c r="I10">
        <v>5.4736244000000003</v>
      </c>
    </row>
    <row r="11" spans="1:9" x14ac:dyDescent="0.25">
      <c r="A11" t="s">
        <v>12</v>
      </c>
      <c r="B11">
        <v>1990</v>
      </c>
      <c r="C11">
        <v>1373.9</v>
      </c>
      <c r="D11">
        <v>18.094249999999999</v>
      </c>
      <c r="E11">
        <v>5.0111111111111102</v>
      </c>
      <c r="F11">
        <v>0.14917468424552799</v>
      </c>
      <c r="G11" t="s">
        <v>14</v>
      </c>
      <c r="H11">
        <v>86.446430000000007</v>
      </c>
      <c r="I11">
        <v>8.2568669999999997</v>
      </c>
    </row>
    <row r="12" spans="1:9" x14ac:dyDescent="0.25">
      <c r="A12" t="s">
        <v>12</v>
      </c>
      <c r="B12">
        <v>1991</v>
      </c>
      <c r="C12">
        <v>1624.4</v>
      </c>
      <c r="D12">
        <v>17.79562</v>
      </c>
      <c r="E12">
        <v>5.43888888888889</v>
      </c>
      <c r="F12">
        <v>0.112354157867537</v>
      </c>
      <c r="G12" t="s">
        <v>14</v>
      </c>
      <c r="H12">
        <v>72.555679999999995</v>
      </c>
      <c r="I12">
        <v>1.4866368000000001</v>
      </c>
    </row>
    <row r="13" spans="1:9" x14ac:dyDescent="0.25">
      <c r="A13" t="s">
        <v>12</v>
      </c>
      <c r="B13">
        <v>1992</v>
      </c>
      <c r="C13">
        <v>1563.1</v>
      </c>
      <c r="D13">
        <v>17.82377</v>
      </c>
      <c r="E13">
        <v>4.55</v>
      </c>
      <c r="F13">
        <v>0.62070748165120204</v>
      </c>
      <c r="G13" t="s">
        <v>14</v>
      </c>
      <c r="H13">
        <v>119.25241</v>
      </c>
      <c r="I13">
        <v>10.7424637</v>
      </c>
    </row>
    <row r="14" spans="1:9" x14ac:dyDescent="0.25">
      <c r="A14" t="s">
        <v>12</v>
      </c>
      <c r="B14">
        <v>1993</v>
      </c>
      <c r="C14">
        <v>1958.8</v>
      </c>
      <c r="D14">
        <v>17.373899999999999</v>
      </c>
      <c r="E14">
        <v>6.4833333333333298</v>
      </c>
      <c r="F14">
        <v>9.17928424547685E-2</v>
      </c>
      <c r="G14" t="s">
        <v>14</v>
      </c>
      <c r="H14">
        <v>56.955959999999997</v>
      </c>
      <c r="I14">
        <v>4.0800649</v>
      </c>
    </row>
    <row r="15" spans="1:9" x14ac:dyDescent="0.25">
      <c r="A15" t="s">
        <v>12</v>
      </c>
      <c r="B15">
        <v>1994</v>
      </c>
      <c r="C15">
        <v>1754.9</v>
      </c>
      <c r="D15">
        <v>18.24137</v>
      </c>
      <c r="E15">
        <v>5.0944444444444397</v>
      </c>
      <c r="F15">
        <v>0.26270200927859799</v>
      </c>
      <c r="G15" t="s">
        <v>14</v>
      </c>
      <c r="H15">
        <v>69.111310000000003</v>
      </c>
      <c r="I15">
        <v>5.0240714000000004</v>
      </c>
    </row>
    <row r="16" spans="1:9" x14ac:dyDescent="0.25">
      <c r="A16" t="s">
        <v>12</v>
      </c>
      <c r="B16">
        <v>1995</v>
      </c>
      <c r="C16">
        <v>1817.2</v>
      </c>
      <c r="D16">
        <v>17.889040000000001</v>
      </c>
      <c r="E16">
        <v>4.1055555555555596</v>
      </c>
      <c r="F16">
        <v>0.22470831573507399</v>
      </c>
      <c r="G16" t="s">
        <v>14</v>
      </c>
      <c r="H16">
        <v>54.952649999999998</v>
      </c>
      <c r="I16">
        <v>8.5937812000000005</v>
      </c>
    </row>
    <row r="17" spans="1:9" x14ac:dyDescent="0.25">
      <c r="A17" t="s">
        <v>12</v>
      </c>
      <c r="B17">
        <v>1996</v>
      </c>
      <c r="C17">
        <v>1352.8</v>
      </c>
      <c r="D17">
        <v>17.630050000000001</v>
      </c>
      <c r="E17">
        <v>5.7055555555555602</v>
      </c>
      <c r="F17">
        <v>0.246143087965286</v>
      </c>
      <c r="G17" t="s">
        <v>14</v>
      </c>
      <c r="H17">
        <v>53.087890000000002</v>
      </c>
      <c r="I17">
        <v>5.9673505999999996</v>
      </c>
    </row>
    <row r="18" spans="1:9" x14ac:dyDescent="0.25">
      <c r="A18" t="s">
        <v>12</v>
      </c>
      <c r="B18">
        <v>1997</v>
      </c>
      <c r="C18">
        <v>1725.4</v>
      </c>
      <c r="D18">
        <v>17.89781</v>
      </c>
      <c r="E18">
        <v>5.3333333333333304</v>
      </c>
      <c r="F18">
        <v>0.108440118310796</v>
      </c>
      <c r="G18" t="s">
        <v>14</v>
      </c>
      <c r="H18">
        <v>53.54045</v>
      </c>
      <c r="I18">
        <v>3.1501884000000002</v>
      </c>
    </row>
    <row r="19" spans="1:9" x14ac:dyDescent="0.25">
      <c r="A19" t="s">
        <v>12</v>
      </c>
      <c r="B19">
        <v>1998</v>
      </c>
      <c r="C19">
        <v>2344.1999999999998</v>
      </c>
      <c r="D19">
        <v>18.83671</v>
      </c>
      <c r="E19">
        <v>5.9444444444444402</v>
      </c>
      <c r="F19">
        <v>0.25043172599077002</v>
      </c>
      <c r="G19" t="s">
        <v>14</v>
      </c>
      <c r="H19">
        <v>47.283540000000002</v>
      </c>
      <c r="I19">
        <v>2.1540479000000001</v>
      </c>
    </row>
    <row r="20" spans="1:9" x14ac:dyDescent="0.25">
      <c r="A20" t="s">
        <v>12</v>
      </c>
      <c r="B20">
        <v>1999</v>
      </c>
      <c r="C20">
        <v>2332.1</v>
      </c>
      <c r="D20">
        <v>18.166029999999999</v>
      </c>
      <c r="E20">
        <v>6.5777777777777802</v>
      </c>
      <c r="F20">
        <v>0.30555555555555602</v>
      </c>
      <c r="G20" t="s">
        <v>14</v>
      </c>
      <c r="H20">
        <v>28.24633</v>
      </c>
      <c r="I20">
        <v>4.2686548000000002</v>
      </c>
    </row>
    <row r="21" spans="1:9" x14ac:dyDescent="0.25">
      <c r="A21" t="s">
        <v>12</v>
      </c>
      <c r="B21">
        <v>2000</v>
      </c>
      <c r="C21">
        <v>1436</v>
      </c>
      <c r="D21">
        <v>17.95656</v>
      </c>
      <c r="E21">
        <v>5.5555555555555598</v>
      </c>
      <c r="F21">
        <v>0.36315659989787102</v>
      </c>
      <c r="G21" t="s">
        <v>14</v>
      </c>
      <c r="H21">
        <v>62.825420000000001</v>
      </c>
      <c r="I21">
        <v>6.7083370999999996</v>
      </c>
    </row>
    <row r="22" spans="1:9" x14ac:dyDescent="0.25">
      <c r="A22" t="s">
        <v>12</v>
      </c>
      <c r="B22">
        <v>2001</v>
      </c>
      <c r="C22">
        <v>1416.5</v>
      </c>
      <c r="D22">
        <v>18.263559999999998</v>
      </c>
      <c r="E22">
        <v>6.9166666666666696</v>
      </c>
      <c r="F22">
        <v>0.55134515639613801</v>
      </c>
      <c r="G22" t="s">
        <v>14</v>
      </c>
      <c r="H22">
        <v>42.591259999999998</v>
      </c>
      <c r="I22">
        <v>9.6224629999999998</v>
      </c>
    </row>
    <row r="23" spans="1:9" x14ac:dyDescent="0.25">
      <c r="A23" t="s">
        <v>12</v>
      </c>
      <c r="B23">
        <v>2002</v>
      </c>
      <c r="C23">
        <v>1763</v>
      </c>
      <c r="D23">
        <v>18.482469999999999</v>
      </c>
      <c r="E23">
        <v>6.0444444444444398</v>
      </c>
      <c r="F23">
        <v>0.263581692539477</v>
      </c>
      <c r="G23" t="s">
        <v>14</v>
      </c>
      <c r="H23">
        <v>52.830379999999998</v>
      </c>
      <c r="I23">
        <v>4.7463259000000004</v>
      </c>
    </row>
    <row r="24" spans="1:9" x14ac:dyDescent="0.25">
      <c r="A24" t="s">
        <v>12</v>
      </c>
      <c r="B24">
        <v>2003</v>
      </c>
      <c r="C24">
        <v>1744.1</v>
      </c>
      <c r="D24">
        <v>18.653970000000001</v>
      </c>
      <c r="E24">
        <v>6.8333333333333304</v>
      </c>
      <c r="F24">
        <v>0.168599898949928</v>
      </c>
      <c r="G24" t="s">
        <v>14</v>
      </c>
      <c r="H24">
        <v>36.299140000000001</v>
      </c>
      <c r="I24">
        <v>4.2272768999999997</v>
      </c>
    </row>
    <row r="25" spans="1:9" x14ac:dyDescent="0.25">
      <c r="A25" t="s">
        <v>12</v>
      </c>
      <c r="B25">
        <v>2004</v>
      </c>
      <c r="C25">
        <v>1210.0999999999999</v>
      </c>
      <c r="D25">
        <v>18.792079999999999</v>
      </c>
      <c r="E25">
        <v>7.75</v>
      </c>
      <c r="F25">
        <v>0.136422546197874</v>
      </c>
      <c r="G25" t="s">
        <v>14</v>
      </c>
      <c r="H25">
        <v>35.760019999999997</v>
      </c>
      <c r="I25">
        <v>2.2949670000000002</v>
      </c>
    </row>
    <row r="26" spans="1:9" x14ac:dyDescent="0.25">
      <c r="A26" t="s">
        <v>12</v>
      </c>
      <c r="B26">
        <v>2005</v>
      </c>
      <c r="C26">
        <v>1908.7</v>
      </c>
      <c r="D26">
        <v>18.247399999999999</v>
      </c>
      <c r="E26">
        <v>6.625</v>
      </c>
      <c r="F26">
        <v>0.21958504637746301</v>
      </c>
      <c r="G26" t="s">
        <v>14</v>
      </c>
      <c r="H26">
        <v>35.732570000000003</v>
      </c>
      <c r="I26">
        <v>2.7291088000000001</v>
      </c>
    </row>
    <row r="27" spans="1:9" x14ac:dyDescent="0.25">
      <c r="A27" t="s">
        <v>12</v>
      </c>
      <c r="B27">
        <v>2006</v>
      </c>
      <c r="C27">
        <v>1567.5</v>
      </c>
      <c r="D27">
        <v>18.70027</v>
      </c>
      <c r="E27">
        <v>5.43333333333333</v>
      </c>
      <c r="F27">
        <v>0.151229528764624</v>
      </c>
      <c r="G27" t="s">
        <v>14</v>
      </c>
      <c r="H27">
        <v>48.984200000000001</v>
      </c>
      <c r="I27">
        <v>3.5912169999999999</v>
      </c>
    </row>
    <row r="28" spans="1:9" x14ac:dyDescent="0.25">
      <c r="A28" t="s">
        <v>12</v>
      </c>
      <c r="B28">
        <v>2007</v>
      </c>
      <c r="C28">
        <v>1118.5</v>
      </c>
      <c r="D28">
        <v>19.25534</v>
      </c>
      <c r="E28">
        <v>5.3666666666666698</v>
      </c>
      <c r="F28">
        <v>0.10584754935143099</v>
      </c>
      <c r="G28" t="s">
        <v>14</v>
      </c>
      <c r="H28">
        <v>58.941569999999999</v>
      </c>
      <c r="I28">
        <v>3.8595223999999999</v>
      </c>
    </row>
    <row r="29" spans="1:9" x14ac:dyDescent="0.25">
      <c r="A29" t="s">
        <v>12</v>
      </c>
      <c r="B29">
        <v>2008</v>
      </c>
      <c r="C29">
        <v>1356.1</v>
      </c>
      <c r="D29">
        <v>18.581420000000001</v>
      </c>
      <c r="E29">
        <v>5.5333333333333297</v>
      </c>
      <c r="F29">
        <v>0.29265704869035403</v>
      </c>
      <c r="G29" t="s">
        <v>14</v>
      </c>
      <c r="H29">
        <v>61.019219999999997</v>
      </c>
      <c r="I29">
        <v>7.5002300000000002</v>
      </c>
    </row>
    <row r="30" spans="1:9" x14ac:dyDescent="0.25">
      <c r="A30" t="s">
        <v>12</v>
      </c>
      <c r="B30">
        <v>2009</v>
      </c>
      <c r="C30">
        <v>1277.8</v>
      </c>
      <c r="D30">
        <v>18.71377</v>
      </c>
      <c r="E30">
        <v>8.0777777777777793</v>
      </c>
      <c r="F30">
        <v>0.51364108139227604</v>
      </c>
      <c r="G30" t="s">
        <v>14</v>
      </c>
      <c r="H30">
        <v>44.268090000000001</v>
      </c>
      <c r="I30">
        <v>8.4909947999999993</v>
      </c>
    </row>
    <row r="31" spans="1:9" x14ac:dyDescent="0.25">
      <c r="A31" t="s">
        <v>12</v>
      </c>
      <c r="B31">
        <v>2010</v>
      </c>
      <c r="C31">
        <v>2211.1</v>
      </c>
      <c r="D31">
        <v>18.545750000000002</v>
      </c>
      <c r="E31">
        <v>6.2777777777777803</v>
      </c>
      <c r="F31">
        <v>0.121080526209463</v>
      </c>
      <c r="G31" t="s">
        <v>14</v>
      </c>
      <c r="H31">
        <v>48.060879999999997</v>
      </c>
      <c r="I31">
        <v>5.7165990999999998</v>
      </c>
    </row>
    <row r="32" spans="1:9" x14ac:dyDescent="0.25">
      <c r="A32" t="s">
        <v>12</v>
      </c>
      <c r="B32">
        <v>2011</v>
      </c>
      <c r="C32">
        <v>1108.5999999999999</v>
      </c>
      <c r="D32">
        <v>18.453150000000001</v>
      </c>
      <c r="E32">
        <v>4.5111111111111102</v>
      </c>
      <c r="F32">
        <v>0.29726116048159401</v>
      </c>
      <c r="G32" t="s">
        <v>14</v>
      </c>
      <c r="H32">
        <v>49.48892</v>
      </c>
      <c r="I32">
        <v>7.1635203000000001</v>
      </c>
    </row>
    <row r="33" spans="1:9" x14ac:dyDescent="0.25">
      <c r="A33" t="s">
        <v>12</v>
      </c>
      <c r="B33">
        <v>2012</v>
      </c>
      <c r="C33">
        <v>2059.8000000000002</v>
      </c>
      <c r="D33">
        <v>18.041260000000001</v>
      </c>
      <c r="E33">
        <v>6.87222222222222</v>
      </c>
      <c r="F33">
        <v>0.22793016582678799</v>
      </c>
      <c r="G33" t="s">
        <v>14</v>
      </c>
      <c r="H33">
        <v>20.888919999999999</v>
      </c>
      <c r="I33">
        <v>5.2680081999999997</v>
      </c>
    </row>
    <row r="34" spans="1:9" x14ac:dyDescent="0.25">
      <c r="A34" t="s">
        <v>12</v>
      </c>
      <c r="B34">
        <v>2013</v>
      </c>
      <c r="C34">
        <v>1430.4</v>
      </c>
      <c r="D34">
        <v>19.024660000000001</v>
      </c>
      <c r="E34">
        <v>5.9055555555555603</v>
      </c>
      <c r="F34">
        <v>0.11368545516489501</v>
      </c>
      <c r="G34" t="s">
        <v>14</v>
      </c>
      <c r="H34">
        <v>41.953870000000002</v>
      </c>
      <c r="I34">
        <v>10.3108795</v>
      </c>
    </row>
    <row r="35" spans="1:9" x14ac:dyDescent="0.25">
      <c r="A35" t="s">
        <v>12</v>
      </c>
      <c r="B35">
        <v>2014</v>
      </c>
      <c r="C35">
        <v>1584.4</v>
      </c>
      <c r="D35">
        <v>19.10689</v>
      </c>
      <c r="E35">
        <v>5.8058333333333296</v>
      </c>
      <c r="F35">
        <v>0.35730116200534601</v>
      </c>
      <c r="G35" t="s">
        <v>14</v>
      </c>
      <c r="H35">
        <v>47.445160000000001</v>
      </c>
      <c r="I35">
        <v>3.3071109999999999</v>
      </c>
    </row>
    <row r="36" spans="1:9" x14ac:dyDescent="0.25">
      <c r="A36" t="s">
        <v>12</v>
      </c>
      <c r="B36">
        <v>2015</v>
      </c>
      <c r="C36">
        <v>2204.6999999999998</v>
      </c>
      <c r="D36">
        <v>18.705480000000001</v>
      </c>
      <c r="E36">
        <v>6.4202222222222201</v>
      </c>
      <c r="F36">
        <v>0.22780769451230601</v>
      </c>
      <c r="G36" t="s">
        <v>14</v>
      </c>
      <c r="H36">
        <v>51.477200000000003</v>
      </c>
      <c r="I36">
        <v>1.9283315000000001</v>
      </c>
    </row>
    <row r="37" spans="1:9" x14ac:dyDescent="0.25">
      <c r="A37" t="s">
        <v>12</v>
      </c>
      <c r="B37">
        <v>2016</v>
      </c>
      <c r="C37">
        <v>1869</v>
      </c>
      <c r="D37">
        <v>19.053550000000001</v>
      </c>
      <c r="E37">
        <v>6.73371447028424</v>
      </c>
      <c r="F37">
        <v>0.374205573240732</v>
      </c>
      <c r="G37" t="s">
        <v>14</v>
      </c>
      <c r="H37">
        <v>34.843850000000003</v>
      </c>
      <c r="I37">
        <v>6.1673841999999999</v>
      </c>
    </row>
    <row r="38" spans="1:9" x14ac:dyDescent="0.25">
      <c r="A38" t="s">
        <v>12</v>
      </c>
      <c r="B38">
        <v>2017</v>
      </c>
      <c r="C38">
        <v>1698.8</v>
      </c>
      <c r="D38">
        <v>19.21808</v>
      </c>
      <c r="E38">
        <v>7.8637650063856999</v>
      </c>
      <c r="F38">
        <v>0.60543981033004302</v>
      </c>
      <c r="G38" t="s">
        <v>14</v>
      </c>
      <c r="H38">
        <v>61.710799999999999</v>
      </c>
      <c r="I38">
        <v>7.6021378000000004</v>
      </c>
    </row>
    <row r="39" spans="1:9" x14ac:dyDescent="0.25">
      <c r="A39" t="s">
        <v>14</v>
      </c>
      <c r="B39">
        <v>1981</v>
      </c>
      <c r="C39">
        <v>1422.5</v>
      </c>
      <c r="D39">
        <v>17.328489999999999</v>
      </c>
      <c r="E39">
        <v>8.31111111111111</v>
      </c>
      <c r="F39">
        <v>7.7777777777778001E-2</v>
      </c>
      <c r="G39" t="s">
        <v>15</v>
      </c>
      <c r="H39">
        <v>27.412669999999999</v>
      </c>
      <c r="I39">
        <v>1.1798929</v>
      </c>
    </row>
    <row r="40" spans="1:9" x14ac:dyDescent="0.25">
      <c r="A40" t="s">
        <v>14</v>
      </c>
      <c r="B40">
        <v>1982</v>
      </c>
      <c r="C40">
        <v>1391.4</v>
      </c>
      <c r="D40">
        <v>17.521429999999999</v>
      </c>
      <c r="E40">
        <v>8.4499999999999993</v>
      </c>
      <c r="F40">
        <v>0.211037999035806</v>
      </c>
      <c r="G40" t="s">
        <v>15</v>
      </c>
      <c r="H40">
        <v>53.690840000000001</v>
      </c>
      <c r="I40">
        <v>1.3864595</v>
      </c>
    </row>
    <row r="41" spans="1:9" x14ac:dyDescent="0.25">
      <c r="A41" t="s">
        <v>14</v>
      </c>
      <c r="B41">
        <v>1983</v>
      </c>
      <c r="C41">
        <v>1831</v>
      </c>
      <c r="D41">
        <v>17.906870000000001</v>
      </c>
      <c r="E41">
        <v>7.93333333333333</v>
      </c>
      <c r="F41">
        <v>0.148136573621926</v>
      </c>
      <c r="G41" t="s">
        <v>15</v>
      </c>
      <c r="H41">
        <v>40.782020000000003</v>
      </c>
      <c r="I41">
        <v>3.5496574999999999</v>
      </c>
    </row>
    <row r="42" spans="1:9" x14ac:dyDescent="0.25">
      <c r="A42" t="s">
        <v>14</v>
      </c>
      <c r="B42">
        <v>1984</v>
      </c>
      <c r="C42">
        <v>1580</v>
      </c>
      <c r="D42">
        <v>16.977049999999998</v>
      </c>
      <c r="E42">
        <v>8.4722222222222197</v>
      </c>
      <c r="F42">
        <v>4.74666874739859E-2</v>
      </c>
      <c r="G42" t="s">
        <v>15</v>
      </c>
      <c r="H42">
        <v>64.844710000000006</v>
      </c>
      <c r="I42">
        <v>0.20872460000000001</v>
      </c>
    </row>
    <row r="43" spans="1:9" x14ac:dyDescent="0.25">
      <c r="A43" t="s">
        <v>14</v>
      </c>
      <c r="B43">
        <v>1985</v>
      </c>
      <c r="C43">
        <v>1471.5</v>
      </c>
      <c r="D43">
        <v>17.423010000000001</v>
      </c>
      <c r="E43">
        <v>8.85</v>
      </c>
      <c r="F43">
        <v>0.17638342073763999</v>
      </c>
      <c r="G43" t="s">
        <v>15</v>
      </c>
      <c r="H43">
        <v>54.291229999999999</v>
      </c>
      <c r="I43">
        <v>1.7754151</v>
      </c>
    </row>
    <row r="44" spans="1:9" x14ac:dyDescent="0.25">
      <c r="A44" t="s">
        <v>14</v>
      </c>
      <c r="B44">
        <v>1986</v>
      </c>
      <c r="C44">
        <v>1313.6</v>
      </c>
      <c r="D44">
        <v>17.669039999999999</v>
      </c>
      <c r="E44">
        <v>8.68333333333333</v>
      </c>
      <c r="F44">
        <v>0.33554819712314399</v>
      </c>
      <c r="G44" t="s">
        <v>15</v>
      </c>
      <c r="H44">
        <v>48.272379999999998</v>
      </c>
      <c r="I44">
        <v>3.8005127000000001</v>
      </c>
    </row>
    <row r="45" spans="1:9" x14ac:dyDescent="0.25">
      <c r="A45" t="s">
        <v>14</v>
      </c>
      <c r="B45">
        <v>1987</v>
      </c>
      <c r="C45">
        <v>1498.5</v>
      </c>
      <c r="D45">
        <v>17.709040000000002</v>
      </c>
      <c r="E45">
        <v>7.81111111111111</v>
      </c>
      <c r="F45">
        <v>0.18815215802084601</v>
      </c>
      <c r="G45" t="s">
        <v>15</v>
      </c>
      <c r="H45">
        <v>56.938960000000002</v>
      </c>
      <c r="I45">
        <v>8.8063414000000009</v>
      </c>
    </row>
    <row r="46" spans="1:9" x14ac:dyDescent="0.25">
      <c r="A46" t="s">
        <v>14</v>
      </c>
      <c r="B46">
        <v>1988</v>
      </c>
      <c r="C46">
        <v>1289.0999999999999</v>
      </c>
      <c r="D46">
        <v>17.563110000000002</v>
      </c>
      <c r="E46">
        <v>7.4222222222222198</v>
      </c>
      <c r="F46">
        <v>0.254102147245095</v>
      </c>
      <c r="G46" t="s">
        <v>15</v>
      </c>
      <c r="H46">
        <v>70.147940000000006</v>
      </c>
      <c r="I46">
        <v>9.5523247999999992</v>
      </c>
    </row>
    <row r="47" spans="1:9" x14ac:dyDescent="0.25">
      <c r="A47" t="s">
        <v>14</v>
      </c>
      <c r="B47">
        <v>1989</v>
      </c>
      <c r="C47">
        <v>1700.2</v>
      </c>
      <c r="D47">
        <v>17.50084</v>
      </c>
      <c r="E47">
        <v>8.5944444444444397</v>
      </c>
      <c r="F47">
        <v>0.45280333942842199</v>
      </c>
      <c r="G47" t="s">
        <v>15</v>
      </c>
      <c r="H47">
        <v>88.126040000000003</v>
      </c>
      <c r="I47">
        <v>15.636714</v>
      </c>
    </row>
    <row r="48" spans="1:9" x14ac:dyDescent="0.25">
      <c r="A48" t="s">
        <v>14</v>
      </c>
      <c r="B48">
        <v>1990</v>
      </c>
      <c r="C48">
        <v>1373.9</v>
      </c>
      <c r="D48">
        <v>18.094249999999999</v>
      </c>
      <c r="E48">
        <v>9.3222222222222193</v>
      </c>
      <c r="F48">
        <v>0.244633765070045</v>
      </c>
      <c r="G48" t="s">
        <v>15</v>
      </c>
      <c r="H48">
        <v>113.16840000000001</v>
      </c>
      <c r="I48">
        <v>11.2716744</v>
      </c>
    </row>
    <row r="49" spans="1:9" x14ac:dyDescent="0.25">
      <c r="A49" t="s">
        <v>14</v>
      </c>
      <c r="B49">
        <v>1991</v>
      </c>
      <c r="C49">
        <v>1624.4</v>
      </c>
      <c r="D49">
        <v>17.79562</v>
      </c>
      <c r="E49">
        <v>9.3833333333333293</v>
      </c>
      <c r="F49">
        <v>0.16414763002993499</v>
      </c>
      <c r="G49" t="s">
        <v>15</v>
      </c>
      <c r="H49">
        <v>88.910690000000002</v>
      </c>
      <c r="I49">
        <v>3.6739666999999998</v>
      </c>
    </row>
    <row r="50" spans="1:9" x14ac:dyDescent="0.25">
      <c r="A50" t="s">
        <v>14</v>
      </c>
      <c r="B50">
        <v>1992</v>
      </c>
      <c r="C50">
        <v>1563.1</v>
      </c>
      <c r="D50">
        <v>17.82377</v>
      </c>
      <c r="E50">
        <v>9.85</v>
      </c>
      <c r="F50">
        <v>0.883804905570857</v>
      </c>
      <c r="G50" t="s">
        <v>15</v>
      </c>
      <c r="H50">
        <v>153.59220999999999</v>
      </c>
      <c r="I50">
        <v>31.427593600000002</v>
      </c>
    </row>
    <row r="51" spans="1:9" x14ac:dyDescent="0.25">
      <c r="A51" t="s">
        <v>14</v>
      </c>
      <c r="B51">
        <v>1993</v>
      </c>
      <c r="C51">
        <v>1958.8</v>
      </c>
      <c r="D51">
        <v>17.373899999999999</v>
      </c>
      <c r="E51">
        <v>10.172222222222199</v>
      </c>
      <c r="F51">
        <v>0.22614591596719599</v>
      </c>
      <c r="G51" t="s">
        <v>15</v>
      </c>
      <c r="H51">
        <v>77.330219999999997</v>
      </c>
      <c r="I51">
        <v>4.4811497999999998</v>
      </c>
    </row>
    <row r="52" spans="1:9" x14ac:dyDescent="0.25">
      <c r="A52" t="s">
        <v>14</v>
      </c>
      <c r="B52">
        <v>1994</v>
      </c>
      <c r="C52">
        <v>1754.9</v>
      </c>
      <c r="D52">
        <v>18.24137</v>
      </c>
      <c r="E52">
        <v>8.5888888888888903</v>
      </c>
      <c r="F52">
        <v>0.183164905798162</v>
      </c>
      <c r="G52" t="s">
        <v>15</v>
      </c>
      <c r="H52">
        <v>89.306960000000004</v>
      </c>
      <c r="I52">
        <v>8.7707312000000002</v>
      </c>
    </row>
    <row r="53" spans="1:9" x14ac:dyDescent="0.25">
      <c r="A53" t="s">
        <v>14</v>
      </c>
      <c r="B53">
        <v>1995</v>
      </c>
      <c r="C53">
        <v>1817.2</v>
      </c>
      <c r="D53">
        <v>17.889040000000001</v>
      </c>
      <c r="E53">
        <v>6.3277777777777802</v>
      </c>
      <c r="F53">
        <v>0.16841673768026799</v>
      </c>
      <c r="G53" t="s">
        <v>15</v>
      </c>
      <c r="H53">
        <v>82.276399999999995</v>
      </c>
      <c r="I53">
        <v>7.8960480999999998</v>
      </c>
    </row>
    <row r="54" spans="1:9" x14ac:dyDescent="0.25">
      <c r="A54" t="s">
        <v>14</v>
      </c>
      <c r="B54">
        <v>1996</v>
      </c>
      <c r="C54">
        <v>1352.8</v>
      </c>
      <c r="D54">
        <v>17.630050000000001</v>
      </c>
      <c r="E54">
        <v>8.7055555555555593</v>
      </c>
      <c r="F54">
        <v>8.4070810835675205E-2</v>
      </c>
      <c r="G54" t="s">
        <v>15</v>
      </c>
      <c r="H54">
        <v>87.810609999999997</v>
      </c>
      <c r="I54">
        <v>11.317923199999999</v>
      </c>
    </row>
    <row r="55" spans="1:9" x14ac:dyDescent="0.25">
      <c r="A55" t="s">
        <v>14</v>
      </c>
      <c r="B55">
        <v>1997</v>
      </c>
      <c r="C55">
        <v>1725.4</v>
      </c>
      <c r="D55">
        <v>17.89781</v>
      </c>
      <c r="E55">
        <v>8.18333333333333</v>
      </c>
      <c r="F55">
        <v>0.101835015443463</v>
      </c>
      <c r="G55" t="s">
        <v>15</v>
      </c>
      <c r="H55">
        <v>78.612710000000007</v>
      </c>
      <c r="I55">
        <v>3.3459846999999998</v>
      </c>
    </row>
    <row r="56" spans="1:9" x14ac:dyDescent="0.25">
      <c r="A56" t="s">
        <v>14</v>
      </c>
      <c r="B56">
        <v>1998</v>
      </c>
      <c r="C56">
        <v>2344.1999999999998</v>
      </c>
      <c r="D56">
        <v>18.83671</v>
      </c>
      <c r="E56">
        <v>8.7444444444444507</v>
      </c>
      <c r="F56">
        <v>0.24216105241892599</v>
      </c>
      <c r="G56" t="s">
        <v>15</v>
      </c>
      <c r="H56">
        <v>86.26867</v>
      </c>
      <c r="I56">
        <v>6.8029732999999997</v>
      </c>
    </row>
    <row r="57" spans="1:9" x14ac:dyDescent="0.25">
      <c r="A57" t="s">
        <v>14</v>
      </c>
      <c r="B57">
        <v>1999</v>
      </c>
      <c r="C57">
        <v>2332.1</v>
      </c>
      <c r="D57">
        <v>18.166029999999999</v>
      </c>
      <c r="E57">
        <v>8.4111111111111097</v>
      </c>
      <c r="F57">
        <v>0.16896562584161701</v>
      </c>
      <c r="G57" t="s">
        <v>15</v>
      </c>
      <c r="H57">
        <v>53.500529999999998</v>
      </c>
      <c r="I57">
        <v>6.7822690999999997</v>
      </c>
    </row>
    <row r="58" spans="1:9" x14ac:dyDescent="0.25">
      <c r="A58" t="s">
        <v>14</v>
      </c>
      <c r="B58">
        <v>2000</v>
      </c>
      <c r="C58">
        <v>1436</v>
      </c>
      <c r="D58">
        <v>17.95656</v>
      </c>
      <c r="E58">
        <v>9</v>
      </c>
      <c r="F58">
        <v>0.29360467248275102</v>
      </c>
      <c r="G58" t="s">
        <v>15</v>
      </c>
      <c r="H58">
        <v>79.206980000000001</v>
      </c>
      <c r="I58">
        <v>13.837906800000001</v>
      </c>
    </row>
    <row r="59" spans="1:9" x14ac:dyDescent="0.25">
      <c r="A59" t="s">
        <v>14</v>
      </c>
      <c r="B59">
        <v>2001</v>
      </c>
      <c r="C59">
        <v>1416.5</v>
      </c>
      <c r="D59">
        <v>18.263559999999998</v>
      </c>
      <c r="E59">
        <v>9.7777777777777803</v>
      </c>
      <c r="F59">
        <v>0.51964494050989296</v>
      </c>
      <c r="G59" t="s">
        <v>15</v>
      </c>
      <c r="H59">
        <v>60.94717</v>
      </c>
      <c r="I59">
        <v>11.8066858</v>
      </c>
    </row>
    <row r="60" spans="1:9" x14ac:dyDescent="0.25">
      <c r="A60" t="s">
        <v>14</v>
      </c>
      <c r="B60">
        <v>2002</v>
      </c>
      <c r="C60">
        <v>1763</v>
      </c>
      <c r="D60">
        <v>18.482469999999999</v>
      </c>
      <c r="E60">
        <v>9.2166666666666703</v>
      </c>
      <c r="F60">
        <v>0.23154073315749599</v>
      </c>
      <c r="G60" t="s">
        <v>15</v>
      </c>
      <c r="H60">
        <v>90.198059999999998</v>
      </c>
      <c r="I60">
        <v>6.1065450999999999</v>
      </c>
    </row>
    <row r="61" spans="1:9" x14ac:dyDescent="0.25">
      <c r="A61" t="s">
        <v>14</v>
      </c>
      <c r="B61">
        <v>2003</v>
      </c>
      <c r="C61">
        <v>1744.1</v>
      </c>
      <c r="D61">
        <v>18.653970000000001</v>
      </c>
      <c r="E61">
        <v>9.3000000000000007</v>
      </c>
      <c r="F61">
        <v>9.6225044864937798E-2</v>
      </c>
      <c r="G61" t="s">
        <v>15</v>
      </c>
      <c r="H61">
        <v>59.932549999999999</v>
      </c>
      <c r="I61">
        <v>2.4924414000000001</v>
      </c>
    </row>
    <row r="62" spans="1:9" x14ac:dyDescent="0.25">
      <c r="A62" t="s">
        <v>14</v>
      </c>
      <c r="B62">
        <v>2004</v>
      </c>
      <c r="C62">
        <v>1210.0999999999999</v>
      </c>
      <c r="D62">
        <v>18.792079999999999</v>
      </c>
      <c r="E62">
        <v>10.5194444444444</v>
      </c>
      <c r="F62">
        <v>0.215935375563507</v>
      </c>
      <c r="G62" t="s">
        <v>15</v>
      </c>
      <c r="H62">
        <v>46.35145</v>
      </c>
      <c r="I62">
        <v>2.4420283999999999</v>
      </c>
    </row>
    <row r="63" spans="1:9" x14ac:dyDescent="0.25">
      <c r="A63" t="s">
        <v>14</v>
      </c>
      <c r="B63">
        <v>2005</v>
      </c>
      <c r="C63">
        <v>1908.7</v>
      </c>
      <c r="D63">
        <v>18.247399999999999</v>
      </c>
      <c r="E63">
        <v>8.9833333333333307</v>
      </c>
      <c r="F63">
        <v>0.20733092174374601</v>
      </c>
      <c r="G63" t="s">
        <v>15</v>
      </c>
      <c r="H63">
        <v>50.178330000000003</v>
      </c>
      <c r="I63">
        <v>5.6409124999999998</v>
      </c>
    </row>
    <row r="64" spans="1:9" x14ac:dyDescent="0.25">
      <c r="A64" t="s">
        <v>14</v>
      </c>
      <c r="B64">
        <v>2006</v>
      </c>
      <c r="C64">
        <v>1567.5</v>
      </c>
      <c r="D64">
        <v>18.70027</v>
      </c>
      <c r="E64">
        <v>8.0861111111111104</v>
      </c>
      <c r="F64">
        <v>0.131966372446886</v>
      </c>
      <c r="G64" t="s">
        <v>15</v>
      </c>
      <c r="H64">
        <v>53.707700000000003</v>
      </c>
      <c r="I64">
        <v>3.3982749000000001</v>
      </c>
    </row>
    <row r="65" spans="1:9" x14ac:dyDescent="0.25">
      <c r="A65" t="s">
        <v>14</v>
      </c>
      <c r="B65">
        <v>2007</v>
      </c>
      <c r="C65">
        <v>1118.5</v>
      </c>
      <c r="D65">
        <v>19.25534</v>
      </c>
      <c r="E65">
        <v>8.5222222222222204</v>
      </c>
      <c r="F65">
        <v>7.3493091974016503E-2</v>
      </c>
      <c r="G65" t="s">
        <v>15</v>
      </c>
      <c r="H65">
        <v>73.776290000000003</v>
      </c>
      <c r="I65">
        <v>2.4088918000000001</v>
      </c>
    </row>
    <row r="66" spans="1:9" x14ac:dyDescent="0.25">
      <c r="A66" t="s">
        <v>14</v>
      </c>
      <c r="B66">
        <v>2008</v>
      </c>
      <c r="C66">
        <v>1356.1</v>
      </c>
      <c r="D66">
        <v>18.581420000000001</v>
      </c>
      <c r="E66">
        <v>8.8666666666666707</v>
      </c>
      <c r="F66">
        <v>8.3887049280786399E-2</v>
      </c>
      <c r="G66" t="s">
        <v>15</v>
      </c>
      <c r="H66">
        <v>78.468519999999998</v>
      </c>
      <c r="I66">
        <v>10.2215936</v>
      </c>
    </row>
    <row r="67" spans="1:9" x14ac:dyDescent="0.25">
      <c r="A67" t="s">
        <v>14</v>
      </c>
      <c r="B67">
        <v>2009</v>
      </c>
      <c r="C67">
        <v>1277.8</v>
      </c>
      <c r="D67">
        <v>18.71377</v>
      </c>
      <c r="E67">
        <v>11.5666666666667</v>
      </c>
      <c r="F67">
        <v>0.115470053837925</v>
      </c>
      <c r="G67" t="s">
        <v>15</v>
      </c>
      <c r="H67">
        <v>71.600200000000001</v>
      </c>
      <c r="I67">
        <v>8.7768373000000004</v>
      </c>
    </row>
    <row r="68" spans="1:9" x14ac:dyDescent="0.25">
      <c r="A68" t="s">
        <v>14</v>
      </c>
      <c r="B68">
        <v>2010</v>
      </c>
      <c r="C68">
        <v>2211.1</v>
      </c>
      <c r="D68">
        <v>18.545750000000002</v>
      </c>
      <c r="E68">
        <v>9.2916666666666696</v>
      </c>
      <c r="F68">
        <v>0.359236587677154</v>
      </c>
      <c r="G68" t="s">
        <v>15</v>
      </c>
      <c r="H68">
        <v>92.507900000000006</v>
      </c>
      <c r="I68">
        <v>6.6504247000000003</v>
      </c>
    </row>
    <row r="69" spans="1:9" x14ac:dyDescent="0.25">
      <c r="A69" t="s">
        <v>14</v>
      </c>
      <c r="B69">
        <v>2011</v>
      </c>
      <c r="C69">
        <v>1108.5999999999999</v>
      </c>
      <c r="D69">
        <v>18.453150000000001</v>
      </c>
      <c r="E69">
        <v>6.7833333333333297</v>
      </c>
      <c r="F69">
        <v>0.77286144606573204</v>
      </c>
      <c r="G69" t="s">
        <v>15</v>
      </c>
      <c r="H69">
        <v>122.13421</v>
      </c>
      <c r="I69">
        <v>11.6361913</v>
      </c>
    </row>
    <row r="70" spans="1:9" x14ac:dyDescent="0.25">
      <c r="A70" t="s">
        <v>14</v>
      </c>
      <c r="B70">
        <v>2012</v>
      </c>
      <c r="C70">
        <v>2059.8000000000002</v>
      </c>
      <c r="D70">
        <v>18.041260000000001</v>
      </c>
      <c r="E70">
        <v>8.2888888888888896</v>
      </c>
      <c r="F70">
        <v>0.21432135212178199</v>
      </c>
      <c r="G70" t="s">
        <v>15</v>
      </c>
      <c r="H70">
        <v>64.862300000000005</v>
      </c>
      <c r="I70">
        <v>5.9868848999999997</v>
      </c>
    </row>
    <row r="71" spans="1:9" x14ac:dyDescent="0.25">
      <c r="A71" t="s">
        <v>14</v>
      </c>
      <c r="B71">
        <v>2013</v>
      </c>
      <c r="C71">
        <v>1430.4</v>
      </c>
      <c r="D71">
        <v>19.024660000000001</v>
      </c>
      <c r="E71">
        <v>8.3666666666666707</v>
      </c>
      <c r="F71">
        <v>0.50396575427451595</v>
      </c>
      <c r="G71" t="s">
        <v>15</v>
      </c>
      <c r="H71">
        <v>105.34780000000001</v>
      </c>
      <c r="I71">
        <v>8.5810932999999991</v>
      </c>
    </row>
    <row r="72" spans="1:9" x14ac:dyDescent="0.25">
      <c r="A72" t="s">
        <v>14</v>
      </c>
      <c r="B72">
        <v>2014</v>
      </c>
      <c r="C72">
        <v>1584.4</v>
      </c>
      <c r="D72">
        <v>19.10689</v>
      </c>
      <c r="E72">
        <v>8.5369444444444404</v>
      </c>
      <c r="F72">
        <v>0.34023968040699898</v>
      </c>
      <c r="G72" t="s">
        <v>15</v>
      </c>
      <c r="H72">
        <v>89.275639999999996</v>
      </c>
      <c r="I72">
        <v>12.761663499999999</v>
      </c>
    </row>
    <row r="73" spans="1:9" x14ac:dyDescent="0.25">
      <c r="A73" t="s">
        <v>14</v>
      </c>
      <c r="B73">
        <v>2015</v>
      </c>
      <c r="C73">
        <v>2204.6999999999998</v>
      </c>
      <c r="D73">
        <v>18.705480000000001</v>
      </c>
      <c r="E73">
        <v>9.7228888888888907</v>
      </c>
      <c r="F73">
        <v>0.33792401805037298</v>
      </c>
      <c r="G73" t="s">
        <v>15</v>
      </c>
      <c r="H73">
        <v>98.267060000000001</v>
      </c>
      <c r="I73">
        <v>8.0820182999999997</v>
      </c>
    </row>
    <row r="74" spans="1:9" x14ac:dyDescent="0.25">
      <c r="A74" t="s">
        <v>14</v>
      </c>
      <c r="B74">
        <v>2016</v>
      </c>
      <c r="C74">
        <v>1869</v>
      </c>
      <c r="D74">
        <v>19.053550000000001</v>
      </c>
      <c r="E74">
        <v>9.0414276485788108</v>
      </c>
      <c r="F74">
        <v>0.294910822637305</v>
      </c>
      <c r="G74" t="s">
        <v>15</v>
      </c>
      <c r="H74">
        <v>66.508949999999999</v>
      </c>
      <c r="I74">
        <v>10.9414803</v>
      </c>
    </row>
    <row r="75" spans="1:9" x14ac:dyDescent="0.25">
      <c r="A75" t="s">
        <v>14</v>
      </c>
      <c r="B75">
        <v>2017</v>
      </c>
      <c r="C75">
        <v>1698.8</v>
      </c>
      <c r="D75">
        <v>19.21808</v>
      </c>
      <c r="E75">
        <v>12.631683269476399</v>
      </c>
      <c r="F75">
        <v>0.45725636607681402</v>
      </c>
      <c r="G75" t="s">
        <v>15</v>
      </c>
      <c r="H75">
        <v>97.487250000000003</v>
      </c>
      <c r="I75">
        <v>16.275005400000001</v>
      </c>
    </row>
    <row r="76" spans="1:9" x14ac:dyDescent="0.25">
      <c r="A76" t="s">
        <v>15</v>
      </c>
      <c r="B76">
        <v>1981</v>
      </c>
      <c r="C76">
        <v>1422.5</v>
      </c>
      <c r="D76">
        <v>17.328489999999999</v>
      </c>
      <c r="E76">
        <v>9.0222222222222204</v>
      </c>
      <c r="F76">
        <v>0.10378634273483001</v>
      </c>
      <c r="G76" t="s">
        <v>13</v>
      </c>
      <c r="H76">
        <v>31.88598</v>
      </c>
      <c r="I76">
        <v>1.6703745999999999</v>
      </c>
    </row>
    <row r="77" spans="1:9" x14ac:dyDescent="0.25">
      <c r="A77" t="s">
        <v>15</v>
      </c>
      <c r="B77">
        <v>1982</v>
      </c>
      <c r="C77">
        <v>1391.4</v>
      </c>
      <c r="D77">
        <v>17.521429999999999</v>
      </c>
      <c r="E77">
        <v>10.0111111111111</v>
      </c>
      <c r="F77">
        <v>0.154360488771664</v>
      </c>
      <c r="G77" t="s">
        <v>13</v>
      </c>
      <c r="H77">
        <v>47.781700000000001</v>
      </c>
      <c r="I77">
        <v>2.7250321</v>
      </c>
    </row>
    <row r="78" spans="1:9" x14ac:dyDescent="0.25">
      <c r="A78" t="s">
        <v>15</v>
      </c>
      <c r="B78">
        <v>1983</v>
      </c>
      <c r="C78">
        <v>1831</v>
      </c>
      <c r="D78">
        <v>17.906870000000001</v>
      </c>
      <c r="E78">
        <v>9.2333333333333307</v>
      </c>
      <c r="F78">
        <v>6.9388866648870701E-2</v>
      </c>
      <c r="G78" t="s">
        <v>13</v>
      </c>
      <c r="H78">
        <v>33.207140000000003</v>
      </c>
      <c r="I78">
        <v>2.5302696</v>
      </c>
    </row>
    <row r="79" spans="1:9" x14ac:dyDescent="0.25">
      <c r="A79" t="s">
        <v>15</v>
      </c>
      <c r="B79">
        <v>1984</v>
      </c>
      <c r="C79">
        <v>1580</v>
      </c>
      <c r="D79">
        <v>16.977049999999998</v>
      </c>
      <c r="E79">
        <v>9.37777777777778</v>
      </c>
      <c r="F79">
        <v>1.46986183948039E-2</v>
      </c>
      <c r="G79" t="s">
        <v>13</v>
      </c>
      <c r="H79">
        <v>54.497489999999999</v>
      </c>
      <c r="I79">
        <v>1.075377</v>
      </c>
    </row>
    <row r="80" spans="1:9" x14ac:dyDescent="0.25">
      <c r="A80" t="s">
        <v>15</v>
      </c>
      <c r="B80">
        <v>1985</v>
      </c>
      <c r="C80">
        <v>1471.5</v>
      </c>
      <c r="D80">
        <v>17.423010000000001</v>
      </c>
      <c r="E80">
        <v>9.9111111111111097</v>
      </c>
      <c r="F80">
        <v>0.178038003988468</v>
      </c>
      <c r="G80" t="s">
        <v>13</v>
      </c>
      <c r="H80">
        <v>43.065770000000001</v>
      </c>
      <c r="I80">
        <v>4.1709839000000004</v>
      </c>
    </row>
    <row r="81" spans="1:9" x14ac:dyDescent="0.25">
      <c r="A81" t="s">
        <v>15</v>
      </c>
      <c r="B81">
        <v>1986</v>
      </c>
      <c r="C81">
        <v>1313.6</v>
      </c>
      <c r="D81">
        <v>17.669039999999999</v>
      </c>
      <c r="E81">
        <v>10.3</v>
      </c>
      <c r="F81">
        <v>0.15898986690282399</v>
      </c>
      <c r="G81" t="s">
        <v>13</v>
      </c>
      <c r="H81">
        <v>43.664000000000001</v>
      </c>
      <c r="I81">
        <v>5.8026128999999997</v>
      </c>
    </row>
    <row r="82" spans="1:9" x14ac:dyDescent="0.25">
      <c r="A82" t="s">
        <v>15</v>
      </c>
      <c r="B82">
        <v>1987</v>
      </c>
      <c r="C82">
        <v>1498.5</v>
      </c>
      <c r="D82">
        <v>17.709040000000002</v>
      </c>
      <c r="E82">
        <v>8.7333333333333307</v>
      </c>
      <c r="F82">
        <v>0.211037999035806</v>
      </c>
      <c r="G82" t="s">
        <v>13</v>
      </c>
      <c r="H82">
        <v>54.751199999999997</v>
      </c>
      <c r="I82">
        <v>8.1441479000000001</v>
      </c>
    </row>
    <row r="83" spans="1:9" x14ac:dyDescent="0.25">
      <c r="A83" t="s">
        <v>15</v>
      </c>
      <c r="B83">
        <v>1988</v>
      </c>
      <c r="C83">
        <v>1289.0999999999999</v>
      </c>
      <c r="D83">
        <v>17.563110000000002</v>
      </c>
      <c r="E83">
        <v>9.1444444444444404</v>
      </c>
      <c r="F83">
        <v>9.4444444444443804E-2</v>
      </c>
      <c r="G83" t="s">
        <v>13</v>
      </c>
      <c r="H83">
        <v>74.974680000000006</v>
      </c>
      <c r="I83">
        <v>6.4424465</v>
      </c>
    </row>
    <row r="84" spans="1:9" x14ac:dyDescent="0.25">
      <c r="A84" t="s">
        <v>15</v>
      </c>
      <c r="B84">
        <v>1989</v>
      </c>
      <c r="C84">
        <v>1700.2</v>
      </c>
      <c r="D84">
        <v>17.50084</v>
      </c>
      <c r="E84">
        <v>10.2944444444444</v>
      </c>
      <c r="F84">
        <v>0.213075654564056</v>
      </c>
      <c r="G84" t="s">
        <v>13</v>
      </c>
      <c r="H84">
        <v>57.148310000000002</v>
      </c>
      <c r="I84">
        <v>12.2413156</v>
      </c>
    </row>
    <row r="85" spans="1:9" x14ac:dyDescent="0.25">
      <c r="A85" t="s">
        <v>15</v>
      </c>
      <c r="B85">
        <v>1990</v>
      </c>
      <c r="C85">
        <v>1373.9</v>
      </c>
      <c r="D85">
        <v>18.094249999999999</v>
      </c>
      <c r="E85">
        <v>10.655555555555599</v>
      </c>
      <c r="F85">
        <v>0.35385879865098202</v>
      </c>
      <c r="G85" t="s">
        <v>13</v>
      </c>
      <c r="H85">
        <v>88.114429999999999</v>
      </c>
      <c r="I85">
        <v>4.6106983000000001</v>
      </c>
    </row>
    <row r="86" spans="1:9" x14ac:dyDescent="0.25">
      <c r="A86" t="s">
        <v>15</v>
      </c>
      <c r="B86">
        <v>1991</v>
      </c>
      <c r="C86">
        <v>1624.4</v>
      </c>
      <c r="D86">
        <v>17.79562</v>
      </c>
      <c r="E86">
        <v>10.266666666666699</v>
      </c>
      <c r="F86">
        <v>5.0917507721731599E-2</v>
      </c>
      <c r="G86" t="s">
        <v>13</v>
      </c>
      <c r="H86">
        <v>78.263649999999998</v>
      </c>
      <c r="I86">
        <v>2.9744725999999999</v>
      </c>
    </row>
    <row r="87" spans="1:9" x14ac:dyDescent="0.25">
      <c r="A87" t="s">
        <v>15</v>
      </c>
      <c r="B87">
        <v>1992</v>
      </c>
      <c r="C87">
        <v>1563.1</v>
      </c>
      <c r="D87">
        <v>17.82377</v>
      </c>
      <c r="E87">
        <v>11.2111111111111</v>
      </c>
      <c r="F87">
        <v>0.68558796970011804</v>
      </c>
      <c r="G87" t="s">
        <v>13</v>
      </c>
      <c r="H87">
        <v>155.17517000000001</v>
      </c>
      <c r="I87">
        <v>26.9001898</v>
      </c>
    </row>
    <row r="88" spans="1:9" x14ac:dyDescent="0.25">
      <c r="A88" t="s">
        <v>15</v>
      </c>
      <c r="B88">
        <v>1993</v>
      </c>
      <c r="C88">
        <v>1958.8</v>
      </c>
      <c r="D88">
        <v>17.373899999999999</v>
      </c>
      <c r="E88">
        <v>11.4888888888889</v>
      </c>
      <c r="F88">
        <v>0.14021588293470999</v>
      </c>
      <c r="G88" t="s">
        <v>13</v>
      </c>
      <c r="H88">
        <v>59.027679999999997</v>
      </c>
      <c r="I88">
        <v>5.5875744999999997</v>
      </c>
    </row>
    <row r="89" spans="1:9" x14ac:dyDescent="0.25">
      <c r="A89" t="s">
        <v>15</v>
      </c>
      <c r="B89">
        <v>1994</v>
      </c>
      <c r="C89">
        <v>1754.9</v>
      </c>
      <c r="D89">
        <v>18.24137</v>
      </c>
      <c r="E89">
        <v>9.6111111111111107</v>
      </c>
      <c r="F89">
        <v>0.34350229571357099</v>
      </c>
      <c r="G89" t="s">
        <v>13</v>
      </c>
      <c r="H89">
        <v>82.064890000000005</v>
      </c>
      <c r="I89">
        <v>10.1171881</v>
      </c>
    </row>
    <row r="90" spans="1:9" x14ac:dyDescent="0.25">
      <c r="A90" t="s">
        <v>15</v>
      </c>
      <c r="B90">
        <v>1995</v>
      </c>
      <c r="C90">
        <v>1817.2</v>
      </c>
      <c r="D90">
        <v>17.889040000000001</v>
      </c>
      <c r="E90">
        <v>7.4555555555555504</v>
      </c>
      <c r="F90">
        <v>0.25843785221362198</v>
      </c>
      <c r="G90" t="s">
        <v>13</v>
      </c>
      <c r="H90">
        <v>59.361220000000003</v>
      </c>
      <c r="I90">
        <v>8.6760617</v>
      </c>
    </row>
    <row r="91" spans="1:9" x14ac:dyDescent="0.25">
      <c r="A91" t="s">
        <v>15</v>
      </c>
      <c r="B91">
        <v>1996</v>
      </c>
      <c r="C91">
        <v>1352.8</v>
      </c>
      <c r="D91">
        <v>17.630050000000001</v>
      </c>
      <c r="E91">
        <v>10.661111111111101</v>
      </c>
      <c r="F91">
        <v>0.20757268546966001</v>
      </c>
      <c r="G91" t="s">
        <v>13</v>
      </c>
      <c r="H91">
        <v>50.769910000000003</v>
      </c>
      <c r="I91">
        <v>6.5987185000000004</v>
      </c>
    </row>
    <row r="92" spans="1:9" x14ac:dyDescent="0.25">
      <c r="A92" t="s">
        <v>15</v>
      </c>
      <c r="B92">
        <v>1997</v>
      </c>
      <c r="C92">
        <v>1725.4</v>
      </c>
      <c r="D92">
        <v>17.89781</v>
      </c>
      <c r="E92">
        <v>9.5222222222222204</v>
      </c>
      <c r="F92">
        <v>0.17881641043812299</v>
      </c>
      <c r="G92" t="s">
        <v>13</v>
      </c>
      <c r="H92">
        <v>50.74465</v>
      </c>
      <c r="I92">
        <v>1.9118766</v>
      </c>
    </row>
    <row r="93" spans="1:9" x14ac:dyDescent="0.25">
      <c r="A93" t="s">
        <v>15</v>
      </c>
      <c r="B93">
        <v>1998</v>
      </c>
      <c r="C93">
        <v>2344.1999999999998</v>
      </c>
      <c r="D93">
        <v>18.83671</v>
      </c>
      <c r="E93">
        <v>11.0388888888889</v>
      </c>
      <c r="F93">
        <v>8.0699105812966201E-2</v>
      </c>
      <c r="G93" t="s">
        <v>13</v>
      </c>
      <c r="H93">
        <v>56.372250000000001</v>
      </c>
      <c r="I93">
        <v>3.5319932000000001</v>
      </c>
    </row>
    <row r="94" spans="1:9" x14ac:dyDescent="0.25">
      <c r="A94" t="s">
        <v>15</v>
      </c>
      <c r="B94">
        <v>1999</v>
      </c>
      <c r="C94">
        <v>2332.1</v>
      </c>
      <c r="D94">
        <v>18.166029999999999</v>
      </c>
      <c r="E94">
        <v>10.0555555555556</v>
      </c>
      <c r="F94">
        <v>5.2996622300941501E-2</v>
      </c>
      <c r="G94" t="s">
        <v>13</v>
      </c>
      <c r="H94">
        <v>37.372450000000001</v>
      </c>
      <c r="I94">
        <v>3.0855231999999999</v>
      </c>
    </row>
    <row r="95" spans="1:9" x14ac:dyDescent="0.25">
      <c r="A95" t="s">
        <v>15</v>
      </c>
      <c r="B95">
        <v>2000</v>
      </c>
      <c r="C95">
        <v>1436</v>
      </c>
      <c r="D95">
        <v>17.95656</v>
      </c>
      <c r="E95">
        <v>9.8555555555555596</v>
      </c>
      <c r="F95">
        <v>8.9408205219061301E-2</v>
      </c>
      <c r="G95" t="s">
        <v>13</v>
      </c>
      <c r="H95">
        <v>61.927219999999998</v>
      </c>
      <c r="I95">
        <v>7.8587261000000002</v>
      </c>
    </row>
    <row r="96" spans="1:9" x14ac:dyDescent="0.25">
      <c r="A96" t="s">
        <v>15</v>
      </c>
      <c r="B96">
        <v>2001</v>
      </c>
      <c r="C96">
        <v>1416.5</v>
      </c>
      <c r="D96">
        <v>18.263559999999998</v>
      </c>
      <c r="E96">
        <v>11.005555555555601</v>
      </c>
      <c r="F96">
        <v>0.248389876734535</v>
      </c>
      <c r="G96" t="s">
        <v>13</v>
      </c>
      <c r="H96">
        <v>44.885980000000004</v>
      </c>
      <c r="I96">
        <v>13.525551999999999</v>
      </c>
    </row>
    <row r="97" spans="1:9" x14ac:dyDescent="0.25">
      <c r="A97" t="s">
        <v>15</v>
      </c>
      <c r="B97">
        <v>2002</v>
      </c>
      <c r="C97">
        <v>1763</v>
      </c>
      <c r="D97">
        <v>18.482469999999999</v>
      </c>
      <c r="E97">
        <v>11.466666666666701</v>
      </c>
      <c r="F97">
        <v>0.216880236621591</v>
      </c>
      <c r="G97" t="s">
        <v>13</v>
      </c>
      <c r="H97">
        <v>52.515599999999999</v>
      </c>
      <c r="I97">
        <v>4.8289580000000001</v>
      </c>
    </row>
    <row r="98" spans="1:9" x14ac:dyDescent="0.25">
      <c r="A98" t="s">
        <v>15</v>
      </c>
      <c r="B98">
        <v>2003</v>
      </c>
      <c r="C98">
        <v>1744.1</v>
      </c>
      <c r="D98">
        <v>18.653970000000001</v>
      </c>
      <c r="E98">
        <v>10.922222222222199</v>
      </c>
      <c r="F98">
        <v>0.174624818283352</v>
      </c>
      <c r="G98" t="s">
        <v>13</v>
      </c>
      <c r="H98">
        <v>43.175780000000003</v>
      </c>
      <c r="I98">
        <v>1.8660437999999999</v>
      </c>
    </row>
    <row r="99" spans="1:9" x14ac:dyDescent="0.25">
      <c r="A99" t="s">
        <v>15</v>
      </c>
      <c r="B99">
        <v>2004</v>
      </c>
      <c r="C99">
        <v>1210.0999999999999</v>
      </c>
      <c r="D99">
        <v>18.792079999999999</v>
      </c>
      <c r="E99">
        <v>11.3361111111111</v>
      </c>
      <c r="F99">
        <v>8.1979747574298198E-2</v>
      </c>
      <c r="G99" t="s">
        <v>13</v>
      </c>
      <c r="H99">
        <v>30.6539</v>
      </c>
      <c r="I99">
        <v>0.97022010000000003</v>
      </c>
    </row>
    <row r="100" spans="1:9" x14ac:dyDescent="0.25">
      <c r="A100" t="s">
        <v>15</v>
      </c>
      <c r="B100">
        <v>2005</v>
      </c>
      <c r="C100">
        <v>1908.7</v>
      </c>
      <c r="D100">
        <v>18.247399999999999</v>
      </c>
      <c r="E100">
        <v>9.9250000000000007</v>
      </c>
      <c r="F100">
        <v>8.7002554240921501E-2</v>
      </c>
      <c r="G100" t="s">
        <v>13</v>
      </c>
      <c r="H100">
        <v>40.368899999999996</v>
      </c>
      <c r="I100">
        <v>7.0339168000000001</v>
      </c>
    </row>
    <row r="101" spans="1:9" x14ac:dyDescent="0.25">
      <c r="A101" t="s">
        <v>15</v>
      </c>
      <c r="B101">
        <v>2006</v>
      </c>
      <c r="C101">
        <v>1567.5</v>
      </c>
      <c r="D101">
        <v>18.70027</v>
      </c>
      <c r="E101">
        <v>8.3472222222222197</v>
      </c>
      <c r="F101">
        <v>0.224656802728842</v>
      </c>
      <c r="G101" t="s">
        <v>13</v>
      </c>
      <c r="H101">
        <v>48.381369999999997</v>
      </c>
      <c r="I101">
        <v>4.0801787999999997</v>
      </c>
    </row>
    <row r="102" spans="1:9" x14ac:dyDescent="0.25">
      <c r="A102" t="s">
        <v>15</v>
      </c>
      <c r="B102">
        <v>2007</v>
      </c>
      <c r="C102">
        <v>1118.5</v>
      </c>
      <c r="D102">
        <v>19.25534</v>
      </c>
      <c r="E102">
        <v>9.3222222222222193</v>
      </c>
      <c r="F102">
        <v>0.124101710576049</v>
      </c>
      <c r="G102" t="s">
        <v>13</v>
      </c>
      <c r="H102">
        <v>68.997529999999998</v>
      </c>
      <c r="I102">
        <v>4.4313196000000001</v>
      </c>
    </row>
    <row r="103" spans="1:9" x14ac:dyDescent="0.25">
      <c r="A103" t="s">
        <v>15</v>
      </c>
      <c r="B103">
        <v>2008</v>
      </c>
      <c r="C103">
        <v>1356.1</v>
      </c>
      <c r="D103">
        <v>18.581420000000001</v>
      </c>
      <c r="E103">
        <v>9.81666666666667</v>
      </c>
      <c r="F103">
        <v>0.117062819476142</v>
      </c>
      <c r="G103" t="s">
        <v>13</v>
      </c>
      <c r="H103">
        <v>69.236369999999994</v>
      </c>
      <c r="I103">
        <v>7.2837141000000001</v>
      </c>
    </row>
    <row r="104" spans="1:9" x14ac:dyDescent="0.25">
      <c r="A104" t="s">
        <v>15</v>
      </c>
      <c r="B104">
        <v>2009</v>
      </c>
      <c r="C104">
        <v>1277.8</v>
      </c>
      <c r="D104">
        <v>18.71377</v>
      </c>
      <c r="E104">
        <v>13.772222222222201</v>
      </c>
      <c r="F104">
        <v>0.21001175746039799</v>
      </c>
      <c r="G104" t="s">
        <v>13</v>
      </c>
      <c r="H104">
        <v>52.90202</v>
      </c>
      <c r="I104">
        <v>7.207973</v>
      </c>
    </row>
    <row r="105" spans="1:9" x14ac:dyDescent="0.25">
      <c r="A105" t="s">
        <v>15</v>
      </c>
      <c r="B105">
        <v>2010</v>
      </c>
      <c r="C105">
        <v>2211.1</v>
      </c>
      <c r="D105">
        <v>18.545750000000002</v>
      </c>
      <c r="E105">
        <v>12.0694444444444</v>
      </c>
      <c r="F105">
        <v>0.201747764532415</v>
      </c>
      <c r="G105" t="s">
        <v>13</v>
      </c>
      <c r="H105">
        <v>64.419619999999995</v>
      </c>
      <c r="I105">
        <v>1.065248</v>
      </c>
    </row>
    <row r="106" spans="1:9" x14ac:dyDescent="0.25">
      <c r="A106" t="s">
        <v>15</v>
      </c>
      <c r="B106">
        <v>2011</v>
      </c>
      <c r="C106">
        <v>1108.5999999999999</v>
      </c>
      <c r="D106">
        <v>18.453150000000001</v>
      </c>
      <c r="E106">
        <v>9.9777777777777796</v>
      </c>
      <c r="F106">
        <v>0.51570998644922195</v>
      </c>
      <c r="G106" t="s">
        <v>13</v>
      </c>
      <c r="H106">
        <v>72.539090000000002</v>
      </c>
      <c r="I106">
        <v>15.5679354</v>
      </c>
    </row>
    <row r="107" spans="1:9" x14ac:dyDescent="0.25">
      <c r="A107" t="s">
        <v>15</v>
      </c>
      <c r="B107">
        <v>2012</v>
      </c>
      <c r="C107">
        <v>2059.8000000000002</v>
      </c>
      <c r="D107">
        <v>18.041260000000001</v>
      </c>
      <c r="E107">
        <v>11.3027777777778</v>
      </c>
      <c r="F107">
        <v>7.3650408797571704E-2</v>
      </c>
      <c r="G107" t="s">
        <v>13</v>
      </c>
      <c r="H107">
        <v>44.39331</v>
      </c>
      <c r="I107">
        <v>3.3801581999999999</v>
      </c>
    </row>
    <row r="108" spans="1:9" x14ac:dyDescent="0.25">
      <c r="A108" t="s">
        <v>15</v>
      </c>
      <c r="B108">
        <v>2013</v>
      </c>
      <c r="C108">
        <v>1430.4</v>
      </c>
      <c r="D108">
        <v>19.024660000000001</v>
      </c>
      <c r="E108">
        <v>12.108333333333301</v>
      </c>
      <c r="F108">
        <v>0.29238007988081399</v>
      </c>
      <c r="G108" t="s">
        <v>13</v>
      </c>
      <c r="H108">
        <v>63.740720000000003</v>
      </c>
      <c r="I108">
        <v>1.6669396000000001</v>
      </c>
    </row>
    <row r="109" spans="1:9" x14ac:dyDescent="0.25">
      <c r="A109" t="s">
        <v>15</v>
      </c>
      <c r="B109">
        <v>2014</v>
      </c>
      <c r="C109">
        <v>1584.4</v>
      </c>
      <c r="D109">
        <v>19.10689</v>
      </c>
      <c r="E109">
        <v>10.901388888888899</v>
      </c>
      <c r="F109">
        <v>0.253305158033585</v>
      </c>
      <c r="G109" t="s">
        <v>13</v>
      </c>
      <c r="H109">
        <v>37.742890000000003</v>
      </c>
      <c r="I109">
        <v>9.7040974000000002</v>
      </c>
    </row>
    <row r="110" spans="1:9" x14ac:dyDescent="0.25">
      <c r="A110" t="s">
        <v>15</v>
      </c>
      <c r="B110">
        <v>2015</v>
      </c>
      <c r="C110">
        <v>2204.6999999999998</v>
      </c>
      <c r="D110">
        <v>18.705480000000001</v>
      </c>
      <c r="E110">
        <v>12.7408888888889</v>
      </c>
      <c r="F110">
        <v>0.77059374254491797</v>
      </c>
      <c r="G110" t="s">
        <v>13</v>
      </c>
      <c r="H110">
        <v>44.440939999999998</v>
      </c>
      <c r="I110">
        <v>7.1650651999999999</v>
      </c>
    </row>
    <row r="111" spans="1:9" x14ac:dyDescent="0.25">
      <c r="A111" t="s">
        <v>15</v>
      </c>
      <c r="B111">
        <v>2016</v>
      </c>
      <c r="C111">
        <v>1869</v>
      </c>
      <c r="D111">
        <v>19.053550000000001</v>
      </c>
      <c r="E111">
        <v>11.130645994831999</v>
      </c>
      <c r="F111">
        <v>0.108367869532177</v>
      </c>
      <c r="G111" t="s">
        <v>13</v>
      </c>
      <c r="H111">
        <v>30.698799999999999</v>
      </c>
      <c r="I111">
        <v>5.8177079999999997</v>
      </c>
    </row>
    <row r="112" spans="1:9" x14ac:dyDescent="0.25">
      <c r="A112" t="s">
        <v>15</v>
      </c>
      <c r="B112">
        <v>2017</v>
      </c>
      <c r="C112">
        <v>1698.8</v>
      </c>
      <c r="D112">
        <v>19.21808</v>
      </c>
      <c r="E112">
        <v>15.3330421455939</v>
      </c>
      <c r="F112">
        <v>0.153067936107803</v>
      </c>
      <c r="G112" t="s">
        <v>13</v>
      </c>
      <c r="H112">
        <v>67.154020000000003</v>
      </c>
      <c r="I112">
        <v>8.4008245000000006</v>
      </c>
    </row>
    <row r="113" spans="1:6" x14ac:dyDescent="0.25">
      <c r="A113" t="s">
        <v>13</v>
      </c>
      <c r="B113">
        <v>1981</v>
      </c>
      <c r="C113">
        <v>1422.5</v>
      </c>
      <c r="D113">
        <v>17.328489999999999</v>
      </c>
      <c r="E113">
        <v>9.3388888888888903</v>
      </c>
      <c r="F113">
        <v>0.13099806802835101</v>
      </c>
    </row>
    <row r="114" spans="1:6" x14ac:dyDescent="0.25">
      <c r="A114" t="s">
        <v>13</v>
      </c>
      <c r="B114">
        <v>1982</v>
      </c>
      <c r="C114">
        <v>1391.4</v>
      </c>
      <c r="D114">
        <v>17.521429999999999</v>
      </c>
      <c r="E114">
        <v>9.62222222222222</v>
      </c>
      <c r="F114">
        <v>8.9408205219061898E-2</v>
      </c>
    </row>
    <row r="115" spans="1:6" x14ac:dyDescent="0.25">
      <c r="A115" t="s">
        <v>13</v>
      </c>
      <c r="B115">
        <v>1983</v>
      </c>
      <c r="C115">
        <v>1831</v>
      </c>
      <c r="D115">
        <v>17.906870000000001</v>
      </c>
      <c r="E115">
        <v>8.7388888888888907</v>
      </c>
      <c r="F115">
        <v>6.4069792192614994E-2</v>
      </c>
    </row>
    <row r="116" spans="1:6" x14ac:dyDescent="0.25">
      <c r="A116" t="s">
        <v>13</v>
      </c>
      <c r="B116">
        <v>1984</v>
      </c>
      <c r="C116">
        <v>1580</v>
      </c>
      <c r="D116">
        <v>16.977049999999998</v>
      </c>
      <c r="E116">
        <v>8.7888888888888896</v>
      </c>
      <c r="F116">
        <v>4.0061680838489197E-2</v>
      </c>
    </row>
    <row r="117" spans="1:6" x14ac:dyDescent="0.25">
      <c r="A117" t="s">
        <v>13</v>
      </c>
      <c r="B117">
        <v>1985</v>
      </c>
      <c r="C117">
        <v>1471.5</v>
      </c>
      <c r="D117">
        <v>17.423010000000001</v>
      </c>
      <c r="E117">
        <v>9.18333333333333</v>
      </c>
      <c r="F117">
        <v>0.16777409856157199</v>
      </c>
    </row>
    <row r="118" spans="1:6" x14ac:dyDescent="0.25">
      <c r="A118" t="s">
        <v>13</v>
      </c>
      <c r="B118">
        <v>1986</v>
      </c>
      <c r="C118">
        <v>1313.6</v>
      </c>
      <c r="D118">
        <v>17.669039999999999</v>
      </c>
      <c r="E118">
        <v>9.9722222222222197</v>
      </c>
      <c r="F118">
        <v>0.21001175746039799</v>
      </c>
    </row>
    <row r="119" spans="1:6" x14ac:dyDescent="0.25">
      <c r="A119" t="s">
        <v>13</v>
      </c>
      <c r="B119">
        <v>1987</v>
      </c>
      <c r="C119">
        <v>1498.5</v>
      </c>
      <c r="D119">
        <v>17.709040000000002</v>
      </c>
      <c r="E119">
        <v>8.6166666666666707</v>
      </c>
      <c r="F119">
        <v>0.24551533104427001</v>
      </c>
    </row>
    <row r="120" spans="1:6" x14ac:dyDescent="0.25">
      <c r="A120" t="s">
        <v>13</v>
      </c>
      <c r="B120">
        <v>1988</v>
      </c>
      <c r="C120">
        <v>1289.0999999999999</v>
      </c>
      <c r="D120">
        <v>17.563110000000002</v>
      </c>
      <c r="E120">
        <v>9.4222222222222207</v>
      </c>
      <c r="F120">
        <v>0.131351004639299</v>
      </c>
    </row>
    <row r="121" spans="1:6" x14ac:dyDescent="0.25">
      <c r="A121" t="s">
        <v>13</v>
      </c>
      <c r="B121">
        <v>1989</v>
      </c>
      <c r="C121">
        <v>1700.2</v>
      </c>
      <c r="D121">
        <v>17.50084</v>
      </c>
      <c r="E121">
        <v>8.6055555555555596</v>
      </c>
      <c r="F121">
        <v>0.12260042494841</v>
      </c>
    </row>
    <row r="122" spans="1:6" x14ac:dyDescent="0.25">
      <c r="A122" t="s">
        <v>13</v>
      </c>
      <c r="B122">
        <v>1990</v>
      </c>
      <c r="C122">
        <v>1373.9</v>
      </c>
      <c r="D122">
        <v>18.094249999999999</v>
      </c>
      <c r="E122">
        <v>9.4166666666666696</v>
      </c>
      <c r="F122">
        <v>0.19743728493241</v>
      </c>
    </row>
    <row r="123" spans="1:6" x14ac:dyDescent="0.25">
      <c r="A123" t="s">
        <v>13</v>
      </c>
      <c r="B123">
        <v>1991</v>
      </c>
      <c r="C123">
        <v>1624.4</v>
      </c>
      <c r="D123">
        <v>17.79562</v>
      </c>
      <c r="E123">
        <v>9.68888888888889</v>
      </c>
      <c r="F123">
        <v>3.8888888888888702E-2</v>
      </c>
    </row>
    <row r="124" spans="1:6" x14ac:dyDescent="0.25">
      <c r="A124" t="s">
        <v>13</v>
      </c>
      <c r="B124">
        <v>1992</v>
      </c>
      <c r="C124">
        <v>1563.1</v>
      </c>
      <c r="D124">
        <v>17.82377</v>
      </c>
      <c r="E124">
        <v>11.2888888888889</v>
      </c>
      <c r="F124">
        <v>0.38566120870685699</v>
      </c>
    </row>
    <row r="125" spans="1:6" x14ac:dyDescent="0.25">
      <c r="A125" t="s">
        <v>13</v>
      </c>
      <c r="B125">
        <v>1993</v>
      </c>
      <c r="C125">
        <v>1958.8</v>
      </c>
      <c r="D125">
        <v>17.373899999999999</v>
      </c>
      <c r="E125">
        <v>10.311111111111099</v>
      </c>
      <c r="F125">
        <v>0.397251358682773</v>
      </c>
    </row>
    <row r="126" spans="1:6" x14ac:dyDescent="0.25">
      <c r="A126" t="s">
        <v>13</v>
      </c>
      <c r="B126">
        <v>1994</v>
      </c>
      <c r="C126">
        <v>1754.9</v>
      </c>
      <c r="D126">
        <v>18.24137</v>
      </c>
      <c r="E126">
        <v>9.2222222222222197</v>
      </c>
      <c r="F126">
        <v>8.1838443681423997E-2</v>
      </c>
    </row>
    <row r="127" spans="1:6" x14ac:dyDescent="0.25">
      <c r="A127" t="s">
        <v>13</v>
      </c>
      <c r="B127">
        <v>1995</v>
      </c>
      <c r="C127">
        <v>1817.2</v>
      </c>
      <c r="D127">
        <v>17.889040000000001</v>
      </c>
      <c r="E127">
        <v>6.5166666666666702</v>
      </c>
      <c r="F127">
        <v>0.29642936826564698</v>
      </c>
    </row>
    <row r="128" spans="1:6" x14ac:dyDescent="0.25">
      <c r="A128" t="s">
        <v>13</v>
      </c>
      <c r="B128">
        <v>1996</v>
      </c>
      <c r="C128">
        <v>1352.8</v>
      </c>
      <c r="D128">
        <v>17.630050000000001</v>
      </c>
      <c r="E128">
        <v>8.5722222222222193</v>
      </c>
      <c r="F128">
        <v>0.158211454065535</v>
      </c>
    </row>
    <row r="129" spans="1:6" x14ac:dyDescent="0.25">
      <c r="A129" t="s">
        <v>13</v>
      </c>
      <c r="B129">
        <v>1997</v>
      </c>
      <c r="C129">
        <v>1725.4</v>
      </c>
      <c r="D129">
        <v>17.89781</v>
      </c>
      <c r="E129">
        <v>8.0388888888888896</v>
      </c>
      <c r="F129">
        <v>0.17329415511646901</v>
      </c>
    </row>
    <row r="130" spans="1:6" x14ac:dyDescent="0.25">
      <c r="A130" t="s">
        <v>13</v>
      </c>
      <c r="B130">
        <v>1998</v>
      </c>
      <c r="C130">
        <v>2344.1999999999998</v>
      </c>
      <c r="D130">
        <v>18.83671</v>
      </c>
      <c r="E130">
        <v>9.2777777777777803</v>
      </c>
      <c r="F130">
        <v>0.183164905798162</v>
      </c>
    </row>
    <row r="131" spans="1:6" x14ac:dyDescent="0.25">
      <c r="A131" t="s">
        <v>13</v>
      </c>
      <c r="B131">
        <v>1999</v>
      </c>
      <c r="C131">
        <v>2332.1</v>
      </c>
      <c r="D131">
        <v>18.166029999999999</v>
      </c>
      <c r="E131">
        <v>9.0222222222222204</v>
      </c>
      <c r="F131">
        <v>0.31303965748846302</v>
      </c>
    </row>
    <row r="132" spans="1:6" x14ac:dyDescent="0.25">
      <c r="A132" t="s">
        <v>13</v>
      </c>
      <c r="B132">
        <v>2000</v>
      </c>
      <c r="C132">
        <v>1436</v>
      </c>
      <c r="D132">
        <v>17.95656</v>
      </c>
      <c r="E132">
        <v>8.93888888888889</v>
      </c>
      <c r="F132">
        <v>0.17881641043812299</v>
      </c>
    </row>
    <row r="133" spans="1:6" x14ac:dyDescent="0.25">
      <c r="A133" t="s">
        <v>13</v>
      </c>
      <c r="B133">
        <v>2001</v>
      </c>
      <c r="C133">
        <v>1416.5</v>
      </c>
      <c r="D133">
        <v>18.263559999999998</v>
      </c>
      <c r="E133">
        <v>9.87222222222222</v>
      </c>
      <c r="F133">
        <v>6.5499034014175506E-2</v>
      </c>
    </row>
    <row r="134" spans="1:6" x14ac:dyDescent="0.25">
      <c r="A134" t="s">
        <v>13</v>
      </c>
      <c r="B134">
        <v>2002</v>
      </c>
      <c r="C134">
        <v>1763</v>
      </c>
      <c r="D134">
        <v>18.482469999999999</v>
      </c>
      <c r="E134">
        <v>9.1944444444444393</v>
      </c>
      <c r="F134">
        <v>0.154660121189723</v>
      </c>
    </row>
    <row r="135" spans="1:6" x14ac:dyDescent="0.25">
      <c r="A135" t="s">
        <v>13</v>
      </c>
      <c r="B135">
        <v>2003</v>
      </c>
      <c r="C135">
        <v>1744.1</v>
      </c>
      <c r="D135">
        <v>18.653970000000001</v>
      </c>
      <c r="E135">
        <v>9.7777777777777803</v>
      </c>
      <c r="F135">
        <v>0.12921892610681099</v>
      </c>
    </row>
    <row r="136" spans="1:6" x14ac:dyDescent="0.25">
      <c r="A136" t="s">
        <v>13</v>
      </c>
      <c r="B136">
        <v>2004</v>
      </c>
      <c r="C136">
        <v>1210.0999999999999</v>
      </c>
      <c r="D136">
        <v>18.792079999999999</v>
      </c>
      <c r="E136">
        <v>10.1277777777778</v>
      </c>
      <c r="F136">
        <v>0.24216105241892599</v>
      </c>
    </row>
    <row r="137" spans="1:6" x14ac:dyDescent="0.25">
      <c r="A137" t="s">
        <v>13</v>
      </c>
      <c r="B137">
        <v>2005</v>
      </c>
      <c r="C137">
        <v>1908.7</v>
      </c>
      <c r="D137">
        <v>18.247399999999999</v>
      </c>
      <c r="E137">
        <v>9.2694444444444404</v>
      </c>
      <c r="F137">
        <v>0.16696732141276399</v>
      </c>
    </row>
    <row r="138" spans="1:6" x14ac:dyDescent="0.25">
      <c r="A138" t="s">
        <v>13</v>
      </c>
      <c r="B138">
        <v>2006</v>
      </c>
      <c r="C138">
        <v>1567.5</v>
      </c>
      <c r="D138">
        <v>18.70027</v>
      </c>
      <c r="E138">
        <v>8.0500000000000007</v>
      </c>
      <c r="F138">
        <v>4.40958551844099E-2</v>
      </c>
    </row>
    <row r="139" spans="1:6" x14ac:dyDescent="0.25">
      <c r="A139" t="s">
        <v>13</v>
      </c>
      <c r="B139">
        <v>2007</v>
      </c>
      <c r="C139">
        <v>1118.5</v>
      </c>
      <c r="D139">
        <v>19.25534</v>
      </c>
      <c r="E139">
        <v>9.06666666666667</v>
      </c>
      <c r="F139">
        <v>0.25073964658659498</v>
      </c>
    </row>
    <row r="140" spans="1:6" x14ac:dyDescent="0.25">
      <c r="A140" t="s">
        <v>13</v>
      </c>
      <c r="B140">
        <v>2008</v>
      </c>
      <c r="C140">
        <v>1356.1</v>
      </c>
      <c r="D140">
        <v>18.581420000000001</v>
      </c>
      <c r="E140">
        <v>9.3222222222222193</v>
      </c>
      <c r="F140">
        <v>9.1455986850857304E-2</v>
      </c>
    </row>
    <row r="141" spans="1:6" x14ac:dyDescent="0.25">
      <c r="A141" t="s">
        <v>13</v>
      </c>
      <c r="B141">
        <v>2009</v>
      </c>
      <c r="C141">
        <v>1277.8</v>
      </c>
      <c r="D141">
        <v>18.71377</v>
      </c>
      <c r="E141">
        <v>12.2777777777778</v>
      </c>
      <c r="F141">
        <v>0.23200681130912301</v>
      </c>
    </row>
    <row r="142" spans="1:6" x14ac:dyDescent="0.25">
      <c r="A142" t="s">
        <v>13</v>
      </c>
      <c r="B142">
        <v>2010</v>
      </c>
      <c r="C142">
        <v>2211.1</v>
      </c>
      <c r="D142">
        <v>18.545750000000002</v>
      </c>
      <c r="E142">
        <v>10.3194444444444</v>
      </c>
      <c r="F142">
        <v>0.13678969169161201</v>
      </c>
    </row>
    <row r="143" spans="1:6" x14ac:dyDescent="0.25">
      <c r="A143" t="s">
        <v>13</v>
      </c>
      <c r="B143">
        <v>2011</v>
      </c>
      <c r="C143">
        <v>1108.5999999999999</v>
      </c>
      <c r="D143">
        <v>18.453150000000001</v>
      </c>
      <c r="E143">
        <v>7.75</v>
      </c>
      <c r="F143">
        <v>0.68455175926376199</v>
      </c>
    </row>
    <row r="144" spans="1:6" x14ac:dyDescent="0.25">
      <c r="A144" t="s">
        <v>13</v>
      </c>
      <c r="B144">
        <v>2012</v>
      </c>
      <c r="C144">
        <v>2059.8000000000002</v>
      </c>
      <c r="D144">
        <v>18.041260000000001</v>
      </c>
      <c r="E144">
        <v>9.9083333333333297</v>
      </c>
      <c r="F144">
        <v>0.120569635634504</v>
      </c>
    </row>
    <row r="145" spans="1:6" x14ac:dyDescent="0.25">
      <c r="A145" t="s">
        <v>13</v>
      </c>
      <c r="B145">
        <v>2013</v>
      </c>
      <c r="C145">
        <v>1430.4</v>
      </c>
      <c r="D145">
        <v>19.024660000000001</v>
      </c>
      <c r="E145">
        <v>9.6694444444444407</v>
      </c>
      <c r="F145">
        <v>0.202206195946149</v>
      </c>
    </row>
    <row r="146" spans="1:6" x14ac:dyDescent="0.25">
      <c r="A146" t="s">
        <v>13</v>
      </c>
      <c r="B146">
        <v>2014</v>
      </c>
      <c r="C146">
        <v>1584.4</v>
      </c>
      <c r="D146">
        <v>19.10689</v>
      </c>
      <c r="E146">
        <v>7.9277777777777798</v>
      </c>
      <c r="F146">
        <v>7.3283337334377294E-2</v>
      </c>
    </row>
    <row r="147" spans="1:6" x14ac:dyDescent="0.25">
      <c r="A147" t="s">
        <v>13</v>
      </c>
      <c r="B147">
        <v>2015</v>
      </c>
      <c r="C147">
        <v>2204.6999999999998</v>
      </c>
      <c r="D147">
        <v>18.705480000000001</v>
      </c>
      <c r="E147">
        <v>9.2424444444444394</v>
      </c>
      <c r="F147">
        <v>0.196632514297642</v>
      </c>
    </row>
    <row r="148" spans="1:6" x14ac:dyDescent="0.25">
      <c r="A148" t="s">
        <v>13</v>
      </c>
      <c r="B148">
        <v>2016</v>
      </c>
      <c r="C148">
        <v>1869</v>
      </c>
      <c r="D148">
        <v>19.053550000000001</v>
      </c>
      <c r="E148">
        <v>8.7675193798449609</v>
      </c>
      <c r="F148">
        <v>0.33634103253335701</v>
      </c>
    </row>
    <row r="149" spans="1:6" x14ac:dyDescent="0.25">
      <c r="A149" t="s">
        <v>13</v>
      </c>
      <c r="B149">
        <v>2017</v>
      </c>
      <c r="C149">
        <v>1698.8</v>
      </c>
      <c r="D149">
        <v>19.21808</v>
      </c>
      <c r="E149">
        <v>13.045466155811001</v>
      </c>
      <c r="F149">
        <v>0.36763987789735902</v>
      </c>
    </row>
  </sheetData>
  <autoFilter ref="A1:I149" xr:uid="{4E8A472A-7C65-4853-BA5A-946035832583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27C78-95B3-49CA-BA67-8F73DD7C02B4}">
  <dimension ref="A1"/>
  <sheetViews>
    <sheetView workbookViewId="0">
      <selection activeCell="V7" sqref="V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591C1-E90C-4A40-B00D-9C3EC9624187}">
  <dimension ref="A1:I445"/>
  <sheetViews>
    <sheetView workbookViewId="0">
      <selection activeCell="H425" sqref="H425"/>
    </sheetView>
  </sheetViews>
  <sheetFormatPr defaultRowHeight="15" x14ac:dyDescent="0.25"/>
  <cols>
    <col min="5" max="6" width="9.140625" style="3"/>
  </cols>
  <sheetData>
    <row r="1" spans="1:9" x14ac:dyDescent="0.25">
      <c r="A1" t="s">
        <v>16</v>
      </c>
      <c r="B1" t="s">
        <v>0</v>
      </c>
      <c r="C1" t="s">
        <v>1</v>
      </c>
      <c r="D1" t="s">
        <v>2</v>
      </c>
      <c r="E1" s="3" t="s">
        <v>17</v>
      </c>
      <c r="F1" s="3" t="s">
        <v>18</v>
      </c>
      <c r="G1" t="s">
        <v>19</v>
      </c>
      <c r="H1" t="s">
        <v>149</v>
      </c>
      <c r="I1" t="s">
        <v>148</v>
      </c>
    </row>
    <row r="2" spans="1:9" x14ac:dyDescent="0.25">
      <c r="A2">
        <v>1981</v>
      </c>
      <c r="B2" t="s">
        <v>12</v>
      </c>
      <c r="C2">
        <v>1</v>
      </c>
      <c r="D2">
        <v>1</v>
      </c>
      <c r="E2" s="3">
        <v>4.1333333333333329</v>
      </c>
      <c r="F2" s="3">
        <v>3.1833333333333336</v>
      </c>
      <c r="G2" s="3">
        <f>E2+F2</f>
        <v>7.3166666666666664</v>
      </c>
      <c r="I2">
        <f>AVERAGE(G2,G14,G26,G38,G50,G62,G74,G86,G98,G110,G122,G134,G146,G158,G170,G182,G194,G206,G218,G230,G242,G254,G266,G278,G290,G302,G314,G326,G338,G350,G362,G374,G386,G398,G410,G422,G434)/STDEV(G2,G14,G26,G38,G50,G62,G74,G86,G98,G110,G122,G134,G146,G158,G170,G182,G194,G206,G218,G230,G242,G254,G266,G278,G290,G302,G314,G326,G338,G350,G362,G374,G386,G398,G410,G422,G434)</f>
        <v>6.6270143509370554</v>
      </c>
    </row>
    <row r="3" spans="1:9" x14ac:dyDescent="0.25">
      <c r="A3">
        <v>1981</v>
      </c>
      <c r="B3" t="s">
        <v>12</v>
      </c>
      <c r="C3">
        <v>2</v>
      </c>
      <c r="D3">
        <v>2</v>
      </c>
      <c r="E3" s="3">
        <v>3.9333333333333336</v>
      </c>
      <c r="F3" s="3">
        <v>2.916666666666667</v>
      </c>
      <c r="G3" s="3">
        <f t="shared" ref="G3:G66" si="0">E3+F3</f>
        <v>6.8500000000000005</v>
      </c>
      <c r="I3">
        <f t="shared" ref="I3:I13" si="1">AVERAGE(G3,G15,G27,G39,G51,G63,G75,G87,G99,G111,G123,G135,G147,G159,G171,G183,G195,G207,G219,G231,G243,G255,G267,G279,G291,G303,G315,G327,G339,G351,G363,G375,G387,G399,G411,G423,G435)/STDEV(G3,G15,G27,G39,G51,G63,G75,G87,G99,G111,G123,G135,G147,G159,G171,G183,G195,G207,G219,G231,G243,G255,G267,G279,G291,G303,G315,G327,G339,G351,G363,G375,G387,G399,G411,G423,G435)</f>
        <v>5.9654735490071644</v>
      </c>
    </row>
    <row r="4" spans="1:9" x14ac:dyDescent="0.25">
      <c r="A4">
        <v>1981</v>
      </c>
      <c r="B4" t="s">
        <v>12</v>
      </c>
      <c r="C4">
        <v>3</v>
      </c>
      <c r="D4">
        <v>3</v>
      </c>
      <c r="E4" s="3">
        <v>4.0833333333333339</v>
      </c>
      <c r="F4" s="3">
        <v>3</v>
      </c>
      <c r="G4" s="3">
        <f t="shared" si="0"/>
        <v>7.0833333333333339</v>
      </c>
      <c r="I4">
        <f t="shared" si="1"/>
        <v>6.4608053725414907</v>
      </c>
    </row>
    <row r="5" spans="1:9" x14ac:dyDescent="0.25">
      <c r="A5">
        <v>1981</v>
      </c>
      <c r="B5" t="s">
        <v>13</v>
      </c>
      <c r="C5">
        <v>1</v>
      </c>
      <c r="D5">
        <v>4</v>
      </c>
      <c r="E5" s="3">
        <v>5.5</v>
      </c>
      <c r="F5" s="3">
        <v>3.9166666666666665</v>
      </c>
      <c r="G5" s="3">
        <f t="shared" si="0"/>
        <v>9.4166666666666661</v>
      </c>
      <c r="H5" s="3">
        <f>100*(G5-G2)/G2</f>
        <v>28.70159453302961</v>
      </c>
      <c r="I5">
        <f t="shared" si="1"/>
        <v>7.70485383734683</v>
      </c>
    </row>
    <row r="6" spans="1:9" x14ac:dyDescent="0.25">
      <c r="A6">
        <v>1981</v>
      </c>
      <c r="B6" t="s">
        <v>13</v>
      </c>
      <c r="C6">
        <v>2</v>
      </c>
      <c r="D6">
        <v>5</v>
      </c>
      <c r="E6" s="3">
        <v>5.2833333333333332</v>
      </c>
      <c r="F6" s="3">
        <v>3.8</v>
      </c>
      <c r="G6" s="3">
        <f t="shared" si="0"/>
        <v>9.0833333333333321</v>
      </c>
      <c r="H6" s="3">
        <f>100*(G6-G3)/G3</f>
        <v>32.60340632603404</v>
      </c>
      <c r="I6">
        <f t="shared" si="1"/>
        <v>7.5300133542649812</v>
      </c>
    </row>
    <row r="7" spans="1:9" x14ac:dyDescent="0.25">
      <c r="A7">
        <v>1981</v>
      </c>
      <c r="B7" t="s">
        <v>13</v>
      </c>
      <c r="C7">
        <v>3</v>
      </c>
      <c r="D7">
        <v>6</v>
      </c>
      <c r="E7" s="3">
        <v>5.3833333333333329</v>
      </c>
      <c r="F7" s="3">
        <v>4.1333333333333329</v>
      </c>
      <c r="G7" s="3">
        <f t="shared" si="0"/>
        <v>9.5166666666666657</v>
      </c>
      <c r="H7" s="3">
        <f>100*(G7-G4)/G4</f>
        <v>34.352941176470566</v>
      </c>
      <c r="I7">
        <f t="shared" si="1"/>
        <v>8.0713868810378191</v>
      </c>
    </row>
    <row r="8" spans="1:9" x14ac:dyDescent="0.25">
      <c r="A8">
        <v>1981</v>
      </c>
      <c r="B8" t="s">
        <v>14</v>
      </c>
      <c r="C8">
        <v>1</v>
      </c>
      <c r="D8">
        <v>7</v>
      </c>
      <c r="E8" s="3">
        <v>5.0999999999999996</v>
      </c>
      <c r="F8" s="3">
        <v>3.333333333333333</v>
      </c>
      <c r="G8" s="3">
        <f t="shared" si="0"/>
        <v>8.4333333333333336</v>
      </c>
      <c r="H8" s="3">
        <f>100*(G8-G2)/G2</f>
        <v>15.261958997722102</v>
      </c>
      <c r="I8">
        <f t="shared" si="1"/>
        <v>7.3149570849815717</v>
      </c>
    </row>
    <row r="9" spans="1:9" x14ac:dyDescent="0.25">
      <c r="A9">
        <v>1981</v>
      </c>
      <c r="B9" t="s">
        <v>14</v>
      </c>
      <c r="C9">
        <v>2</v>
      </c>
      <c r="D9">
        <v>8</v>
      </c>
      <c r="E9" s="3">
        <v>4.8833333333333329</v>
      </c>
      <c r="F9" s="3">
        <v>3.2833333333333332</v>
      </c>
      <c r="G9" s="3">
        <f t="shared" si="0"/>
        <v>8.1666666666666661</v>
      </c>
      <c r="H9" s="3">
        <f t="shared" ref="H9:H10" si="2">100*(G9-G3)/G3</f>
        <v>19.221411192214092</v>
      </c>
      <c r="I9">
        <f t="shared" si="1"/>
        <v>7.2340437396174169</v>
      </c>
    </row>
    <row r="10" spans="1:9" x14ac:dyDescent="0.25">
      <c r="A10">
        <v>1981</v>
      </c>
      <c r="B10" t="s">
        <v>14</v>
      </c>
      <c r="C10">
        <v>3</v>
      </c>
      <c r="D10">
        <v>9</v>
      </c>
      <c r="E10" s="3">
        <v>5</v>
      </c>
      <c r="F10" s="3">
        <v>3.333333333333333</v>
      </c>
      <c r="G10" s="3">
        <f t="shared" si="0"/>
        <v>8.3333333333333321</v>
      </c>
      <c r="H10" s="3">
        <f t="shared" si="2"/>
        <v>17.647058823529385</v>
      </c>
      <c r="I10">
        <f t="shared" si="1"/>
        <v>7.6727790137677596</v>
      </c>
    </row>
    <row r="11" spans="1:9" x14ac:dyDescent="0.25">
      <c r="A11">
        <v>1981</v>
      </c>
      <c r="B11" t="s">
        <v>15</v>
      </c>
      <c r="C11">
        <v>1</v>
      </c>
      <c r="D11">
        <v>10</v>
      </c>
      <c r="E11" s="3">
        <v>5.333333333333333</v>
      </c>
      <c r="F11" s="3">
        <v>3.8166666666666664</v>
      </c>
      <c r="G11" s="3">
        <f t="shared" si="0"/>
        <v>9.1499999999999986</v>
      </c>
      <c r="H11" s="3">
        <f>100*(G11-G2)/G2</f>
        <v>25.056947608200439</v>
      </c>
      <c r="I11">
        <f t="shared" si="1"/>
        <v>7.1975798248720935</v>
      </c>
    </row>
    <row r="12" spans="1:9" x14ac:dyDescent="0.25">
      <c r="A12">
        <v>1981</v>
      </c>
      <c r="B12" t="s">
        <v>15</v>
      </c>
      <c r="C12">
        <v>2</v>
      </c>
      <c r="D12">
        <v>11</v>
      </c>
      <c r="E12" s="3">
        <v>5.0333333333333332</v>
      </c>
      <c r="F12" s="3">
        <v>3.7833333333333332</v>
      </c>
      <c r="G12" s="3">
        <f t="shared" si="0"/>
        <v>8.8166666666666664</v>
      </c>
      <c r="H12" s="3">
        <f t="shared" ref="H12:H13" si="3">100*(G12-G3)/G3</f>
        <v>28.710462287104612</v>
      </c>
      <c r="I12">
        <f t="shared" si="1"/>
        <v>6.7995178435797756</v>
      </c>
    </row>
    <row r="13" spans="1:9" x14ac:dyDescent="0.25">
      <c r="A13">
        <v>1981</v>
      </c>
      <c r="B13" t="s">
        <v>15</v>
      </c>
      <c r="C13">
        <v>3</v>
      </c>
      <c r="D13">
        <v>12</v>
      </c>
      <c r="E13" s="3">
        <v>5.0333333333333332</v>
      </c>
      <c r="F13" s="3">
        <v>4.0666666666666664</v>
      </c>
      <c r="G13" s="3">
        <f t="shared" si="0"/>
        <v>9.1</v>
      </c>
      <c r="H13" s="3">
        <f t="shared" si="3"/>
        <v>28.470588235294102</v>
      </c>
      <c r="I13">
        <f t="shared" si="1"/>
        <v>6.783722479181149</v>
      </c>
    </row>
    <row r="14" spans="1:9" x14ac:dyDescent="0.25">
      <c r="A14">
        <v>1982</v>
      </c>
      <c r="B14" t="s">
        <v>12</v>
      </c>
      <c r="C14">
        <v>1</v>
      </c>
      <c r="D14">
        <v>1</v>
      </c>
      <c r="E14" s="3">
        <v>3.4166666666666665</v>
      </c>
      <c r="F14" s="3">
        <v>3.3666666666666667</v>
      </c>
      <c r="G14" s="3">
        <f t="shared" si="0"/>
        <v>6.7833333333333332</v>
      </c>
    </row>
    <row r="15" spans="1:9" x14ac:dyDescent="0.25">
      <c r="A15">
        <v>1982</v>
      </c>
      <c r="B15" t="s">
        <v>12</v>
      </c>
      <c r="C15">
        <v>2</v>
      </c>
      <c r="D15">
        <v>2</v>
      </c>
      <c r="E15" s="3">
        <v>3.1666666666666665</v>
      </c>
      <c r="F15" s="3">
        <v>3.3666666666666667</v>
      </c>
      <c r="G15" s="3">
        <f t="shared" si="0"/>
        <v>6.5333333333333332</v>
      </c>
    </row>
    <row r="16" spans="1:9" x14ac:dyDescent="0.25">
      <c r="A16">
        <v>1982</v>
      </c>
      <c r="B16" t="s">
        <v>12</v>
      </c>
      <c r="C16">
        <v>3</v>
      </c>
      <c r="D16">
        <v>3</v>
      </c>
      <c r="E16" s="3">
        <v>3.1666666666666665</v>
      </c>
      <c r="F16" s="3">
        <v>3.0666666666666664</v>
      </c>
      <c r="G16" s="3">
        <f t="shared" si="0"/>
        <v>6.2333333333333325</v>
      </c>
    </row>
    <row r="17" spans="1:8" x14ac:dyDescent="0.25">
      <c r="A17">
        <v>1982</v>
      </c>
      <c r="B17" t="s">
        <v>13</v>
      </c>
      <c r="C17">
        <v>1</v>
      </c>
      <c r="D17">
        <v>4</v>
      </c>
      <c r="E17" s="3">
        <v>5.5</v>
      </c>
      <c r="F17" s="3">
        <v>4.166666666666667</v>
      </c>
      <c r="G17" s="3">
        <f t="shared" si="0"/>
        <v>9.6666666666666679</v>
      </c>
      <c r="H17" s="3">
        <f>100*(G17-G14)/G14</f>
        <v>42.506142506142531</v>
      </c>
    </row>
    <row r="18" spans="1:8" x14ac:dyDescent="0.25">
      <c r="A18">
        <v>1982</v>
      </c>
      <c r="B18" t="s">
        <v>13</v>
      </c>
      <c r="C18">
        <v>2</v>
      </c>
      <c r="D18">
        <v>5</v>
      </c>
      <c r="E18" s="3">
        <v>5.5</v>
      </c>
      <c r="F18" s="3">
        <v>4.25</v>
      </c>
      <c r="G18" s="3">
        <f t="shared" si="0"/>
        <v>9.75</v>
      </c>
      <c r="H18" s="3">
        <f>100*(G18-G15)/G15</f>
        <v>49.234693877551024</v>
      </c>
    </row>
    <row r="19" spans="1:8" x14ac:dyDescent="0.25">
      <c r="A19">
        <v>1982</v>
      </c>
      <c r="B19" t="s">
        <v>13</v>
      </c>
      <c r="C19">
        <v>3</v>
      </c>
      <c r="D19">
        <v>6</v>
      </c>
      <c r="E19" s="3">
        <v>5.5333333333333332</v>
      </c>
      <c r="F19" s="3">
        <v>3.9166666666666665</v>
      </c>
      <c r="G19" s="3">
        <f t="shared" si="0"/>
        <v>9.4499999999999993</v>
      </c>
      <c r="H19" s="3">
        <f>100*(G19-G16)/G16</f>
        <v>51.604278074866322</v>
      </c>
    </row>
    <row r="20" spans="1:8" x14ac:dyDescent="0.25">
      <c r="A20">
        <v>1982</v>
      </c>
      <c r="B20" t="s">
        <v>14</v>
      </c>
      <c r="C20">
        <v>1</v>
      </c>
      <c r="D20">
        <v>7</v>
      </c>
      <c r="E20" s="3">
        <v>4.75</v>
      </c>
      <c r="F20" s="3">
        <v>4.1166666666666671</v>
      </c>
      <c r="G20" s="3">
        <f t="shared" si="0"/>
        <v>8.8666666666666671</v>
      </c>
      <c r="H20" s="3">
        <f>100*(G20-G14)/G14</f>
        <v>30.712530712530722</v>
      </c>
    </row>
    <row r="21" spans="1:8" x14ac:dyDescent="0.25">
      <c r="A21">
        <v>1982</v>
      </c>
      <c r="B21" t="s">
        <v>14</v>
      </c>
      <c r="C21">
        <v>2</v>
      </c>
      <c r="D21">
        <v>8</v>
      </c>
      <c r="E21" s="3">
        <v>4.7166666666666668</v>
      </c>
      <c r="F21" s="3">
        <v>3.5833333333333335</v>
      </c>
      <c r="G21" s="3">
        <f t="shared" si="0"/>
        <v>8.3000000000000007</v>
      </c>
      <c r="H21" s="3">
        <f t="shared" ref="H21:H22" si="4">100*(G21-G15)/G15</f>
        <v>27.040816326530624</v>
      </c>
    </row>
    <row r="22" spans="1:8" x14ac:dyDescent="0.25">
      <c r="A22">
        <v>1982</v>
      </c>
      <c r="B22" t="s">
        <v>14</v>
      </c>
      <c r="C22">
        <v>3</v>
      </c>
      <c r="D22">
        <v>9</v>
      </c>
      <c r="E22" s="3">
        <v>4.7833333333333332</v>
      </c>
      <c r="F22" s="3">
        <v>3.3999999999999995</v>
      </c>
      <c r="G22" s="3">
        <f t="shared" si="0"/>
        <v>8.1833333333333336</v>
      </c>
      <c r="H22" s="3">
        <f t="shared" si="4"/>
        <v>31.283422459893071</v>
      </c>
    </row>
    <row r="23" spans="1:8" x14ac:dyDescent="0.25">
      <c r="A23">
        <v>1982</v>
      </c>
      <c r="B23" t="s">
        <v>15</v>
      </c>
      <c r="C23">
        <v>1</v>
      </c>
      <c r="D23">
        <v>10</v>
      </c>
      <c r="E23" s="3">
        <v>5.0333333333333332</v>
      </c>
      <c r="F23" s="3">
        <v>5.2333333333333334</v>
      </c>
      <c r="G23" s="3">
        <f t="shared" si="0"/>
        <v>10.266666666666666</v>
      </c>
      <c r="H23" s="3">
        <f>100*(G23-G14)/G14</f>
        <v>51.35135135135134</v>
      </c>
    </row>
    <row r="24" spans="1:8" x14ac:dyDescent="0.25">
      <c r="A24">
        <v>1982</v>
      </c>
      <c r="B24" t="s">
        <v>15</v>
      </c>
      <c r="C24">
        <v>2</v>
      </c>
      <c r="D24">
        <v>11</v>
      </c>
      <c r="E24" s="3">
        <v>5.1166666666666663</v>
      </c>
      <c r="F24" s="3">
        <v>4.9166666666666661</v>
      </c>
      <c r="G24" s="3">
        <f t="shared" si="0"/>
        <v>10.033333333333331</v>
      </c>
      <c r="H24" s="3">
        <f t="shared" ref="H24:H25" si="5">100*(G24-G15)/G15</f>
        <v>53.571428571428548</v>
      </c>
    </row>
    <row r="25" spans="1:8" x14ac:dyDescent="0.25">
      <c r="A25">
        <v>1982</v>
      </c>
      <c r="B25" t="s">
        <v>15</v>
      </c>
      <c r="C25">
        <v>3</v>
      </c>
      <c r="D25">
        <v>12</v>
      </c>
      <c r="E25" s="3">
        <v>5.166666666666667</v>
      </c>
      <c r="F25" s="3">
        <v>4.5666666666666673</v>
      </c>
      <c r="G25" s="3">
        <f t="shared" si="0"/>
        <v>9.7333333333333343</v>
      </c>
      <c r="H25" s="3">
        <f t="shared" si="5"/>
        <v>56.14973262032089</v>
      </c>
    </row>
    <row r="26" spans="1:8" x14ac:dyDescent="0.25">
      <c r="A26">
        <v>1983</v>
      </c>
      <c r="B26" t="s">
        <v>12</v>
      </c>
      <c r="C26">
        <v>1</v>
      </c>
      <c r="D26">
        <v>1</v>
      </c>
      <c r="E26" s="3">
        <v>2.7333333333333329</v>
      </c>
      <c r="F26" s="3">
        <v>4</v>
      </c>
      <c r="G26" s="3">
        <f t="shared" si="0"/>
        <v>6.7333333333333325</v>
      </c>
    </row>
    <row r="27" spans="1:8" x14ac:dyDescent="0.25">
      <c r="A27">
        <v>1983</v>
      </c>
      <c r="B27" t="s">
        <v>12</v>
      </c>
      <c r="C27">
        <v>2</v>
      </c>
      <c r="D27">
        <v>2</v>
      </c>
      <c r="E27" s="3">
        <v>2.6999999999999997</v>
      </c>
      <c r="F27" s="3">
        <v>4.0333333333333332</v>
      </c>
      <c r="G27" s="3">
        <f t="shared" si="0"/>
        <v>6.7333333333333325</v>
      </c>
    </row>
    <row r="28" spans="1:8" x14ac:dyDescent="0.25">
      <c r="A28">
        <v>1983</v>
      </c>
      <c r="B28" t="s">
        <v>12</v>
      </c>
      <c r="C28">
        <v>3</v>
      </c>
      <c r="D28">
        <v>3</v>
      </c>
      <c r="E28" s="3">
        <v>2.25</v>
      </c>
      <c r="F28" s="3">
        <v>3.9833333333333329</v>
      </c>
      <c r="G28" s="3">
        <f t="shared" si="0"/>
        <v>6.2333333333333325</v>
      </c>
    </row>
    <row r="29" spans="1:8" x14ac:dyDescent="0.25">
      <c r="A29">
        <v>1983</v>
      </c>
      <c r="B29" t="s">
        <v>13</v>
      </c>
      <c r="C29">
        <v>1</v>
      </c>
      <c r="D29">
        <v>4</v>
      </c>
      <c r="E29" s="3">
        <v>4.2166666666666668</v>
      </c>
      <c r="F29" s="3">
        <v>4.55</v>
      </c>
      <c r="G29" s="3">
        <f t="shared" si="0"/>
        <v>8.7666666666666657</v>
      </c>
      <c r="H29" s="3">
        <f>100*(G29-G26)/G26</f>
        <v>30.198019801980198</v>
      </c>
    </row>
    <row r="30" spans="1:8" x14ac:dyDescent="0.25">
      <c r="A30">
        <v>1983</v>
      </c>
      <c r="B30" t="s">
        <v>13</v>
      </c>
      <c r="C30">
        <v>2</v>
      </c>
      <c r="D30">
        <v>5</v>
      </c>
      <c r="E30" s="3">
        <v>4.333333333333333</v>
      </c>
      <c r="F30" s="3">
        <v>4.5</v>
      </c>
      <c r="G30" s="3">
        <f t="shared" si="0"/>
        <v>8.8333333333333321</v>
      </c>
      <c r="H30" s="3">
        <f>100*(G30-G27)/G27</f>
        <v>31.188118811881189</v>
      </c>
    </row>
    <row r="31" spans="1:8" x14ac:dyDescent="0.25">
      <c r="A31">
        <v>1983</v>
      </c>
      <c r="B31" t="s">
        <v>13</v>
      </c>
      <c r="C31">
        <v>3</v>
      </c>
      <c r="D31">
        <v>6</v>
      </c>
      <c r="E31" s="3">
        <v>4.0999999999999996</v>
      </c>
      <c r="F31" s="3">
        <v>4.5166666666666666</v>
      </c>
      <c r="G31" s="3">
        <f t="shared" si="0"/>
        <v>8.6166666666666671</v>
      </c>
      <c r="H31" s="3">
        <f>100*(G31-G28)/G28</f>
        <v>38.235294117647086</v>
      </c>
    </row>
    <row r="32" spans="1:8" x14ac:dyDescent="0.25">
      <c r="A32">
        <v>1983</v>
      </c>
      <c r="B32" t="s">
        <v>14</v>
      </c>
      <c r="C32">
        <v>1</v>
      </c>
      <c r="D32">
        <v>7</v>
      </c>
      <c r="E32" s="3">
        <v>3.8999999999999995</v>
      </c>
      <c r="F32" s="3">
        <v>4.3166666666666664</v>
      </c>
      <c r="G32" s="3">
        <f t="shared" si="0"/>
        <v>8.216666666666665</v>
      </c>
      <c r="H32" s="3">
        <f>100*(G32-G26)/G26</f>
        <v>22.02970297029702</v>
      </c>
    </row>
    <row r="33" spans="1:8" x14ac:dyDescent="0.25">
      <c r="A33">
        <v>1983</v>
      </c>
      <c r="B33" t="s">
        <v>14</v>
      </c>
      <c r="C33">
        <v>2</v>
      </c>
      <c r="D33">
        <v>8</v>
      </c>
      <c r="E33" s="3">
        <v>3.5666666666666664</v>
      </c>
      <c r="F33" s="3">
        <v>4.3</v>
      </c>
      <c r="G33" s="3">
        <f t="shared" si="0"/>
        <v>7.8666666666666663</v>
      </c>
      <c r="H33" s="3">
        <f t="shared" ref="H33:H34" si="6">100*(G33-G27)/G27</f>
        <v>16.83168316831684</v>
      </c>
    </row>
    <row r="34" spans="1:8" x14ac:dyDescent="0.25">
      <c r="A34">
        <v>1983</v>
      </c>
      <c r="B34" t="s">
        <v>14</v>
      </c>
      <c r="C34">
        <v>3</v>
      </c>
      <c r="D34">
        <v>9</v>
      </c>
      <c r="E34" s="3">
        <v>3.433333333333334</v>
      </c>
      <c r="F34" s="3">
        <v>4.2833333333333332</v>
      </c>
      <c r="G34" s="3">
        <f t="shared" si="0"/>
        <v>7.7166666666666668</v>
      </c>
      <c r="H34" s="3">
        <f t="shared" si="6"/>
        <v>23.796791443850285</v>
      </c>
    </row>
    <row r="35" spans="1:8" x14ac:dyDescent="0.25">
      <c r="A35">
        <v>1983</v>
      </c>
      <c r="B35" t="s">
        <v>15</v>
      </c>
      <c r="C35">
        <v>1</v>
      </c>
      <c r="D35">
        <v>10</v>
      </c>
      <c r="E35" s="3">
        <v>3.9833333333333329</v>
      </c>
      <c r="F35" s="3">
        <v>5.3833333333333329</v>
      </c>
      <c r="G35" s="3">
        <f t="shared" si="0"/>
        <v>9.3666666666666654</v>
      </c>
      <c r="H35" s="3">
        <f>100*(G35-G26)/G26</f>
        <v>39.108910891089103</v>
      </c>
    </row>
    <row r="36" spans="1:8" x14ac:dyDescent="0.25">
      <c r="A36">
        <v>1983</v>
      </c>
      <c r="B36" t="s">
        <v>15</v>
      </c>
      <c r="C36">
        <v>2</v>
      </c>
      <c r="D36">
        <v>11</v>
      </c>
      <c r="E36" s="3">
        <v>3.8333333333333335</v>
      </c>
      <c r="F36" s="3">
        <v>5.3</v>
      </c>
      <c r="G36" s="3">
        <f t="shared" si="0"/>
        <v>9.1333333333333329</v>
      </c>
      <c r="H36" s="3">
        <f t="shared" ref="H36:H37" si="7">100*(G36-G27)/G27</f>
        <v>35.643564356435654</v>
      </c>
    </row>
    <row r="37" spans="1:8" x14ac:dyDescent="0.25">
      <c r="A37">
        <v>1983</v>
      </c>
      <c r="B37" t="s">
        <v>15</v>
      </c>
      <c r="C37">
        <v>3</v>
      </c>
      <c r="D37">
        <v>12</v>
      </c>
      <c r="E37" s="3">
        <v>3.8333333333333335</v>
      </c>
      <c r="F37" s="3">
        <v>5.3666666666666671</v>
      </c>
      <c r="G37" s="3">
        <f t="shared" si="0"/>
        <v>9.2000000000000011</v>
      </c>
      <c r="H37" s="3">
        <f t="shared" si="7"/>
        <v>47.59358288770057</v>
      </c>
    </row>
    <row r="38" spans="1:8" x14ac:dyDescent="0.25">
      <c r="A38">
        <v>1984</v>
      </c>
      <c r="B38" t="s">
        <v>12</v>
      </c>
      <c r="C38">
        <v>1</v>
      </c>
      <c r="D38">
        <v>1</v>
      </c>
      <c r="E38" s="3">
        <v>2.8333333333333335</v>
      </c>
      <c r="F38" s="3">
        <v>2.8500000000000005</v>
      </c>
      <c r="G38" s="3">
        <f t="shared" si="0"/>
        <v>5.6833333333333336</v>
      </c>
    </row>
    <row r="39" spans="1:8" x14ac:dyDescent="0.25">
      <c r="A39">
        <v>1984</v>
      </c>
      <c r="B39" t="s">
        <v>12</v>
      </c>
      <c r="C39">
        <v>2</v>
      </c>
      <c r="D39">
        <v>2</v>
      </c>
      <c r="E39" s="3">
        <v>2.7833333333333332</v>
      </c>
      <c r="F39" s="3">
        <v>2.8833333333333333</v>
      </c>
      <c r="G39" s="3">
        <f t="shared" si="0"/>
        <v>5.6666666666666661</v>
      </c>
    </row>
    <row r="40" spans="1:8" x14ac:dyDescent="0.25">
      <c r="A40">
        <v>1984</v>
      </c>
      <c r="B40" t="s">
        <v>12</v>
      </c>
      <c r="C40">
        <v>3</v>
      </c>
      <c r="D40">
        <v>3</v>
      </c>
      <c r="E40" s="3">
        <v>2.8333333333333335</v>
      </c>
      <c r="F40" s="3">
        <v>2.8833333333333333</v>
      </c>
      <c r="G40" s="3">
        <f t="shared" si="0"/>
        <v>5.7166666666666668</v>
      </c>
    </row>
    <row r="41" spans="1:8" x14ac:dyDescent="0.25">
      <c r="A41">
        <v>1984</v>
      </c>
      <c r="B41" t="s">
        <v>13</v>
      </c>
      <c r="C41">
        <v>1</v>
      </c>
      <c r="D41">
        <v>4</v>
      </c>
      <c r="E41" s="3">
        <v>5.5166666666666657</v>
      </c>
      <c r="F41" s="3">
        <v>3.25</v>
      </c>
      <c r="G41" s="3">
        <f t="shared" si="0"/>
        <v>8.7666666666666657</v>
      </c>
      <c r="H41" s="3">
        <f>100*(G41-G38)/G38</f>
        <v>54.252199413489713</v>
      </c>
    </row>
    <row r="42" spans="1:8" x14ac:dyDescent="0.25">
      <c r="A42">
        <v>1984</v>
      </c>
      <c r="B42" t="s">
        <v>13</v>
      </c>
      <c r="C42">
        <v>2</v>
      </c>
      <c r="D42">
        <v>5</v>
      </c>
      <c r="E42" s="3">
        <v>5.616666666666668</v>
      </c>
      <c r="F42" s="3">
        <v>3.25</v>
      </c>
      <c r="G42" s="3">
        <f t="shared" si="0"/>
        <v>8.8666666666666671</v>
      </c>
      <c r="H42" s="3">
        <f>100*(G42-G39)/G39</f>
        <v>56.470588235294144</v>
      </c>
    </row>
    <row r="43" spans="1:8" x14ac:dyDescent="0.25">
      <c r="A43">
        <v>1984</v>
      </c>
      <c r="B43" t="s">
        <v>13</v>
      </c>
      <c r="C43">
        <v>3</v>
      </c>
      <c r="D43">
        <v>6</v>
      </c>
      <c r="E43" s="3">
        <v>5.4666666666666659</v>
      </c>
      <c r="F43" s="3">
        <v>3.2666666666666671</v>
      </c>
      <c r="G43" s="3">
        <f t="shared" si="0"/>
        <v>8.7333333333333325</v>
      </c>
      <c r="H43" s="3">
        <f>100*(G43-G40)/G40</f>
        <v>52.769679300291529</v>
      </c>
    </row>
    <row r="44" spans="1:8" x14ac:dyDescent="0.25">
      <c r="A44">
        <v>1984</v>
      </c>
      <c r="B44" t="s">
        <v>14</v>
      </c>
      <c r="C44">
        <v>1</v>
      </c>
      <c r="D44">
        <v>7</v>
      </c>
      <c r="E44" s="3">
        <v>5.2</v>
      </c>
      <c r="F44" s="3">
        <v>3.2333333333333329</v>
      </c>
      <c r="G44" s="3">
        <f t="shared" si="0"/>
        <v>8.4333333333333336</v>
      </c>
      <c r="H44" s="3">
        <f>100*(G44-G38)/G38</f>
        <v>48.387096774193544</v>
      </c>
    </row>
    <row r="45" spans="1:8" x14ac:dyDescent="0.25">
      <c r="A45">
        <v>1984</v>
      </c>
      <c r="B45" t="s">
        <v>14</v>
      </c>
      <c r="C45">
        <v>2</v>
      </c>
      <c r="D45">
        <v>8</v>
      </c>
      <c r="E45" s="3">
        <v>5.2333333333333334</v>
      </c>
      <c r="F45" s="3">
        <v>3.1833333333333336</v>
      </c>
      <c r="G45" s="3">
        <f t="shared" si="0"/>
        <v>8.4166666666666679</v>
      </c>
      <c r="H45" s="3">
        <f t="shared" ref="H45:H46" si="8">100*(G45-G39)/G39</f>
        <v>48.52941176470592</v>
      </c>
    </row>
    <row r="46" spans="1:8" x14ac:dyDescent="0.25">
      <c r="A46">
        <v>1984</v>
      </c>
      <c r="B46" t="s">
        <v>14</v>
      </c>
      <c r="C46">
        <v>3</v>
      </c>
      <c r="D46">
        <v>9</v>
      </c>
      <c r="E46" s="3">
        <v>5.3166666666666664</v>
      </c>
      <c r="F46" s="3">
        <v>3.25</v>
      </c>
      <c r="G46" s="3">
        <f t="shared" si="0"/>
        <v>8.5666666666666664</v>
      </c>
      <c r="H46" s="3">
        <f t="shared" si="8"/>
        <v>49.854227405247805</v>
      </c>
    </row>
    <row r="47" spans="1:8" x14ac:dyDescent="0.25">
      <c r="A47">
        <v>1984</v>
      </c>
      <c r="B47" t="s">
        <v>15</v>
      </c>
      <c r="C47">
        <v>1</v>
      </c>
      <c r="D47">
        <v>10</v>
      </c>
      <c r="E47" s="3">
        <v>5.5666666666666664</v>
      </c>
      <c r="F47" s="3">
        <v>3.8166666666666664</v>
      </c>
      <c r="G47" s="3">
        <f t="shared" si="0"/>
        <v>9.3833333333333329</v>
      </c>
      <c r="H47" s="3">
        <f>100*(G47-G38)/G38</f>
        <v>65.102639296187675</v>
      </c>
    </row>
    <row r="48" spans="1:8" x14ac:dyDescent="0.25">
      <c r="A48">
        <v>1984</v>
      </c>
      <c r="B48" t="s">
        <v>15</v>
      </c>
      <c r="C48">
        <v>2</v>
      </c>
      <c r="D48">
        <v>11</v>
      </c>
      <c r="E48" s="3">
        <v>5.583333333333333</v>
      </c>
      <c r="F48" s="3">
        <v>3.7666666666666671</v>
      </c>
      <c r="G48" s="3">
        <f t="shared" si="0"/>
        <v>9.35</v>
      </c>
      <c r="H48" s="3">
        <f t="shared" ref="H48:H49" si="9">100*(G48-G39)/G39</f>
        <v>65.000000000000014</v>
      </c>
    </row>
    <row r="49" spans="1:8" x14ac:dyDescent="0.25">
      <c r="A49">
        <v>1984</v>
      </c>
      <c r="B49" t="s">
        <v>15</v>
      </c>
      <c r="C49">
        <v>3</v>
      </c>
      <c r="D49">
        <v>12</v>
      </c>
      <c r="E49" s="3">
        <v>5.616666666666668</v>
      </c>
      <c r="F49" s="3">
        <v>3.7833333333333332</v>
      </c>
      <c r="G49" s="3">
        <f t="shared" si="0"/>
        <v>9.4000000000000021</v>
      </c>
      <c r="H49" s="3">
        <f t="shared" si="9"/>
        <v>64.431486880466508</v>
      </c>
    </row>
    <row r="50" spans="1:8" x14ac:dyDescent="0.25">
      <c r="A50">
        <v>1985</v>
      </c>
      <c r="B50" t="s">
        <v>12</v>
      </c>
      <c r="C50">
        <v>1</v>
      </c>
      <c r="D50">
        <v>1</v>
      </c>
      <c r="E50" s="3">
        <v>3.2</v>
      </c>
      <c r="F50" s="3">
        <v>3.2833333333333332</v>
      </c>
      <c r="G50" s="3">
        <f t="shared" si="0"/>
        <v>6.4833333333333334</v>
      </c>
    </row>
    <row r="51" spans="1:8" x14ac:dyDescent="0.25">
      <c r="A51">
        <v>1985</v>
      </c>
      <c r="B51" t="s">
        <v>12</v>
      </c>
      <c r="C51">
        <v>2</v>
      </c>
      <c r="D51">
        <v>2</v>
      </c>
      <c r="E51" s="3">
        <v>3.3833333333333329</v>
      </c>
      <c r="F51" s="3">
        <v>3.333333333333333</v>
      </c>
      <c r="G51" s="3">
        <f t="shared" si="0"/>
        <v>6.7166666666666659</v>
      </c>
    </row>
    <row r="52" spans="1:8" x14ac:dyDescent="0.25">
      <c r="A52">
        <v>1985</v>
      </c>
      <c r="B52" t="s">
        <v>12</v>
      </c>
      <c r="C52">
        <v>3</v>
      </c>
      <c r="D52">
        <v>3</v>
      </c>
      <c r="E52" s="3">
        <v>2.9333333333333336</v>
      </c>
      <c r="F52" s="3">
        <v>3.15</v>
      </c>
      <c r="G52" s="3">
        <f t="shared" si="0"/>
        <v>6.0833333333333339</v>
      </c>
    </row>
    <row r="53" spans="1:8" x14ac:dyDescent="0.25">
      <c r="A53">
        <v>1985</v>
      </c>
      <c r="B53" t="s">
        <v>13</v>
      </c>
      <c r="C53">
        <v>1</v>
      </c>
      <c r="D53">
        <v>4</v>
      </c>
      <c r="E53" s="3">
        <v>5.5</v>
      </c>
      <c r="F53" s="3">
        <v>4.0166666666666666</v>
      </c>
      <c r="G53" s="3">
        <f t="shared" si="0"/>
        <v>9.5166666666666657</v>
      </c>
      <c r="H53" s="3">
        <f>100*(G53-G50)/G50</f>
        <v>46.786632390745488</v>
      </c>
    </row>
    <row r="54" spans="1:8" x14ac:dyDescent="0.25">
      <c r="A54">
        <v>1985</v>
      </c>
      <c r="B54" t="s">
        <v>13</v>
      </c>
      <c r="C54">
        <v>2</v>
      </c>
      <c r="D54">
        <v>5</v>
      </c>
      <c r="E54" s="3">
        <v>5.4166666666666661</v>
      </c>
      <c r="F54" s="3">
        <v>3.6333333333333333</v>
      </c>
      <c r="G54" s="3">
        <f t="shared" si="0"/>
        <v>9.0499999999999989</v>
      </c>
      <c r="H54" s="3">
        <f>100*(G54-G51)/G51</f>
        <v>34.739454094292803</v>
      </c>
    </row>
    <row r="55" spans="1:8" x14ac:dyDescent="0.25">
      <c r="A55">
        <v>1985</v>
      </c>
      <c r="B55" t="s">
        <v>13</v>
      </c>
      <c r="C55">
        <v>3</v>
      </c>
      <c r="D55">
        <v>6</v>
      </c>
      <c r="E55" s="3">
        <v>5.1833333333333327</v>
      </c>
      <c r="F55" s="3">
        <v>3.8</v>
      </c>
      <c r="G55" s="3">
        <f t="shared" si="0"/>
        <v>8.9833333333333325</v>
      </c>
      <c r="H55" s="3">
        <f>100*(G55-G52)/G52</f>
        <v>47.671232876712303</v>
      </c>
    </row>
    <row r="56" spans="1:8" x14ac:dyDescent="0.25">
      <c r="A56">
        <v>1985</v>
      </c>
      <c r="B56" t="s">
        <v>14</v>
      </c>
      <c r="C56">
        <v>1</v>
      </c>
      <c r="D56">
        <v>7</v>
      </c>
      <c r="E56" s="3">
        <v>4.8833333333333329</v>
      </c>
      <c r="F56" s="3">
        <v>4.2333333333333334</v>
      </c>
      <c r="G56" s="3">
        <f t="shared" si="0"/>
        <v>9.1166666666666671</v>
      </c>
      <c r="H56" s="3">
        <f>100*(G56-G50)/G50</f>
        <v>40.616966580976872</v>
      </c>
    </row>
    <row r="57" spans="1:8" x14ac:dyDescent="0.25">
      <c r="A57">
        <v>1985</v>
      </c>
      <c r="B57" t="s">
        <v>14</v>
      </c>
      <c r="C57">
        <v>2</v>
      </c>
      <c r="D57">
        <v>8</v>
      </c>
      <c r="E57" s="3">
        <v>4.8666666666666663</v>
      </c>
      <c r="F57" s="3">
        <v>4.0500000000000007</v>
      </c>
      <c r="G57" s="3">
        <f t="shared" si="0"/>
        <v>8.9166666666666679</v>
      </c>
      <c r="H57" s="3">
        <f t="shared" ref="H57:H58" si="10">100*(G57-G51)/G51</f>
        <v>32.75434243176182</v>
      </c>
    </row>
    <row r="58" spans="1:8" x14ac:dyDescent="0.25">
      <c r="A58">
        <v>1985</v>
      </c>
      <c r="B58" t="s">
        <v>14</v>
      </c>
      <c r="C58">
        <v>3</v>
      </c>
      <c r="D58">
        <v>9</v>
      </c>
      <c r="E58" s="3">
        <v>4.8</v>
      </c>
      <c r="F58" s="3">
        <v>3.7166666666666668</v>
      </c>
      <c r="G58" s="3">
        <f t="shared" si="0"/>
        <v>8.5166666666666657</v>
      </c>
      <c r="H58" s="3">
        <f t="shared" si="10"/>
        <v>39.999999999999972</v>
      </c>
    </row>
    <row r="59" spans="1:8" x14ac:dyDescent="0.25">
      <c r="A59">
        <v>1985</v>
      </c>
      <c r="B59" t="s">
        <v>15</v>
      </c>
      <c r="C59">
        <v>1</v>
      </c>
      <c r="D59">
        <v>10</v>
      </c>
      <c r="E59" s="3">
        <v>5.1833333333333327</v>
      </c>
      <c r="F59" s="3">
        <v>4.7333333333333334</v>
      </c>
      <c r="G59" s="3">
        <f t="shared" si="0"/>
        <v>9.9166666666666661</v>
      </c>
      <c r="H59" s="3">
        <f>100*(G59-G50)/G50</f>
        <v>52.956298200514127</v>
      </c>
    </row>
    <row r="60" spans="1:8" x14ac:dyDescent="0.25">
      <c r="A60">
        <v>1985</v>
      </c>
      <c r="B60" t="s">
        <v>15</v>
      </c>
      <c r="C60">
        <v>2</v>
      </c>
      <c r="D60">
        <v>11</v>
      </c>
      <c r="E60" s="3">
        <v>5.25</v>
      </c>
      <c r="F60" s="3">
        <v>4.9666666666666668</v>
      </c>
      <c r="G60" s="3">
        <f t="shared" si="0"/>
        <v>10.216666666666667</v>
      </c>
      <c r="H60" s="3">
        <f t="shared" ref="H60:H61" si="11">100*(G60-G51)/G51</f>
        <v>52.10918114143923</v>
      </c>
    </row>
    <row r="61" spans="1:8" x14ac:dyDescent="0.25">
      <c r="A61">
        <v>1985</v>
      </c>
      <c r="B61" t="s">
        <v>15</v>
      </c>
      <c r="C61">
        <v>3</v>
      </c>
      <c r="D61">
        <v>12</v>
      </c>
      <c r="E61" s="3">
        <v>4.8666666666666663</v>
      </c>
      <c r="F61" s="3">
        <v>4.7333333333333334</v>
      </c>
      <c r="G61" s="3">
        <f t="shared" si="0"/>
        <v>9.6</v>
      </c>
      <c r="H61" s="3">
        <f t="shared" si="11"/>
        <v>57.808219178082169</v>
      </c>
    </row>
    <row r="62" spans="1:8" x14ac:dyDescent="0.25">
      <c r="A62">
        <v>1986</v>
      </c>
      <c r="B62" t="s">
        <v>12</v>
      </c>
      <c r="C62">
        <v>1</v>
      </c>
      <c r="D62">
        <v>1</v>
      </c>
      <c r="E62" s="3">
        <v>3.3666666666666667</v>
      </c>
      <c r="F62" s="3">
        <v>4</v>
      </c>
      <c r="G62" s="3">
        <f t="shared" si="0"/>
        <v>7.3666666666666671</v>
      </c>
    </row>
    <row r="63" spans="1:8" x14ac:dyDescent="0.25">
      <c r="A63">
        <v>1986</v>
      </c>
      <c r="B63" t="s">
        <v>12</v>
      </c>
      <c r="C63">
        <v>2</v>
      </c>
      <c r="D63">
        <v>2</v>
      </c>
      <c r="E63" s="3">
        <v>2.9</v>
      </c>
      <c r="F63" s="3">
        <v>3.8166666666666664</v>
      </c>
      <c r="G63" s="3">
        <f t="shared" si="0"/>
        <v>6.7166666666666668</v>
      </c>
    </row>
    <row r="64" spans="1:8" x14ac:dyDescent="0.25">
      <c r="A64">
        <v>1986</v>
      </c>
      <c r="B64" t="s">
        <v>12</v>
      </c>
      <c r="C64">
        <v>3</v>
      </c>
      <c r="D64">
        <v>3</v>
      </c>
      <c r="E64" s="3">
        <v>2.6999999999999997</v>
      </c>
      <c r="F64" s="3">
        <v>4.0833333333333339</v>
      </c>
      <c r="G64" s="3">
        <f t="shared" si="0"/>
        <v>6.7833333333333332</v>
      </c>
    </row>
    <row r="65" spans="1:8" x14ac:dyDescent="0.25">
      <c r="A65">
        <v>1986</v>
      </c>
      <c r="B65" t="s">
        <v>13</v>
      </c>
      <c r="C65">
        <v>1</v>
      </c>
      <c r="D65">
        <v>4</v>
      </c>
      <c r="E65" s="3">
        <v>5.3999999999999995</v>
      </c>
      <c r="F65" s="3">
        <v>4.5</v>
      </c>
      <c r="G65" s="3">
        <f t="shared" si="0"/>
        <v>9.8999999999999986</v>
      </c>
      <c r="H65" s="3">
        <f>100*(G65-G62)/G62</f>
        <v>34.389140271493183</v>
      </c>
    </row>
    <row r="66" spans="1:8" x14ac:dyDescent="0.25">
      <c r="A66">
        <v>1986</v>
      </c>
      <c r="B66" t="s">
        <v>13</v>
      </c>
      <c r="C66">
        <v>2</v>
      </c>
      <c r="D66">
        <v>5</v>
      </c>
      <c r="E66" s="3">
        <v>5.5333333333333332</v>
      </c>
      <c r="F66" s="3">
        <v>4.833333333333333</v>
      </c>
      <c r="G66" s="3">
        <f t="shared" si="0"/>
        <v>10.366666666666667</v>
      </c>
      <c r="H66" s="3">
        <f>100*(G66-G63)/G63</f>
        <v>54.342431761786607</v>
      </c>
    </row>
    <row r="67" spans="1:8" x14ac:dyDescent="0.25">
      <c r="A67">
        <v>1986</v>
      </c>
      <c r="B67" t="s">
        <v>13</v>
      </c>
      <c r="C67">
        <v>3</v>
      </c>
      <c r="D67">
        <v>6</v>
      </c>
      <c r="E67" s="3">
        <v>4.8666666666666663</v>
      </c>
      <c r="F67" s="3">
        <v>4.7833333333333332</v>
      </c>
      <c r="G67" s="3">
        <f t="shared" ref="G67:G130" si="12">E67+F67</f>
        <v>9.6499999999999986</v>
      </c>
      <c r="H67" s="3">
        <f>100*(G67-G64)/G64</f>
        <v>42.26044226044224</v>
      </c>
    </row>
    <row r="68" spans="1:8" x14ac:dyDescent="0.25">
      <c r="A68">
        <v>1986</v>
      </c>
      <c r="B68" t="s">
        <v>14</v>
      </c>
      <c r="C68">
        <v>1</v>
      </c>
      <c r="D68">
        <v>7</v>
      </c>
      <c r="E68" s="3">
        <v>4.833333333333333</v>
      </c>
      <c r="F68" s="3">
        <v>4.5166666666666666</v>
      </c>
      <c r="G68" s="3">
        <f t="shared" si="12"/>
        <v>9.35</v>
      </c>
      <c r="H68" s="3">
        <f>100*(G68-G62)/G62</f>
        <v>26.923076923076913</v>
      </c>
    </row>
    <row r="69" spans="1:8" x14ac:dyDescent="0.25">
      <c r="A69">
        <v>1986</v>
      </c>
      <c r="B69" t="s">
        <v>14</v>
      </c>
      <c r="C69">
        <v>2</v>
      </c>
      <c r="D69">
        <v>8</v>
      </c>
      <c r="E69" s="3">
        <v>4.25</v>
      </c>
      <c r="F69" s="3">
        <v>4.166666666666667</v>
      </c>
      <c r="G69" s="3">
        <f t="shared" si="12"/>
        <v>8.4166666666666679</v>
      </c>
      <c r="H69" s="3">
        <f t="shared" ref="H69:H70" si="13">100*(G69-G63)/G63</f>
        <v>25.310173697270489</v>
      </c>
    </row>
    <row r="70" spans="1:8" x14ac:dyDescent="0.25">
      <c r="A70">
        <v>1986</v>
      </c>
      <c r="B70" t="s">
        <v>14</v>
      </c>
      <c r="C70">
        <v>3</v>
      </c>
      <c r="D70">
        <v>9</v>
      </c>
      <c r="E70" s="3">
        <v>4.4000000000000004</v>
      </c>
      <c r="F70" s="3">
        <v>3.8833333333333333</v>
      </c>
      <c r="G70" s="3">
        <f t="shared" si="12"/>
        <v>8.2833333333333332</v>
      </c>
      <c r="H70" s="3">
        <f t="shared" si="13"/>
        <v>22.113022113022115</v>
      </c>
    </row>
    <row r="71" spans="1:8" x14ac:dyDescent="0.25">
      <c r="A71">
        <v>1986</v>
      </c>
      <c r="B71" t="s">
        <v>15</v>
      </c>
      <c r="C71">
        <v>1</v>
      </c>
      <c r="D71">
        <v>10</v>
      </c>
      <c r="E71" s="3">
        <v>5.0666666666666664</v>
      </c>
      <c r="F71" s="3">
        <v>5.4166666666666661</v>
      </c>
      <c r="G71" s="3">
        <f t="shared" si="12"/>
        <v>10.483333333333333</v>
      </c>
      <c r="H71" s="3">
        <f>100*(G71-G62)/G62</f>
        <v>42.307692307692285</v>
      </c>
    </row>
    <row r="72" spans="1:8" x14ac:dyDescent="0.25">
      <c r="A72">
        <v>1986</v>
      </c>
      <c r="B72" t="s">
        <v>15</v>
      </c>
      <c r="C72">
        <v>2</v>
      </c>
      <c r="D72">
        <v>11</v>
      </c>
      <c r="E72" s="3">
        <v>4.9833333333333334</v>
      </c>
      <c r="F72" s="3">
        <v>5.45</v>
      </c>
      <c r="G72" s="3">
        <f t="shared" si="12"/>
        <v>10.433333333333334</v>
      </c>
      <c r="H72" s="3">
        <f t="shared" ref="H72:H73" si="14">100*(G72-G63)/G63</f>
        <v>55.334987593052112</v>
      </c>
    </row>
    <row r="73" spans="1:8" x14ac:dyDescent="0.25">
      <c r="A73">
        <v>1986</v>
      </c>
      <c r="B73" t="s">
        <v>15</v>
      </c>
      <c r="C73">
        <v>3</v>
      </c>
      <c r="D73">
        <v>12</v>
      </c>
      <c r="E73" s="3">
        <v>4.6833333333333336</v>
      </c>
      <c r="F73" s="3">
        <v>5.3</v>
      </c>
      <c r="G73" s="3">
        <f t="shared" si="12"/>
        <v>9.9833333333333343</v>
      </c>
      <c r="H73" s="3">
        <f t="shared" si="14"/>
        <v>47.174447174447195</v>
      </c>
    </row>
    <row r="74" spans="1:8" x14ac:dyDescent="0.25">
      <c r="A74">
        <v>1987</v>
      </c>
      <c r="B74" t="s">
        <v>12</v>
      </c>
      <c r="C74">
        <v>1</v>
      </c>
      <c r="D74">
        <v>1</v>
      </c>
      <c r="E74" s="3">
        <v>3.15</v>
      </c>
      <c r="F74" s="3">
        <v>3.3666666666666667</v>
      </c>
      <c r="G74" s="3">
        <f t="shared" si="12"/>
        <v>6.5166666666666666</v>
      </c>
    </row>
    <row r="75" spans="1:8" x14ac:dyDescent="0.25">
      <c r="A75">
        <v>1987</v>
      </c>
      <c r="B75" t="s">
        <v>12</v>
      </c>
      <c r="C75">
        <v>2</v>
      </c>
      <c r="D75">
        <v>2</v>
      </c>
      <c r="E75" s="3">
        <v>2.4</v>
      </c>
      <c r="F75" s="3">
        <v>2.9666666666666668</v>
      </c>
      <c r="G75" s="3">
        <f t="shared" si="12"/>
        <v>5.3666666666666671</v>
      </c>
    </row>
    <row r="76" spans="1:8" x14ac:dyDescent="0.25">
      <c r="A76">
        <v>1987</v>
      </c>
      <c r="B76" t="s">
        <v>12</v>
      </c>
      <c r="C76">
        <v>3</v>
      </c>
      <c r="D76">
        <v>3</v>
      </c>
      <c r="E76" s="3">
        <v>2.4666666666666663</v>
      </c>
      <c r="F76" s="3">
        <v>2.5</v>
      </c>
      <c r="G76" s="3">
        <f t="shared" si="12"/>
        <v>4.9666666666666668</v>
      </c>
    </row>
    <row r="77" spans="1:8" x14ac:dyDescent="0.25">
      <c r="A77">
        <v>1987</v>
      </c>
      <c r="B77" t="s">
        <v>13</v>
      </c>
      <c r="C77">
        <v>1</v>
      </c>
      <c r="D77">
        <v>4</v>
      </c>
      <c r="E77" s="3">
        <v>5.5333333333333332</v>
      </c>
      <c r="F77" s="3">
        <v>3.5</v>
      </c>
      <c r="G77" s="3">
        <f t="shared" si="12"/>
        <v>9.0333333333333332</v>
      </c>
      <c r="H77" s="3">
        <f>100*(G77-G74)/G74</f>
        <v>38.618925831202048</v>
      </c>
    </row>
    <row r="78" spans="1:8" x14ac:dyDescent="0.25">
      <c r="A78">
        <v>1987</v>
      </c>
      <c r="B78" t="s">
        <v>13</v>
      </c>
      <c r="C78">
        <v>2</v>
      </c>
      <c r="D78">
        <v>5</v>
      </c>
      <c r="E78" s="3">
        <v>5.35</v>
      </c>
      <c r="F78" s="3">
        <v>3.2833333333333332</v>
      </c>
      <c r="G78" s="3">
        <f t="shared" si="12"/>
        <v>8.6333333333333329</v>
      </c>
      <c r="H78" s="3">
        <f>100*(G78-G75)/G75</f>
        <v>60.869565217391283</v>
      </c>
    </row>
    <row r="79" spans="1:8" x14ac:dyDescent="0.25">
      <c r="A79">
        <v>1987</v>
      </c>
      <c r="B79" t="s">
        <v>13</v>
      </c>
      <c r="C79">
        <v>3</v>
      </c>
      <c r="D79">
        <v>6</v>
      </c>
      <c r="E79" s="3">
        <v>5.05</v>
      </c>
      <c r="F79" s="3">
        <v>3.1333333333333333</v>
      </c>
      <c r="G79" s="3">
        <f t="shared" si="12"/>
        <v>8.1833333333333336</v>
      </c>
      <c r="H79" s="3">
        <f>100*(G79-G76)/G76</f>
        <v>64.765100671140942</v>
      </c>
    </row>
    <row r="80" spans="1:8" x14ac:dyDescent="0.25">
      <c r="A80">
        <v>1987</v>
      </c>
      <c r="B80" t="s">
        <v>14</v>
      </c>
      <c r="C80">
        <v>1</v>
      </c>
      <c r="D80">
        <v>7</v>
      </c>
      <c r="E80" s="3">
        <v>4.7333333333333334</v>
      </c>
      <c r="F80" s="3">
        <v>3.4166666666666665</v>
      </c>
      <c r="G80" s="3">
        <f t="shared" si="12"/>
        <v>8.15</v>
      </c>
      <c r="H80" s="3">
        <f>100*(G80-G74)/G74</f>
        <v>25.063938618925839</v>
      </c>
    </row>
    <row r="81" spans="1:8" x14ac:dyDescent="0.25">
      <c r="A81">
        <v>1987</v>
      </c>
      <c r="B81" t="s">
        <v>14</v>
      </c>
      <c r="C81">
        <v>2</v>
      </c>
      <c r="D81">
        <v>8</v>
      </c>
      <c r="E81" s="3">
        <v>4.8666666666666663</v>
      </c>
      <c r="F81" s="3">
        <v>2.916666666666667</v>
      </c>
      <c r="G81" s="3">
        <f t="shared" si="12"/>
        <v>7.7833333333333332</v>
      </c>
      <c r="H81" s="3">
        <f t="shared" ref="H81:H82" si="15">100*(G81-G75)/G75</f>
        <v>45.031055900621105</v>
      </c>
    </row>
    <row r="82" spans="1:8" x14ac:dyDescent="0.25">
      <c r="A82">
        <v>1987</v>
      </c>
      <c r="B82" t="s">
        <v>14</v>
      </c>
      <c r="C82">
        <v>3</v>
      </c>
      <c r="D82">
        <v>9</v>
      </c>
      <c r="E82" s="3">
        <v>4.666666666666667</v>
      </c>
      <c r="F82" s="3">
        <v>2.8333333333333335</v>
      </c>
      <c r="G82" s="3">
        <f t="shared" si="12"/>
        <v>7.5</v>
      </c>
      <c r="H82" s="3">
        <f t="shared" si="15"/>
        <v>51.006711409395969</v>
      </c>
    </row>
    <row r="83" spans="1:8" x14ac:dyDescent="0.25">
      <c r="A83">
        <v>1987</v>
      </c>
      <c r="B83" t="s">
        <v>15</v>
      </c>
      <c r="C83">
        <v>1</v>
      </c>
      <c r="D83">
        <v>10</v>
      </c>
      <c r="E83" s="3">
        <v>5.4333333333333327</v>
      </c>
      <c r="F83" s="3">
        <v>3.7166666666666668</v>
      </c>
      <c r="G83" s="3">
        <f t="shared" si="12"/>
        <v>9.1499999999999986</v>
      </c>
      <c r="H83" s="3">
        <f>100*(G83-G74)/G74</f>
        <v>40.409207161125302</v>
      </c>
    </row>
    <row r="84" spans="1:8" x14ac:dyDescent="0.25">
      <c r="A84">
        <v>1987</v>
      </c>
      <c r="B84" t="s">
        <v>15</v>
      </c>
      <c r="C84">
        <v>2</v>
      </c>
      <c r="D84">
        <v>11</v>
      </c>
      <c r="E84" s="3">
        <v>5.083333333333333</v>
      </c>
      <c r="F84" s="3">
        <v>3.5</v>
      </c>
      <c r="G84" s="3">
        <f t="shared" si="12"/>
        <v>8.5833333333333321</v>
      </c>
      <c r="H84" s="3">
        <f t="shared" ref="H84:H85" si="16">100*(G84-G75)/G75</f>
        <v>59.937888198757733</v>
      </c>
    </row>
    <row r="85" spans="1:8" x14ac:dyDescent="0.25">
      <c r="A85">
        <v>1987</v>
      </c>
      <c r="B85" t="s">
        <v>15</v>
      </c>
      <c r="C85">
        <v>3</v>
      </c>
      <c r="D85">
        <v>12</v>
      </c>
      <c r="E85" s="3">
        <v>4.8</v>
      </c>
      <c r="F85" s="3">
        <v>3.6666666666666665</v>
      </c>
      <c r="G85" s="3">
        <f t="shared" si="12"/>
        <v>8.4666666666666668</v>
      </c>
      <c r="H85" s="3">
        <f t="shared" si="16"/>
        <v>70.469798657718115</v>
      </c>
    </row>
    <row r="86" spans="1:8" x14ac:dyDescent="0.25">
      <c r="A86">
        <v>1988</v>
      </c>
      <c r="B86" t="s">
        <v>12</v>
      </c>
      <c r="C86">
        <v>1</v>
      </c>
      <c r="D86">
        <v>1</v>
      </c>
      <c r="E86" s="3">
        <v>3.25</v>
      </c>
      <c r="F86" s="3">
        <v>2.7166666666666663</v>
      </c>
      <c r="G86" s="3">
        <f t="shared" si="12"/>
        <v>5.9666666666666668</v>
      </c>
    </row>
    <row r="87" spans="1:8" x14ac:dyDescent="0.25">
      <c r="A87">
        <v>1988</v>
      </c>
      <c r="B87" t="s">
        <v>12</v>
      </c>
      <c r="C87">
        <v>2</v>
      </c>
      <c r="D87">
        <v>2</v>
      </c>
      <c r="E87" s="3">
        <v>3.1666666666666665</v>
      </c>
      <c r="F87" s="3">
        <v>2</v>
      </c>
      <c r="G87" s="3">
        <f t="shared" si="12"/>
        <v>5.1666666666666661</v>
      </c>
    </row>
    <row r="88" spans="1:8" x14ac:dyDescent="0.25">
      <c r="A88">
        <v>1988</v>
      </c>
      <c r="B88" t="s">
        <v>12</v>
      </c>
      <c r="C88">
        <v>3</v>
      </c>
      <c r="D88">
        <v>3</v>
      </c>
      <c r="E88" s="3">
        <v>3</v>
      </c>
      <c r="F88" s="3">
        <v>2.0833333333333335</v>
      </c>
      <c r="G88" s="3">
        <f t="shared" si="12"/>
        <v>5.0833333333333339</v>
      </c>
    </row>
    <row r="89" spans="1:8" x14ac:dyDescent="0.25">
      <c r="A89">
        <v>1988</v>
      </c>
      <c r="B89" t="s">
        <v>13</v>
      </c>
      <c r="C89">
        <v>1</v>
      </c>
      <c r="D89">
        <v>4</v>
      </c>
      <c r="E89" s="3">
        <v>4.6500000000000004</v>
      </c>
      <c r="F89" s="3">
        <v>5.0333333333333332</v>
      </c>
      <c r="G89" s="3">
        <f t="shared" si="12"/>
        <v>9.6833333333333336</v>
      </c>
      <c r="H89" s="3">
        <f>100*(G89-G86)/G86</f>
        <v>62.290502793296092</v>
      </c>
    </row>
    <row r="90" spans="1:8" x14ac:dyDescent="0.25">
      <c r="A90">
        <v>1988</v>
      </c>
      <c r="B90" t="s">
        <v>13</v>
      </c>
      <c r="C90">
        <v>2</v>
      </c>
      <c r="D90">
        <v>5</v>
      </c>
      <c r="E90" s="3">
        <v>4.416666666666667</v>
      </c>
      <c r="F90" s="3">
        <v>4.8499999999999996</v>
      </c>
      <c r="G90" s="3">
        <f t="shared" si="12"/>
        <v>9.2666666666666657</v>
      </c>
      <c r="H90" s="3">
        <f>100*(G90-G87)/G87</f>
        <v>79.354838709677423</v>
      </c>
    </row>
    <row r="91" spans="1:8" x14ac:dyDescent="0.25">
      <c r="A91">
        <v>1988</v>
      </c>
      <c r="B91" t="s">
        <v>13</v>
      </c>
      <c r="C91">
        <v>3</v>
      </c>
      <c r="D91">
        <v>6</v>
      </c>
      <c r="E91" s="3">
        <v>4.8</v>
      </c>
      <c r="F91" s="3">
        <v>4.5166666666666666</v>
      </c>
      <c r="G91" s="3">
        <f t="shared" si="12"/>
        <v>9.3166666666666664</v>
      </c>
      <c r="H91" s="3">
        <f>100*(G91-G88)/G88</f>
        <v>83.278688524590137</v>
      </c>
    </row>
    <row r="92" spans="1:8" x14ac:dyDescent="0.25">
      <c r="A92">
        <v>1988</v>
      </c>
      <c r="B92" t="s">
        <v>14</v>
      </c>
      <c r="C92">
        <v>1</v>
      </c>
      <c r="D92">
        <v>7</v>
      </c>
      <c r="E92" s="3">
        <v>3.75</v>
      </c>
      <c r="F92" s="3">
        <v>4.1500000000000004</v>
      </c>
      <c r="G92" s="3">
        <f t="shared" si="12"/>
        <v>7.9</v>
      </c>
      <c r="H92" s="3">
        <f>100*(G92-G86)/G86</f>
        <v>32.402234636871512</v>
      </c>
    </row>
    <row r="93" spans="1:8" x14ac:dyDescent="0.25">
      <c r="A93">
        <v>1988</v>
      </c>
      <c r="B93" t="s">
        <v>14</v>
      </c>
      <c r="C93">
        <v>2</v>
      </c>
      <c r="D93">
        <v>8</v>
      </c>
      <c r="E93" s="3">
        <v>3.0166666666666671</v>
      </c>
      <c r="F93" s="3">
        <v>4.0166666666666666</v>
      </c>
      <c r="G93" s="3">
        <f t="shared" si="12"/>
        <v>7.0333333333333332</v>
      </c>
      <c r="H93" s="3">
        <f t="shared" ref="H93:H94" si="17">100*(G93-G87)/G87</f>
        <v>36.129032258064527</v>
      </c>
    </row>
    <row r="94" spans="1:8" x14ac:dyDescent="0.25">
      <c r="A94">
        <v>1988</v>
      </c>
      <c r="B94" t="s">
        <v>14</v>
      </c>
      <c r="C94">
        <v>3</v>
      </c>
      <c r="D94">
        <v>9</v>
      </c>
      <c r="E94" s="3">
        <v>3.333333333333333</v>
      </c>
      <c r="F94" s="3">
        <v>4</v>
      </c>
      <c r="G94" s="3">
        <f t="shared" si="12"/>
        <v>7.333333333333333</v>
      </c>
      <c r="H94" s="3">
        <f t="shared" si="17"/>
        <v>44.262295081967189</v>
      </c>
    </row>
    <row r="95" spans="1:8" x14ac:dyDescent="0.25">
      <c r="A95">
        <v>1988</v>
      </c>
      <c r="B95" t="s">
        <v>15</v>
      </c>
      <c r="C95">
        <v>1</v>
      </c>
      <c r="D95">
        <v>10</v>
      </c>
      <c r="E95" s="3">
        <v>4.583333333333333</v>
      </c>
      <c r="F95" s="3">
        <v>4.4666666666666668</v>
      </c>
      <c r="G95" s="3">
        <f t="shared" si="12"/>
        <v>9.0500000000000007</v>
      </c>
      <c r="H95" s="3">
        <f>100*(G95-G86)/G86</f>
        <v>51.675977653631293</v>
      </c>
    </row>
    <row r="96" spans="1:8" x14ac:dyDescent="0.25">
      <c r="A96">
        <v>1988</v>
      </c>
      <c r="B96" t="s">
        <v>15</v>
      </c>
      <c r="C96">
        <v>2</v>
      </c>
      <c r="D96">
        <v>11</v>
      </c>
      <c r="E96" s="3">
        <v>4.6333333333333329</v>
      </c>
      <c r="F96" s="3">
        <v>4.416666666666667</v>
      </c>
      <c r="G96" s="3">
        <f t="shared" si="12"/>
        <v>9.0500000000000007</v>
      </c>
      <c r="H96" s="3">
        <f t="shared" ref="H96:H97" si="18">100*(G96-G87)/G87</f>
        <v>75.161290322580683</v>
      </c>
    </row>
    <row r="97" spans="1:8" x14ac:dyDescent="0.25">
      <c r="A97">
        <v>1988</v>
      </c>
      <c r="B97" t="s">
        <v>15</v>
      </c>
      <c r="C97">
        <v>3</v>
      </c>
      <c r="D97">
        <v>12</v>
      </c>
      <c r="E97" s="3">
        <v>4.9166666666666661</v>
      </c>
      <c r="F97" s="3">
        <v>4.416666666666667</v>
      </c>
      <c r="G97" s="3">
        <f t="shared" si="12"/>
        <v>9.3333333333333321</v>
      </c>
      <c r="H97" s="3">
        <f t="shared" si="18"/>
        <v>83.606557377049143</v>
      </c>
    </row>
    <row r="98" spans="1:8" x14ac:dyDescent="0.25">
      <c r="A98">
        <v>1989</v>
      </c>
      <c r="B98" t="s">
        <v>12</v>
      </c>
      <c r="C98">
        <v>1</v>
      </c>
      <c r="D98">
        <v>1</v>
      </c>
      <c r="E98" s="3">
        <v>2.916666666666667</v>
      </c>
      <c r="F98" s="3">
        <v>3.4666666666666668</v>
      </c>
      <c r="G98" s="3">
        <f t="shared" si="12"/>
        <v>6.3833333333333337</v>
      </c>
    </row>
    <row r="99" spans="1:8" x14ac:dyDescent="0.25">
      <c r="A99">
        <v>1989</v>
      </c>
      <c r="B99" t="s">
        <v>12</v>
      </c>
      <c r="C99">
        <v>2</v>
      </c>
      <c r="D99">
        <v>2</v>
      </c>
      <c r="E99" s="3">
        <v>2.4666666666666663</v>
      </c>
      <c r="F99" s="3">
        <v>2.9</v>
      </c>
      <c r="G99" s="3">
        <f t="shared" si="12"/>
        <v>5.3666666666666663</v>
      </c>
    </row>
    <row r="100" spans="1:8" x14ac:dyDescent="0.25">
      <c r="A100">
        <v>1989</v>
      </c>
      <c r="B100" t="s">
        <v>12</v>
      </c>
      <c r="C100">
        <v>3</v>
      </c>
      <c r="D100">
        <v>3</v>
      </c>
      <c r="E100" s="3">
        <v>2.1166666666666667</v>
      </c>
      <c r="F100" s="3">
        <v>2.7666666666666666</v>
      </c>
      <c r="G100" s="3">
        <f t="shared" si="12"/>
        <v>4.8833333333333329</v>
      </c>
    </row>
    <row r="101" spans="1:8" x14ac:dyDescent="0.25">
      <c r="A101">
        <v>1989</v>
      </c>
      <c r="B101" t="s">
        <v>13</v>
      </c>
      <c r="C101">
        <v>1</v>
      </c>
      <c r="D101">
        <v>4</v>
      </c>
      <c r="E101" s="3">
        <v>4.5999999999999996</v>
      </c>
      <c r="F101" s="3">
        <v>3.8999999999999995</v>
      </c>
      <c r="G101" s="3">
        <f t="shared" si="12"/>
        <v>8.5</v>
      </c>
      <c r="H101" s="3">
        <f>100*(G101-G98)/G98</f>
        <v>33.159268929503909</v>
      </c>
    </row>
    <row r="102" spans="1:8" x14ac:dyDescent="0.25">
      <c r="A102">
        <v>1989</v>
      </c>
      <c r="B102" t="s">
        <v>13</v>
      </c>
      <c r="C102">
        <v>2</v>
      </c>
      <c r="D102">
        <v>5</v>
      </c>
      <c r="E102" s="3">
        <v>4.55</v>
      </c>
      <c r="F102" s="3">
        <v>4.3</v>
      </c>
      <c r="G102" s="3">
        <f t="shared" si="12"/>
        <v>8.85</v>
      </c>
      <c r="H102" s="3">
        <f>100*(G102-G99)/G99</f>
        <v>64.906832298136649</v>
      </c>
    </row>
    <row r="103" spans="1:8" x14ac:dyDescent="0.25">
      <c r="A103">
        <v>1989</v>
      </c>
      <c r="B103" t="s">
        <v>13</v>
      </c>
      <c r="C103">
        <v>3</v>
      </c>
      <c r="D103">
        <v>6</v>
      </c>
      <c r="E103" s="3">
        <v>4.5666666666666673</v>
      </c>
      <c r="F103" s="3">
        <v>3.8999999999999995</v>
      </c>
      <c r="G103" s="3">
        <f t="shared" si="12"/>
        <v>8.4666666666666668</v>
      </c>
      <c r="H103" s="3">
        <f>100*(G103-G100)/G100</f>
        <v>73.378839590443704</v>
      </c>
    </row>
    <row r="104" spans="1:8" x14ac:dyDescent="0.25">
      <c r="A104">
        <v>1989</v>
      </c>
      <c r="B104" t="s">
        <v>14</v>
      </c>
      <c r="C104">
        <v>1</v>
      </c>
      <c r="D104">
        <v>7</v>
      </c>
      <c r="E104" s="3">
        <v>4.8666666666666663</v>
      </c>
      <c r="F104" s="3">
        <v>4.6333333333333329</v>
      </c>
      <c r="G104" s="3">
        <f t="shared" si="12"/>
        <v>9.5</v>
      </c>
      <c r="H104" s="3">
        <f>100*(G104-G98)/G98</f>
        <v>48.825065274151427</v>
      </c>
    </row>
    <row r="105" spans="1:8" x14ac:dyDescent="0.25">
      <c r="A105">
        <v>1989</v>
      </c>
      <c r="B105" t="s">
        <v>14</v>
      </c>
      <c r="C105">
        <v>2</v>
      </c>
      <c r="D105">
        <v>8</v>
      </c>
      <c r="E105" s="3">
        <v>4.25</v>
      </c>
      <c r="F105" s="3">
        <v>3.8999999999999995</v>
      </c>
      <c r="G105" s="3">
        <f t="shared" si="12"/>
        <v>8.1499999999999986</v>
      </c>
      <c r="H105" s="3">
        <f t="shared" ref="H105:H106" si="19">100*(G105-G99)/G99</f>
        <v>51.863354037267072</v>
      </c>
    </row>
    <row r="106" spans="1:8" x14ac:dyDescent="0.25">
      <c r="A106">
        <v>1989</v>
      </c>
      <c r="B106" t="s">
        <v>14</v>
      </c>
      <c r="C106">
        <v>3</v>
      </c>
      <c r="D106">
        <v>9</v>
      </c>
      <c r="E106" s="3">
        <v>4.2333333333333334</v>
      </c>
      <c r="F106" s="3">
        <v>3.8999999999999995</v>
      </c>
      <c r="G106" s="3">
        <f t="shared" si="12"/>
        <v>8.1333333333333329</v>
      </c>
      <c r="H106" s="3">
        <f t="shared" si="19"/>
        <v>66.552901023890797</v>
      </c>
    </row>
    <row r="107" spans="1:8" x14ac:dyDescent="0.25">
      <c r="A107">
        <v>1989</v>
      </c>
      <c r="B107" t="s">
        <v>15</v>
      </c>
      <c r="C107">
        <v>1</v>
      </c>
      <c r="D107">
        <v>10</v>
      </c>
      <c r="E107" s="3">
        <v>4.8666666666666663</v>
      </c>
      <c r="F107" s="3">
        <v>5.166666666666667</v>
      </c>
      <c r="G107" s="3">
        <f t="shared" si="12"/>
        <v>10.033333333333333</v>
      </c>
      <c r="H107" s="3">
        <f>100*(G107-G98)/G98</f>
        <v>57.180156657963437</v>
      </c>
    </row>
    <row r="108" spans="1:8" x14ac:dyDescent="0.25">
      <c r="A108">
        <v>1989</v>
      </c>
      <c r="B108" t="s">
        <v>15</v>
      </c>
      <c r="C108">
        <v>2</v>
      </c>
      <c r="D108">
        <v>11</v>
      </c>
      <c r="E108" s="3">
        <v>4.833333333333333</v>
      </c>
      <c r="F108" s="3">
        <v>5.8833333333333329</v>
      </c>
      <c r="G108" s="3">
        <f t="shared" si="12"/>
        <v>10.716666666666665</v>
      </c>
      <c r="H108" s="3">
        <f t="shared" ref="H108:H109" si="20">100*(G108-G99)/G99</f>
        <v>99.689440993788807</v>
      </c>
    </row>
    <row r="109" spans="1:8" x14ac:dyDescent="0.25">
      <c r="A109">
        <v>1989</v>
      </c>
      <c r="B109" t="s">
        <v>15</v>
      </c>
      <c r="C109">
        <v>3</v>
      </c>
      <c r="D109">
        <v>12</v>
      </c>
      <c r="E109" s="3">
        <v>4.9000000000000004</v>
      </c>
      <c r="F109" s="3">
        <v>5.2333333333333334</v>
      </c>
      <c r="G109" s="3">
        <f t="shared" si="12"/>
        <v>10.133333333333333</v>
      </c>
      <c r="H109" s="3">
        <f t="shared" si="20"/>
        <v>107.50853242320819</v>
      </c>
    </row>
    <row r="110" spans="1:8" x14ac:dyDescent="0.25">
      <c r="A110">
        <v>1990</v>
      </c>
      <c r="B110" t="s">
        <v>12</v>
      </c>
      <c r="C110">
        <v>1</v>
      </c>
      <c r="D110">
        <v>1</v>
      </c>
      <c r="E110" s="3">
        <v>2.2833333333333337</v>
      </c>
      <c r="F110" s="3">
        <v>2.7333333333333329</v>
      </c>
      <c r="G110" s="3">
        <f t="shared" si="12"/>
        <v>5.0166666666666666</v>
      </c>
    </row>
    <row r="111" spans="1:8" x14ac:dyDescent="0.25">
      <c r="A111">
        <v>1990</v>
      </c>
      <c r="B111" t="s">
        <v>12</v>
      </c>
      <c r="C111">
        <v>2</v>
      </c>
      <c r="D111">
        <v>2</v>
      </c>
      <c r="E111" s="3">
        <v>2.5666666666666664</v>
      </c>
      <c r="F111" s="3">
        <v>2.6999999999999997</v>
      </c>
      <c r="G111" s="3">
        <f t="shared" si="12"/>
        <v>5.2666666666666657</v>
      </c>
    </row>
    <row r="112" spans="1:8" x14ac:dyDescent="0.25">
      <c r="A112">
        <v>1990</v>
      </c>
      <c r="B112" t="s">
        <v>12</v>
      </c>
      <c r="C112">
        <v>3</v>
      </c>
      <c r="D112">
        <v>3</v>
      </c>
      <c r="E112" s="3">
        <v>2.3666666666666667</v>
      </c>
      <c r="F112" s="3">
        <v>2.3833333333333333</v>
      </c>
      <c r="G112" s="3">
        <f t="shared" si="12"/>
        <v>4.75</v>
      </c>
    </row>
    <row r="113" spans="1:8" x14ac:dyDescent="0.25">
      <c r="A113">
        <v>1990</v>
      </c>
      <c r="B113" t="s">
        <v>13</v>
      </c>
      <c r="C113">
        <v>1</v>
      </c>
      <c r="D113">
        <v>4</v>
      </c>
      <c r="E113" s="3">
        <v>5.4166666666666661</v>
      </c>
      <c r="F113" s="3">
        <v>4.333333333333333</v>
      </c>
      <c r="G113" s="3">
        <f t="shared" si="12"/>
        <v>9.75</v>
      </c>
      <c r="H113" s="3">
        <f>100*(G113-G110)/G110</f>
        <v>94.352159468438529</v>
      </c>
    </row>
    <row r="114" spans="1:8" x14ac:dyDescent="0.25">
      <c r="A114">
        <v>1990</v>
      </c>
      <c r="B114" t="s">
        <v>13</v>
      </c>
      <c r="C114">
        <v>2</v>
      </c>
      <c r="D114">
        <v>5</v>
      </c>
      <c r="E114" s="3">
        <v>5.2333333333333334</v>
      </c>
      <c r="F114" s="3">
        <v>4.2</v>
      </c>
      <c r="G114" s="3">
        <f t="shared" si="12"/>
        <v>9.4333333333333336</v>
      </c>
      <c r="H114" s="3">
        <f>100*(G114-G111)/G111</f>
        <v>79.113924050632946</v>
      </c>
    </row>
    <row r="115" spans="1:8" x14ac:dyDescent="0.25">
      <c r="A115">
        <v>1990</v>
      </c>
      <c r="B115" t="s">
        <v>13</v>
      </c>
      <c r="C115">
        <v>3</v>
      </c>
      <c r="D115">
        <v>6</v>
      </c>
      <c r="E115" s="3">
        <v>4.9833333333333334</v>
      </c>
      <c r="F115" s="3">
        <v>4.0833333333333339</v>
      </c>
      <c r="G115" s="3">
        <f t="shared" si="12"/>
        <v>9.0666666666666664</v>
      </c>
      <c r="H115" s="3">
        <f>100*(G115-G112)/G112</f>
        <v>90.877192982456137</v>
      </c>
    </row>
    <row r="116" spans="1:8" x14ac:dyDescent="0.25">
      <c r="A116">
        <v>1990</v>
      </c>
      <c r="B116" t="s">
        <v>14</v>
      </c>
      <c r="C116">
        <v>1</v>
      </c>
      <c r="D116">
        <v>7</v>
      </c>
      <c r="E116" s="3">
        <v>5</v>
      </c>
      <c r="F116" s="3">
        <v>4.7833333333333332</v>
      </c>
      <c r="G116" s="3">
        <f t="shared" si="12"/>
        <v>9.7833333333333332</v>
      </c>
      <c r="H116" s="3">
        <f>100*(G116-G110)/G110</f>
        <v>95.016611295681074</v>
      </c>
    </row>
    <row r="117" spans="1:8" x14ac:dyDescent="0.25">
      <c r="A117">
        <v>1990</v>
      </c>
      <c r="B117" t="s">
        <v>14</v>
      </c>
      <c r="C117">
        <v>2</v>
      </c>
      <c r="D117">
        <v>8</v>
      </c>
      <c r="E117" s="3">
        <v>5.0333333333333332</v>
      </c>
      <c r="F117" s="3">
        <v>3.9166666666666665</v>
      </c>
      <c r="G117" s="3">
        <f t="shared" si="12"/>
        <v>8.9499999999999993</v>
      </c>
      <c r="H117" s="3">
        <f t="shared" ref="H117:H118" si="21">100*(G117-G111)/G111</f>
        <v>69.936708860759509</v>
      </c>
    </row>
    <row r="118" spans="1:8" x14ac:dyDescent="0.25">
      <c r="A118">
        <v>1990</v>
      </c>
      <c r="B118" t="s">
        <v>14</v>
      </c>
      <c r="C118">
        <v>3</v>
      </c>
      <c r="D118">
        <v>9</v>
      </c>
      <c r="E118" s="3">
        <v>4.95</v>
      </c>
      <c r="F118" s="3">
        <v>4.2833333333333332</v>
      </c>
      <c r="G118" s="3">
        <f t="shared" si="12"/>
        <v>9.2333333333333343</v>
      </c>
      <c r="H118" s="3">
        <f t="shared" si="21"/>
        <v>94.385964912280727</v>
      </c>
    </row>
    <row r="119" spans="1:8" x14ac:dyDescent="0.25">
      <c r="A119">
        <v>1990</v>
      </c>
      <c r="B119" t="s">
        <v>15</v>
      </c>
      <c r="C119">
        <v>1</v>
      </c>
      <c r="D119">
        <v>10</v>
      </c>
      <c r="E119" s="3">
        <v>5.0666666666666664</v>
      </c>
      <c r="F119" s="3">
        <v>4.9166666666666661</v>
      </c>
      <c r="G119" s="3">
        <f t="shared" si="12"/>
        <v>9.9833333333333325</v>
      </c>
      <c r="H119" s="3">
        <f>100*(G119-G110)/G110</f>
        <v>99.003322259136198</v>
      </c>
    </row>
    <row r="120" spans="1:8" x14ac:dyDescent="0.25">
      <c r="A120">
        <v>1990</v>
      </c>
      <c r="B120" t="s">
        <v>15</v>
      </c>
      <c r="C120">
        <v>2</v>
      </c>
      <c r="D120">
        <v>11</v>
      </c>
      <c r="E120" s="3">
        <v>5.4166666666666661</v>
      </c>
      <c r="F120" s="3">
        <v>5.3833333333333329</v>
      </c>
      <c r="G120" s="3">
        <f t="shared" si="12"/>
        <v>10.799999999999999</v>
      </c>
      <c r="H120" s="3">
        <f t="shared" ref="H120:H121" si="22">100*(G120-G111)/G111</f>
        <v>105.06329113924053</v>
      </c>
    </row>
    <row r="121" spans="1:8" x14ac:dyDescent="0.25">
      <c r="A121">
        <v>1990</v>
      </c>
      <c r="B121" t="s">
        <v>15</v>
      </c>
      <c r="C121">
        <v>3</v>
      </c>
      <c r="D121">
        <v>12</v>
      </c>
      <c r="E121" s="3">
        <v>5.8166666666666673</v>
      </c>
      <c r="F121" s="3">
        <v>5.3666666666666671</v>
      </c>
      <c r="G121" s="3">
        <f t="shared" si="12"/>
        <v>11.183333333333334</v>
      </c>
      <c r="H121" s="3">
        <f t="shared" si="22"/>
        <v>135.43859649122808</v>
      </c>
    </row>
    <row r="122" spans="1:8" x14ac:dyDescent="0.25">
      <c r="A122">
        <v>1991</v>
      </c>
      <c r="B122" t="s">
        <v>12</v>
      </c>
      <c r="C122">
        <v>1</v>
      </c>
      <c r="D122">
        <v>1</v>
      </c>
      <c r="E122" s="3">
        <v>2.7333333333333329</v>
      </c>
      <c r="F122" s="3">
        <v>2.916666666666667</v>
      </c>
      <c r="G122" s="3">
        <f t="shared" si="12"/>
        <v>5.65</v>
      </c>
    </row>
    <row r="123" spans="1:8" x14ac:dyDescent="0.25">
      <c r="A123">
        <v>1991</v>
      </c>
      <c r="B123" t="s">
        <v>12</v>
      </c>
      <c r="C123">
        <v>2</v>
      </c>
      <c r="D123">
        <v>2</v>
      </c>
      <c r="E123" s="3">
        <v>2.2166666666666668</v>
      </c>
      <c r="F123" s="3">
        <v>3.05</v>
      </c>
      <c r="G123" s="3">
        <f t="shared" si="12"/>
        <v>5.2666666666666666</v>
      </c>
    </row>
    <row r="124" spans="1:8" x14ac:dyDescent="0.25">
      <c r="A124">
        <v>1991</v>
      </c>
      <c r="B124" t="s">
        <v>12</v>
      </c>
      <c r="C124">
        <v>3</v>
      </c>
      <c r="D124">
        <v>3</v>
      </c>
      <c r="E124" s="3">
        <v>2.2000000000000002</v>
      </c>
      <c r="F124" s="3">
        <v>3.2</v>
      </c>
      <c r="G124" s="3">
        <f t="shared" si="12"/>
        <v>5.4</v>
      </c>
    </row>
    <row r="125" spans="1:8" x14ac:dyDescent="0.25">
      <c r="A125">
        <v>1991</v>
      </c>
      <c r="B125" t="s">
        <v>13</v>
      </c>
      <c r="C125">
        <v>1</v>
      </c>
      <c r="D125">
        <v>4</v>
      </c>
      <c r="E125" s="3">
        <v>5.25</v>
      </c>
      <c r="F125" s="3">
        <v>4.5</v>
      </c>
      <c r="G125" s="3">
        <f t="shared" si="12"/>
        <v>9.75</v>
      </c>
      <c r="H125" s="3">
        <f>100*(G125-G122)/G122</f>
        <v>72.566371681415916</v>
      </c>
    </row>
    <row r="126" spans="1:8" x14ac:dyDescent="0.25">
      <c r="A126">
        <v>1991</v>
      </c>
      <c r="B126" t="s">
        <v>13</v>
      </c>
      <c r="C126">
        <v>2</v>
      </c>
      <c r="D126">
        <v>5</v>
      </c>
      <c r="E126" s="3">
        <v>5.0333333333333332</v>
      </c>
      <c r="F126" s="3">
        <v>4.583333333333333</v>
      </c>
      <c r="G126" s="3">
        <f t="shared" si="12"/>
        <v>9.6166666666666671</v>
      </c>
      <c r="H126" s="3">
        <f>100*(G126-G123)/G123</f>
        <v>82.594936708860772</v>
      </c>
    </row>
    <row r="127" spans="1:8" x14ac:dyDescent="0.25">
      <c r="A127">
        <v>1991</v>
      </c>
      <c r="B127" t="s">
        <v>13</v>
      </c>
      <c r="C127">
        <v>3</v>
      </c>
      <c r="D127">
        <v>6</v>
      </c>
      <c r="E127" s="3">
        <v>5.45</v>
      </c>
      <c r="F127" s="3">
        <v>4.25</v>
      </c>
      <c r="G127" s="3">
        <f t="shared" si="12"/>
        <v>9.6999999999999993</v>
      </c>
      <c r="H127" s="3">
        <f>100*(G127-G124)/G124</f>
        <v>79.629629629629605</v>
      </c>
    </row>
    <row r="128" spans="1:8" x14ac:dyDescent="0.25">
      <c r="A128">
        <v>1991</v>
      </c>
      <c r="B128" t="s">
        <v>14</v>
      </c>
      <c r="C128">
        <v>1</v>
      </c>
      <c r="D128">
        <v>7</v>
      </c>
      <c r="E128" s="3">
        <v>5.0666666666666664</v>
      </c>
      <c r="F128" s="3">
        <v>4.55</v>
      </c>
      <c r="G128" s="3">
        <f t="shared" si="12"/>
        <v>9.6166666666666671</v>
      </c>
      <c r="H128" s="3">
        <f>100*(G128-G122)/G122</f>
        <v>70.206489675516224</v>
      </c>
    </row>
    <row r="129" spans="1:8" x14ac:dyDescent="0.25">
      <c r="A129">
        <v>1991</v>
      </c>
      <c r="B129" t="s">
        <v>14</v>
      </c>
      <c r="C129">
        <v>2</v>
      </c>
      <c r="D129">
        <v>8</v>
      </c>
      <c r="E129" s="3">
        <v>4.5999999999999996</v>
      </c>
      <c r="F129" s="3">
        <v>4.4666666666666668</v>
      </c>
      <c r="G129" s="3">
        <f t="shared" si="12"/>
        <v>9.0666666666666664</v>
      </c>
      <c r="H129" s="3">
        <f t="shared" ref="H129:H130" si="23">100*(G129-G123)/G123</f>
        <v>72.151898734177223</v>
      </c>
    </row>
    <row r="130" spans="1:8" x14ac:dyDescent="0.25">
      <c r="A130">
        <v>1991</v>
      </c>
      <c r="B130" t="s">
        <v>14</v>
      </c>
      <c r="C130">
        <v>3</v>
      </c>
      <c r="D130">
        <v>9</v>
      </c>
      <c r="E130" s="3">
        <v>4.7666666666666666</v>
      </c>
      <c r="F130" s="3">
        <v>4.7</v>
      </c>
      <c r="G130" s="3">
        <f t="shared" si="12"/>
        <v>9.4666666666666668</v>
      </c>
      <c r="H130" s="3">
        <f t="shared" si="23"/>
        <v>75.308641975308632</v>
      </c>
    </row>
    <row r="131" spans="1:8" x14ac:dyDescent="0.25">
      <c r="A131">
        <v>1991</v>
      </c>
      <c r="B131" t="s">
        <v>15</v>
      </c>
      <c r="C131">
        <v>1</v>
      </c>
      <c r="D131">
        <v>10</v>
      </c>
      <c r="E131" s="3">
        <v>5.5333333333333332</v>
      </c>
      <c r="F131" s="3">
        <v>4.8</v>
      </c>
      <c r="G131" s="3">
        <f t="shared" ref="G131:G194" si="24">E131+F131</f>
        <v>10.333333333333332</v>
      </c>
      <c r="H131" s="3">
        <f>100*(G131-G122)/G122</f>
        <v>82.890855457227104</v>
      </c>
    </row>
    <row r="132" spans="1:8" x14ac:dyDescent="0.25">
      <c r="A132">
        <v>1991</v>
      </c>
      <c r="B132" t="s">
        <v>15</v>
      </c>
      <c r="C132">
        <v>2</v>
      </c>
      <c r="D132">
        <v>11</v>
      </c>
      <c r="E132" s="3">
        <v>5.3</v>
      </c>
      <c r="F132" s="3">
        <v>5</v>
      </c>
      <c r="G132" s="3">
        <f t="shared" si="24"/>
        <v>10.3</v>
      </c>
      <c r="H132" s="3">
        <f t="shared" ref="H132:H133" si="25">100*(G132-G123)/G123</f>
        <v>95.569620253164572</v>
      </c>
    </row>
    <row r="133" spans="1:8" x14ac:dyDescent="0.25">
      <c r="A133">
        <v>1991</v>
      </c>
      <c r="B133" t="s">
        <v>15</v>
      </c>
      <c r="C133">
        <v>3</v>
      </c>
      <c r="D133">
        <v>12</v>
      </c>
      <c r="E133" s="3">
        <v>5.25</v>
      </c>
      <c r="F133" s="3">
        <v>4.9166666666666661</v>
      </c>
      <c r="G133" s="3">
        <f t="shared" si="24"/>
        <v>10.166666666666666</v>
      </c>
      <c r="H133" s="3">
        <f t="shared" si="25"/>
        <v>88.271604938271579</v>
      </c>
    </row>
    <row r="134" spans="1:8" x14ac:dyDescent="0.25">
      <c r="A134">
        <v>1992</v>
      </c>
      <c r="B134" t="s">
        <v>12</v>
      </c>
      <c r="C134">
        <v>1</v>
      </c>
      <c r="D134">
        <v>1</v>
      </c>
      <c r="E134" s="3">
        <v>3</v>
      </c>
      <c r="F134" s="3">
        <v>2.7333333333333329</v>
      </c>
      <c r="G134" s="3">
        <f t="shared" si="24"/>
        <v>5.7333333333333325</v>
      </c>
    </row>
    <row r="135" spans="1:8" x14ac:dyDescent="0.25">
      <c r="A135">
        <v>1992</v>
      </c>
      <c r="B135" t="s">
        <v>12</v>
      </c>
      <c r="C135">
        <v>2</v>
      </c>
      <c r="D135">
        <v>2</v>
      </c>
      <c r="E135" s="3">
        <v>2.1333333333333333</v>
      </c>
      <c r="F135" s="3">
        <v>2.15</v>
      </c>
      <c r="G135" s="3">
        <f t="shared" si="24"/>
        <v>4.2833333333333332</v>
      </c>
    </row>
    <row r="136" spans="1:8" x14ac:dyDescent="0.25">
      <c r="A136">
        <v>1992</v>
      </c>
      <c r="B136" t="s">
        <v>12</v>
      </c>
      <c r="C136">
        <v>3</v>
      </c>
      <c r="D136">
        <v>3</v>
      </c>
      <c r="E136" s="3">
        <v>1.9666666666666668</v>
      </c>
      <c r="F136" s="3">
        <v>1.6666666666666665</v>
      </c>
      <c r="G136" s="3">
        <f t="shared" si="24"/>
        <v>3.6333333333333333</v>
      </c>
    </row>
    <row r="137" spans="1:8" x14ac:dyDescent="0.25">
      <c r="A137">
        <v>1992</v>
      </c>
      <c r="B137" t="s">
        <v>13</v>
      </c>
      <c r="C137">
        <v>1</v>
      </c>
      <c r="D137">
        <v>4</v>
      </c>
      <c r="E137" s="3">
        <v>5.5</v>
      </c>
      <c r="F137" s="3">
        <v>6.5499999999999989</v>
      </c>
      <c r="G137" s="3">
        <f t="shared" si="24"/>
        <v>12.049999999999999</v>
      </c>
      <c r="H137" s="3">
        <f>100*(G137-G134)/G134</f>
        <v>110.17441860465117</v>
      </c>
    </row>
    <row r="138" spans="1:8" x14ac:dyDescent="0.25">
      <c r="A138">
        <v>1992</v>
      </c>
      <c r="B138" t="s">
        <v>13</v>
      </c>
      <c r="C138">
        <v>2</v>
      </c>
      <c r="D138">
        <v>5</v>
      </c>
      <c r="E138" s="3">
        <v>5</v>
      </c>
      <c r="F138" s="3">
        <v>5.8</v>
      </c>
      <c r="G138" s="3">
        <f t="shared" si="24"/>
        <v>10.8</v>
      </c>
      <c r="H138" s="3">
        <f>100*(G138-G135)/G135</f>
        <v>152.14007782101169</v>
      </c>
    </row>
    <row r="139" spans="1:8" x14ac:dyDescent="0.25">
      <c r="A139">
        <v>1992</v>
      </c>
      <c r="B139" t="s">
        <v>13</v>
      </c>
      <c r="C139">
        <v>3</v>
      </c>
      <c r="D139">
        <v>6</v>
      </c>
      <c r="E139" s="3">
        <v>5.333333333333333</v>
      </c>
      <c r="F139" s="3">
        <v>5.6833333333333336</v>
      </c>
      <c r="G139" s="3">
        <f t="shared" si="24"/>
        <v>11.016666666666666</v>
      </c>
      <c r="H139" s="3">
        <f>100*(G139-G136)/G136</f>
        <v>203.2110091743119</v>
      </c>
    </row>
    <row r="140" spans="1:8" x14ac:dyDescent="0.25">
      <c r="A140">
        <v>1992</v>
      </c>
      <c r="B140" t="s">
        <v>14</v>
      </c>
      <c r="C140">
        <v>1</v>
      </c>
      <c r="D140">
        <v>7</v>
      </c>
      <c r="E140" s="3">
        <v>4.8666666666666663</v>
      </c>
      <c r="F140" s="3">
        <v>6.7166666666666659</v>
      </c>
      <c r="G140" s="3">
        <f t="shared" si="24"/>
        <v>11.583333333333332</v>
      </c>
      <c r="H140" s="3">
        <f>100*(G140-G134)/G134</f>
        <v>102.03488372093025</v>
      </c>
    </row>
    <row r="141" spans="1:8" x14ac:dyDescent="0.25">
      <c r="A141">
        <v>1992</v>
      </c>
      <c r="B141" t="s">
        <v>14</v>
      </c>
      <c r="C141">
        <v>2</v>
      </c>
      <c r="D141">
        <v>8</v>
      </c>
      <c r="E141" s="3">
        <v>4.3666666666666663</v>
      </c>
      <c r="F141" s="3">
        <v>4.9166666666666661</v>
      </c>
      <c r="G141" s="3">
        <f t="shared" si="24"/>
        <v>9.2833333333333314</v>
      </c>
      <c r="H141" s="3">
        <f t="shared" ref="H141:H142" si="26">100*(G141-G135)/G135</f>
        <v>116.7315175097276</v>
      </c>
    </row>
    <row r="142" spans="1:8" x14ac:dyDescent="0.25">
      <c r="A142">
        <v>1992</v>
      </c>
      <c r="B142" t="s">
        <v>14</v>
      </c>
      <c r="C142">
        <v>3</v>
      </c>
      <c r="D142">
        <v>9</v>
      </c>
      <c r="E142" s="3">
        <v>4.5</v>
      </c>
      <c r="F142" s="3">
        <v>4.1833333333333327</v>
      </c>
      <c r="G142" s="3">
        <f t="shared" si="24"/>
        <v>8.6833333333333336</v>
      </c>
      <c r="H142" s="3">
        <f t="shared" si="26"/>
        <v>138.99082568807341</v>
      </c>
    </row>
    <row r="143" spans="1:8" x14ac:dyDescent="0.25">
      <c r="A143">
        <v>1992</v>
      </c>
      <c r="B143" t="s">
        <v>15</v>
      </c>
      <c r="C143">
        <v>1</v>
      </c>
      <c r="D143">
        <v>10</v>
      </c>
      <c r="E143" s="3">
        <v>5.0333333333333332</v>
      </c>
      <c r="F143" s="3">
        <v>7.2166666666666659</v>
      </c>
      <c r="G143" s="3">
        <f t="shared" si="24"/>
        <v>12.25</v>
      </c>
      <c r="H143" s="3">
        <f>100*(G143-G134)/G134</f>
        <v>113.66279069767445</v>
      </c>
    </row>
    <row r="144" spans="1:8" x14ac:dyDescent="0.25">
      <c r="A144">
        <v>1992</v>
      </c>
      <c r="B144" t="s">
        <v>15</v>
      </c>
      <c r="C144">
        <v>2</v>
      </c>
      <c r="D144">
        <v>11</v>
      </c>
      <c r="E144" s="3">
        <v>5.2333333333333334</v>
      </c>
      <c r="F144" s="3">
        <v>4.6833333333333336</v>
      </c>
      <c r="G144" s="3">
        <f t="shared" si="24"/>
        <v>9.9166666666666679</v>
      </c>
      <c r="H144" s="3">
        <f t="shared" ref="H144:H145" si="27">100*(G144-G135)/G135</f>
        <v>131.5175097276265</v>
      </c>
    </row>
    <row r="145" spans="1:8" x14ac:dyDescent="0.25">
      <c r="A145">
        <v>1992</v>
      </c>
      <c r="B145" t="s">
        <v>15</v>
      </c>
      <c r="C145">
        <v>3</v>
      </c>
      <c r="D145">
        <v>12</v>
      </c>
      <c r="E145" s="3">
        <v>5.333333333333333</v>
      </c>
      <c r="F145" s="3">
        <v>6.1333333333333329</v>
      </c>
      <c r="G145" s="3">
        <f t="shared" si="24"/>
        <v>11.466666666666665</v>
      </c>
      <c r="H145" s="3">
        <f t="shared" si="27"/>
        <v>215.59633027522935</v>
      </c>
    </row>
    <row r="146" spans="1:8" x14ac:dyDescent="0.25">
      <c r="A146">
        <v>1993</v>
      </c>
      <c r="B146" t="s">
        <v>12</v>
      </c>
      <c r="C146">
        <v>1</v>
      </c>
      <c r="D146">
        <v>1</v>
      </c>
      <c r="E146" s="3">
        <v>3.2333333333333329</v>
      </c>
      <c r="F146" s="3">
        <v>3.1666666666666665</v>
      </c>
      <c r="G146" s="3">
        <f t="shared" si="24"/>
        <v>6.3999999999999995</v>
      </c>
    </row>
    <row r="147" spans="1:8" x14ac:dyDescent="0.25">
      <c r="A147">
        <v>1993</v>
      </c>
      <c r="B147" t="s">
        <v>12</v>
      </c>
      <c r="C147">
        <v>2</v>
      </c>
      <c r="D147">
        <v>2</v>
      </c>
      <c r="E147" s="3">
        <v>3.4666666666666668</v>
      </c>
      <c r="F147" s="3">
        <v>3.2</v>
      </c>
      <c r="G147" s="3">
        <f t="shared" si="24"/>
        <v>6.666666666666667</v>
      </c>
    </row>
    <row r="148" spans="1:8" x14ac:dyDescent="0.25">
      <c r="A148">
        <v>1993</v>
      </c>
      <c r="B148" t="s">
        <v>12</v>
      </c>
      <c r="C148">
        <v>3</v>
      </c>
      <c r="D148">
        <v>3</v>
      </c>
      <c r="E148" s="3">
        <v>3.3666666666666667</v>
      </c>
      <c r="F148" s="3">
        <v>3.0166666666666671</v>
      </c>
      <c r="G148" s="3">
        <f t="shared" si="24"/>
        <v>6.3833333333333337</v>
      </c>
    </row>
    <row r="149" spans="1:8" x14ac:dyDescent="0.25">
      <c r="A149">
        <v>1993</v>
      </c>
      <c r="B149" t="s">
        <v>13</v>
      </c>
      <c r="C149">
        <v>1</v>
      </c>
      <c r="D149">
        <v>4</v>
      </c>
      <c r="E149" s="3">
        <v>4.4333333333333336</v>
      </c>
      <c r="F149" s="3">
        <v>5.083333333333333</v>
      </c>
      <c r="G149" s="3">
        <f t="shared" si="24"/>
        <v>9.5166666666666657</v>
      </c>
      <c r="H149" s="3">
        <f>100*(G149-G146)/G146</f>
        <v>48.697916666666664</v>
      </c>
    </row>
    <row r="150" spans="1:8" x14ac:dyDescent="0.25">
      <c r="A150">
        <v>1993</v>
      </c>
      <c r="B150" t="s">
        <v>13</v>
      </c>
      <c r="C150">
        <v>2</v>
      </c>
      <c r="D150">
        <v>5</v>
      </c>
      <c r="E150" s="3">
        <v>5.2</v>
      </c>
      <c r="F150" s="3">
        <v>5.5</v>
      </c>
      <c r="G150" s="3">
        <f t="shared" si="24"/>
        <v>10.7</v>
      </c>
      <c r="H150" s="3">
        <f>100*(G150-G147)/G147</f>
        <v>60.499999999999986</v>
      </c>
    </row>
    <row r="151" spans="1:8" x14ac:dyDescent="0.25">
      <c r="A151">
        <v>1993</v>
      </c>
      <c r="B151" t="s">
        <v>13</v>
      </c>
      <c r="C151">
        <v>3</v>
      </c>
      <c r="D151">
        <v>6</v>
      </c>
      <c r="E151" s="3">
        <v>5.2333333333333334</v>
      </c>
      <c r="F151" s="3">
        <v>5.4833333333333334</v>
      </c>
      <c r="G151" s="3">
        <f t="shared" si="24"/>
        <v>10.716666666666667</v>
      </c>
      <c r="H151" s="3">
        <f>100*(G151-G148)/G148</f>
        <v>67.885117493472578</v>
      </c>
    </row>
    <row r="152" spans="1:8" x14ac:dyDescent="0.25">
      <c r="A152">
        <v>1993</v>
      </c>
      <c r="B152" t="s">
        <v>14</v>
      </c>
      <c r="C152">
        <v>1</v>
      </c>
      <c r="D152">
        <v>7</v>
      </c>
      <c r="E152" s="3">
        <v>4.333333333333333</v>
      </c>
      <c r="F152" s="3">
        <v>6.2333333333333334</v>
      </c>
      <c r="G152" s="3">
        <f t="shared" si="24"/>
        <v>10.566666666666666</v>
      </c>
      <c r="H152" s="3">
        <f>100*(G152-G146)/G146</f>
        <v>65.104166666666671</v>
      </c>
    </row>
    <row r="153" spans="1:8" x14ac:dyDescent="0.25">
      <c r="A153">
        <v>1993</v>
      </c>
      <c r="B153" t="s">
        <v>14</v>
      </c>
      <c r="C153">
        <v>2</v>
      </c>
      <c r="D153">
        <v>8</v>
      </c>
      <c r="E153" s="3">
        <v>4.666666666666667</v>
      </c>
      <c r="F153" s="3">
        <v>5.5</v>
      </c>
      <c r="G153" s="3">
        <f t="shared" si="24"/>
        <v>10.166666666666668</v>
      </c>
      <c r="H153" s="3">
        <f t="shared" ref="H153:H154" si="28">100*(G153-G147)/G147</f>
        <v>52.500000000000014</v>
      </c>
    </row>
    <row r="154" spans="1:8" x14ac:dyDescent="0.25">
      <c r="A154">
        <v>1993</v>
      </c>
      <c r="B154" t="s">
        <v>14</v>
      </c>
      <c r="C154">
        <v>3</v>
      </c>
      <c r="D154">
        <v>9</v>
      </c>
      <c r="E154" s="3">
        <v>4.3</v>
      </c>
      <c r="F154" s="3">
        <v>5.4833333333333334</v>
      </c>
      <c r="G154" s="3">
        <f t="shared" si="24"/>
        <v>9.7833333333333332</v>
      </c>
      <c r="H154" s="3">
        <f t="shared" si="28"/>
        <v>53.263707571801554</v>
      </c>
    </row>
    <row r="155" spans="1:8" x14ac:dyDescent="0.25">
      <c r="A155">
        <v>1993</v>
      </c>
      <c r="B155" t="s">
        <v>15</v>
      </c>
      <c r="C155">
        <v>1</v>
      </c>
      <c r="D155">
        <v>10</v>
      </c>
      <c r="E155" s="3">
        <v>5.1333333333333329</v>
      </c>
      <c r="F155" s="3">
        <v>6.583333333333333</v>
      </c>
      <c r="G155" s="3">
        <f t="shared" si="24"/>
        <v>11.716666666666665</v>
      </c>
      <c r="H155" s="3">
        <f>100*(G155-G146)/G146</f>
        <v>83.072916666666643</v>
      </c>
    </row>
    <row r="156" spans="1:8" x14ac:dyDescent="0.25">
      <c r="A156">
        <v>1993</v>
      </c>
      <c r="B156" t="s">
        <v>15</v>
      </c>
      <c r="C156">
        <v>2</v>
      </c>
      <c r="D156">
        <v>11</v>
      </c>
      <c r="E156" s="3">
        <v>4.333333333333333</v>
      </c>
      <c r="F156" s="3">
        <v>6.8999999999999995</v>
      </c>
      <c r="G156" s="3">
        <f t="shared" si="24"/>
        <v>11.233333333333333</v>
      </c>
      <c r="H156" s="3">
        <f t="shared" ref="H156:H157" si="29">100*(G156-G147)/G147</f>
        <v>68.499999999999986</v>
      </c>
    </row>
    <row r="157" spans="1:8" x14ac:dyDescent="0.25">
      <c r="A157">
        <v>1993</v>
      </c>
      <c r="B157" t="s">
        <v>15</v>
      </c>
      <c r="C157">
        <v>3</v>
      </c>
      <c r="D157">
        <v>12</v>
      </c>
      <c r="E157" s="3">
        <v>4.8499999999999996</v>
      </c>
      <c r="F157" s="3">
        <v>6.6666666666666661</v>
      </c>
      <c r="G157" s="3">
        <f t="shared" si="24"/>
        <v>11.516666666666666</v>
      </c>
      <c r="H157" s="3">
        <f t="shared" si="29"/>
        <v>80.417754569190564</v>
      </c>
    </row>
    <row r="158" spans="1:8" x14ac:dyDescent="0.25">
      <c r="A158">
        <v>1994</v>
      </c>
      <c r="B158" t="s">
        <v>12</v>
      </c>
      <c r="C158">
        <v>1</v>
      </c>
      <c r="D158">
        <v>1</v>
      </c>
      <c r="E158" s="3">
        <v>2.6166666666666667</v>
      </c>
      <c r="F158" s="3">
        <v>2.9666666666666668</v>
      </c>
      <c r="G158" s="3">
        <f t="shared" si="24"/>
        <v>5.5833333333333339</v>
      </c>
    </row>
    <row r="159" spans="1:8" x14ac:dyDescent="0.25">
      <c r="A159">
        <v>1994</v>
      </c>
      <c r="B159" t="s">
        <v>12</v>
      </c>
      <c r="C159">
        <v>2</v>
      </c>
      <c r="D159">
        <v>2</v>
      </c>
      <c r="E159" s="3">
        <v>2.5</v>
      </c>
      <c r="F159" s="3">
        <v>2.1833333333333331</v>
      </c>
      <c r="G159" s="3">
        <f t="shared" si="24"/>
        <v>4.6833333333333336</v>
      </c>
    </row>
    <row r="160" spans="1:8" x14ac:dyDescent="0.25">
      <c r="A160">
        <v>1994</v>
      </c>
      <c r="B160" t="s">
        <v>12</v>
      </c>
      <c r="C160">
        <v>3</v>
      </c>
      <c r="D160">
        <v>3</v>
      </c>
      <c r="E160" s="3">
        <v>2.1666666666666665</v>
      </c>
      <c r="F160" s="3">
        <v>2.8500000000000005</v>
      </c>
      <c r="G160" s="3">
        <f t="shared" si="24"/>
        <v>5.0166666666666675</v>
      </c>
    </row>
    <row r="161" spans="1:8" x14ac:dyDescent="0.25">
      <c r="A161">
        <v>1994</v>
      </c>
      <c r="B161" t="s">
        <v>13</v>
      </c>
      <c r="C161">
        <v>1</v>
      </c>
      <c r="D161">
        <v>4</v>
      </c>
      <c r="E161" s="3">
        <v>4.8833333333333329</v>
      </c>
      <c r="F161" s="3">
        <v>4.2</v>
      </c>
      <c r="G161" s="3">
        <f t="shared" si="24"/>
        <v>9.0833333333333321</v>
      </c>
      <c r="H161" s="3">
        <f>100*(G161-G158)/G158</f>
        <v>62.686567164179067</v>
      </c>
    </row>
    <row r="162" spans="1:8" x14ac:dyDescent="0.25">
      <c r="A162">
        <v>1994</v>
      </c>
      <c r="B162" t="s">
        <v>13</v>
      </c>
      <c r="C162">
        <v>2</v>
      </c>
      <c r="D162">
        <v>5</v>
      </c>
      <c r="E162" s="3">
        <v>4.9000000000000004</v>
      </c>
      <c r="F162" s="3">
        <v>4.3166666666666664</v>
      </c>
      <c r="G162" s="3">
        <f t="shared" si="24"/>
        <v>9.2166666666666668</v>
      </c>
      <c r="H162" s="3">
        <f>100*(G162-G159)/G159</f>
        <v>96.797153024911026</v>
      </c>
    </row>
    <row r="163" spans="1:8" x14ac:dyDescent="0.25">
      <c r="A163">
        <v>1994</v>
      </c>
      <c r="B163" t="s">
        <v>13</v>
      </c>
      <c r="C163">
        <v>3</v>
      </c>
      <c r="D163">
        <v>6</v>
      </c>
      <c r="E163" s="3">
        <v>4.6833333333333336</v>
      </c>
      <c r="F163" s="3">
        <v>4.6833333333333336</v>
      </c>
      <c r="G163" s="3">
        <f t="shared" si="24"/>
        <v>9.3666666666666671</v>
      </c>
      <c r="H163" s="3">
        <f>100*(G163-G160)/G160</f>
        <v>86.710963455149482</v>
      </c>
    </row>
    <row r="164" spans="1:8" x14ac:dyDescent="0.25">
      <c r="A164">
        <v>1994</v>
      </c>
      <c r="B164" t="s">
        <v>14</v>
      </c>
      <c r="C164">
        <v>1</v>
      </c>
      <c r="D164">
        <v>7</v>
      </c>
      <c r="E164" s="3">
        <v>4.5333333333333332</v>
      </c>
      <c r="F164" s="3">
        <v>4.3833333333333337</v>
      </c>
      <c r="G164" s="3">
        <f t="shared" si="24"/>
        <v>8.9166666666666679</v>
      </c>
      <c r="H164" s="3">
        <f>100*(G164-G158)/G158</f>
        <v>59.701492537313435</v>
      </c>
    </row>
    <row r="165" spans="1:8" x14ac:dyDescent="0.25">
      <c r="A165">
        <v>1994</v>
      </c>
      <c r="B165" t="s">
        <v>14</v>
      </c>
      <c r="C165">
        <v>2</v>
      </c>
      <c r="D165">
        <v>8</v>
      </c>
      <c r="E165" s="3">
        <v>4.45</v>
      </c>
      <c r="F165" s="3">
        <v>3.8333333333333335</v>
      </c>
      <c r="G165" s="3">
        <f t="shared" si="24"/>
        <v>8.2833333333333332</v>
      </c>
      <c r="H165" s="3">
        <f t="shared" ref="H165:H166" si="30">100*(G165-G159)/G159</f>
        <v>76.868327402135222</v>
      </c>
    </row>
    <row r="166" spans="1:8" x14ac:dyDescent="0.25">
      <c r="A166">
        <v>1994</v>
      </c>
      <c r="B166" t="s">
        <v>14</v>
      </c>
      <c r="C166">
        <v>3</v>
      </c>
      <c r="D166">
        <v>9</v>
      </c>
      <c r="E166" s="3">
        <v>4.25</v>
      </c>
      <c r="F166" s="3">
        <v>4.3166666666666664</v>
      </c>
      <c r="G166" s="3">
        <f t="shared" si="24"/>
        <v>8.5666666666666664</v>
      </c>
      <c r="H166" s="3">
        <f t="shared" si="30"/>
        <v>70.764119601328872</v>
      </c>
    </row>
    <row r="167" spans="1:8" x14ac:dyDescent="0.25">
      <c r="A167">
        <v>1994</v>
      </c>
      <c r="B167" t="s">
        <v>15</v>
      </c>
      <c r="C167">
        <v>1</v>
      </c>
      <c r="D167">
        <v>10</v>
      </c>
      <c r="E167" s="3">
        <v>5.583333333333333</v>
      </c>
      <c r="F167" s="3">
        <v>4.583333333333333</v>
      </c>
      <c r="G167" s="3">
        <f t="shared" si="24"/>
        <v>10.166666666666666</v>
      </c>
      <c r="H167" s="3">
        <f>100*(G167-G158)/G158</f>
        <v>82.089552238805936</v>
      </c>
    </row>
    <row r="168" spans="1:8" x14ac:dyDescent="0.25">
      <c r="A168">
        <v>1994</v>
      </c>
      <c r="B168" t="s">
        <v>15</v>
      </c>
      <c r="C168">
        <v>2</v>
      </c>
      <c r="D168">
        <v>11</v>
      </c>
      <c r="E168" s="3">
        <v>5.0999999999999996</v>
      </c>
      <c r="F168" s="3">
        <v>4.583333333333333</v>
      </c>
      <c r="G168" s="3">
        <f t="shared" si="24"/>
        <v>9.6833333333333336</v>
      </c>
      <c r="H168" s="3">
        <f t="shared" ref="H168:H169" si="31">100*(G168-G159)/G159</f>
        <v>106.76156583629893</v>
      </c>
    </row>
    <row r="169" spans="1:8" x14ac:dyDescent="0.25">
      <c r="A169">
        <v>1994</v>
      </c>
      <c r="B169" t="s">
        <v>15</v>
      </c>
      <c r="C169">
        <v>3</v>
      </c>
      <c r="D169">
        <v>12</v>
      </c>
      <c r="E169" s="3">
        <v>5</v>
      </c>
      <c r="F169" s="3">
        <v>3.9833333333333329</v>
      </c>
      <c r="G169" s="3">
        <f t="shared" si="24"/>
        <v>8.9833333333333325</v>
      </c>
      <c r="H169" s="3">
        <f t="shared" si="31"/>
        <v>79.069767441860421</v>
      </c>
    </row>
    <row r="170" spans="1:8" x14ac:dyDescent="0.25">
      <c r="A170">
        <v>1995</v>
      </c>
      <c r="B170" t="s">
        <v>12</v>
      </c>
      <c r="C170">
        <v>1</v>
      </c>
      <c r="D170">
        <v>1</v>
      </c>
      <c r="E170" s="3">
        <v>2.0666666666666664</v>
      </c>
      <c r="F170" s="3">
        <v>2.3833333333333333</v>
      </c>
      <c r="G170" s="3">
        <f t="shared" si="24"/>
        <v>4.4499999999999993</v>
      </c>
    </row>
    <row r="171" spans="1:8" x14ac:dyDescent="0.25">
      <c r="A171">
        <v>1995</v>
      </c>
      <c r="B171" t="s">
        <v>12</v>
      </c>
      <c r="C171">
        <v>2</v>
      </c>
      <c r="D171">
        <v>2</v>
      </c>
      <c r="E171" s="3">
        <v>1.6999999999999997</v>
      </c>
      <c r="F171" s="3">
        <v>1.9833333333333332</v>
      </c>
      <c r="G171" s="3">
        <f t="shared" si="24"/>
        <v>3.6833333333333327</v>
      </c>
    </row>
    <row r="172" spans="1:8" x14ac:dyDescent="0.25">
      <c r="A172">
        <v>1995</v>
      </c>
      <c r="B172" t="s">
        <v>12</v>
      </c>
      <c r="C172">
        <v>3</v>
      </c>
      <c r="D172">
        <v>3</v>
      </c>
      <c r="E172" s="3">
        <v>1.9499999999999997</v>
      </c>
      <c r="F172" s="3">
        <v>2.2333333333333334</v>
      </c>
      <c r="G172" s="3">
        <f t="shared" si="24"/>
        <v>4.1833333333333336</v>
      </c>
    </row>
    <row r="173" spans="1:8" x14ac:dyDescent="0.25">
      <c r="A173">
        <v>1995</v>
      </c>
      <c r="B173" t="s">
        <v>13</v>
      </c>
      <c r="C173">
        <v>1</v>
      </c>
      <c r="D173">
        <v>4</v>
      </c>
      <c r="E173" s="3">
        <v>2.9</v>
      </c>
      <c r="F173" s="3">
        <v>4.166666666666667</v>
      </c>
      <c r="G173" s="3">
        <f t="shared" si="24"/>
        <v>7.0666666666666664</v>
      </c>
      <c r="H173" s="3">
        <f>100*(G173-G170)/G170</f>
        <v>58.801498127340849</v>
      </c>
    </row>
    <row r="174" spans="1:8" x14ac:dyDescent="0.25">
      <c r="A174">
        <v>1995</v>
      </c>
      <c r="B174" t="s">
        <v>13</v>
      </c>
      <c r="C174">
        <v>2</v>
      </c>
      <c r="D174">
        <v>5</v>
      </c>
      <c r="E174" s="3">
        <v>2.8500000000000005</v>
      </c>
      <c r="F174" s="3">
        <v>3.5833333333333335</v>
      </c>
      <c r="G174" s="3">
        <f t="shared" si="24"/>
        <v>6.4333333333333336</v>
      </c>
      <c r="H174" s="3">
        <f>100*(G174-G171)/G171</f>
        <v>74.660633484162943</v>
      </c>
    </row>
    <row r="175" spans="1:8" x14ac:dyDescent="0.25">
      <c r="A175">
        <v>1995</v>
      </c>
      <c r="B175" t="s">
        <v>13</v>
      </c>
      <c r="C175">
        <v>3</v>
      </c>
      <c r="D175">
        <v>6</v>
      </c>
      <c r="E175" s="3">
        <v>2.6333333333333333</v>
      </c>
      <c r="F175" s="3">
        <v>3.4166666666666665</v>
      </c>
      <c r="G175" s="3">
        <f t="shared" si="24"/>
        <v>6.05</v>
      </c>
      <c r="H175" s="3">
        <f>100*(G175-G172)/G172</f>
        <v>44.621513944223096</v>
      </c>
    </row>
    <row r="176" spans="1:8" x14ac:dyDescent="0.25">
      <c r="A176">
        <v>1995</v>
      </c>
      <c r="B176" t="s">
        <v>14</v>
      </c>
      <c r="C176">
        <v>1</v>
      </c>
      <c r="D176">
        <v>7</v>
      </c>
      <c r="E176" s="3">
        <v>2.6999999999999997</v>
      </c>
      <c r="F176" s="3">
        <v>3.9166666666666665</v>
      </c>
      <c r="G176" s="3">
        <f t="shared" si="24"/>
        <v>6.6166666666666663</v>
      </c>
      <c r="H176" s="3">
        <f>100*(G176-G170)/G170</f>
        <v>48.689138576779037</v>
      </c>
    </row>
    <row r="177" spans="1:8" x14ac:dyDescent="0.25">
      <c r="A177">
        <v>1995</v>
      </c>
      <c r="B177" t="s">
        <v>14</v>
      </c>
      <c r="C177">
        <v>2</v>
      </c>
      <c r="D177">
        <v>8</v>
      </c>
      <c r="E177" s="3">
        <v>2.5333333333333332</v>
      </c>
      <c r="F177" s="3">
        <v>3.8</v>
      </c>
      <c r="G177" s="3">
        <f t="shared" si="24"/>
        <v>6.333333333333333</v>
      </c>
      <c r="H177" s="3">
        <f t="shared" ref="H177:H178" si="32">100*(G177-G171)/G171</f>
        <v>71.945701357466092</v>
      </c>
    </row>
    <row r="178" spans="1:8" x14ac:dyDescent="0.25">
      <c r="A178">
        <v>1995</v>
      </c>
      <c r="B178" t="s">
        <v>14</v>
      </c>
      <c r="C178">
        <v>3</v>
      </c>
      <c r="D178">
        <v>9</v>
      </c>
      <c r="E178" s="3">
        <v>2.4500000000000002</v>
      </c>
      <c r="F178" s="3">
        <v>3.5833333333333335</v>
      </c>
      <c r="G178" s="3">
        <f t="shared" si="24"/>
        <v>6.0333333333333332</v>
      </c>
      <c r="H178" s="3">
        <f t="shared" si="32"/>
        <v>44.223107569721108</v>
      </c>
    </row>
    <row r="179" spans="1:8" x14ac:dyDescent="0.25">
      <c r="A179">
        <v>1995</v>
      </c>
      <c r="B179" t="s">
        <v>15</v>
      </c>
      <c r="C179">
        <v>1</v>
      </c>
      <c r="D179">
        <v>10</v>
      </c>
      <c r="E179" s="3">
        <v>3.05</v>
      </c>
      <c r="F179" s="3">
        <v>4.9166666666666661</v>
      </c>
      <c r="G179" s="3">
        <f t="shared" si="24"/>
        <v>7.9666666666666659</v>
      </c>
      <c r="H179" s="3">
        <f>100*(G179-G170)/G170</f>
        <v>79.026217228464432</v>
      </c>
    </row>
    <row r="180" spans="1:8" x14ac:dyDescent="0.25">
      <c r="A180">
        <v>1995</v>
      </c>
      <c r="B180" t="s">
        <v>15</v>
      </c>
      <c r="C180">
        <v>2</v>
      </c>
      <c r="D180">
        <v>11</v>
      </c>
      <c r="E180" s="3">
        <v>2.9333333333333336</v>
      </c>
      <c r="F180" s="3">
        <v>4.333333333333333</v>
      </c>
      <c r="G180" s="3">
        <f t="shared" si="24"/>
        <v>7.2666666666666666</v>
      </c>
      <c r="H180" s="3">
        <f t="shared" ref="H180:H181" si="33">100*(G180-G171)/G171</f>
        <v>97.285067873303191</v>
      </c>
    </row>
    <row r="181" spans="1:8" x14ac:dyDescent="0.25">
      <c r="A181">
        <v>1995</v>
      </c>
      <c r="B181" t="s">
        <v>15</v>
      </c>
      <c r="C181">
        <v>3</v>
      </c>
      <c r="D181">
        <v>12</v>
      </c>
      <c r="E181" s="3">
        <v>2.8833333333333333</v>
      </c>
      <c r="F181" s="3">
        <v>4.25</v>
      </c>
      <c r="G181" s="3">
        <f t="shared" si="24"/>
        <v>7.1333333333333329</v>
      </c>
      <c r="H181" s="3">
        <f t="shared" si="33"/>
        <v>70.517928286852566</v>
      </c>
    </row>
    <row r="182" spans="1:8" x14ac:dyDescent="0.25">
      <c r="A182">
        <v>1996</v>
      </c>
      <c r="B182" t="s">
        <v>12</v>
      </c>
      <c r="C182">
        <v>1</v>
      </c>
      <c r="D182">
        <v>1</v>
      </c>
      <c r="E182" s="3">
        <v>2.7833333333333332</v>
      </c>
      <c r="F182" s="3">
        <v>3.1166666666666667</v>
      </c>
      <c r="G182" s="3">
        <f t="shared" si="24"/>
        <v>5.9</v>
      </c>
    </row>
    <row r="183" spans="1:8" x14ac:dyDescent="0.25">
      <c r="A183">
        <v>1996</v>
      </c>
      <c r="B183" t="s">
        <v>12</v>
      </c>
      <c r="C183">
        <v>2</v>
      </c>
      <c r="D183">
        <v>2</v>
      </c>
      <c r="E183" s="3">
        <v>2.6666666666666665</v>
      </c>
      <c r="F183" s="3">
        <v>2.5499999999999998</v>
      </c>
      <c r="G183" s="3">
        <f t="shared" si="24"/>
        <v>5.2166666666666668</v>
      </c>
    </row>
    <row r="184" spans="1:8" x14ac:dyDescent="0.25">
      <c r="A184">
        <v>1996</v>
      </c>
      <c r="B184" t="s">
        <v>12</v>
      </c>
      <c r="C184">
        <v>3</v>
      </c>
      <c r="D184">
        <v>3</v>
      </c>
      <c r="E184" s="3">
        <v>2.75</v>
      </c>
      <c r="F184" s="3">
        <v>3.25</v>
      </c>
      <c r="G184" s="3">
        <f t="shared" si="24"/>
        <v>6</v>
      </c>
    </row>
    <row r="185" spans="1:8" x14ac:dyDescent="0.25">
      <c r="A185">
        <v>1996</v>
      </c>
      <c r="B185" t="s">
        <v>13</v>
      </c>
      <c r="C185">
        <v>1</v>
      </c>
      <c r="D185">
        <v>4</v>
      </c>
      <c r="E185" s="3">
        <v>4.6333333333333329</v>
      </c>
      <c r="F185" s="3">
        <v>4.25</v>
      </c>
      <c r="G185" s="3">
        <f t="shared" si="24"/>
        <v>8.8833333333333329</v>
      </c>
      <c r="H185" s="3">
        <f>100*(G185-G182)/G182</f>
        <v>50.564971751412415</v>
      </c>
    </row>
    <row r="186" spans="1:8" x14ac:dyDescent="0.25">
      <c r="A186">
        <v>1996</v>
      </c>
      <c r="B186" t="s">
        <v>13</v>
      </c>
      <c r="C186">
        <v>2</v>
      </c>
      <c r="D186">
        <v>5</v>
      </c>
      <c r="E186" s="3">
        <v>4.4666666666666668</v>
      </c>
      <c r="F186" s="3">
        <v>4</v>
      </c>
      <c r="G186" s="3">
        <f t="shared" si="24"/>
        <v>8.4666666666666668</v>
      </c>
      <c r="H186" s="3">
        <f>100*(G186-G183)/G183</f>
        <v>62.300319488817891</v>
      </c>
    </row>
    <row r="187" spans="1:8" x14ac:dyDescent="0.25">
      <c r="A187">
        <v>1996</v>
      </c>
      <c r="B187" t="s">
        <v>13</v>
      </c>
      <c r="C187">
        <v>3</v>
      </c>
      <c r="D187">
        <v>6</v>
      </c>
      <c r="E187" s="3">
        <v>4.583333333333333</v>
      </c>
      <c r="F187" s="3">
        <v>3.7833333333333332</v>
      </c>
      <c r="G187" s="3">
        <f t="shared" si="24"/>
        <v>8.3666666666666671</v>
      </c>
      <c r="H187" s="3">
        <f>100*(G187-G184)/G184</f>
        <v>39.44444444444445</v>
      </c>
    </row>
    <row r="188" spans="1:8" x14ac:dyDescent="0.25">
      <c r="A188">
        <v>1996</v>
      </c>
      <c r="B188" t="s">
        <v>14</v>
      </c>
      <c r="C188">
        <v>1</v>
      </c>
      <c r="D188">
        <v>7</v>
      </c>
      <c r="E188" s="3">
        <v>4.333333333333333</v>
      </c>
      <c r="F188" s="3">
        <v>4.5333333333333332</v>
      </c>
      <c r="G188" s="3">
        <f t="shared" si="24"/>
        <v>8.8666666666666671</v>
      </c>
      <c r="H188" s="3">
        <f>100*(G188-G182)/G182</f>
        <v>50.282485875706215</v>
      </c>
    </row>
    <row r="189" spans="1:8" x14ac:dyDescent="0.25">
      <c r="A189">
        <v>1996</v>
      </c>
      <c r="B189" t="s">
        <v>14</v>
      </c>
      <c r="C189">
        <v>2</v>
      </c>
      <c r="D189">
        <v>8</v>
      </c>
      <c r="E189" s="3">
        <v>4.416666666666667</v>
      </c>
      <c r="F189" s="3">
        <v>4.166666666666667</v>
      </c>
      <c r="G189" s="3">
        <f t="shared" si="24"/>
        <v>8.5833333333333339</v>
      </c>
      <c r="H189" s="3">
        <f t="shared" ref="H189:H190" si="34">100*(G189-G183)/G183</f>
        <v>64.536741214057514</v>
      </c>
    </row>
    <row r="190" spans="1:8" x14ac:dyDescent="0.25">
      <c r="A190">
        <v>1996</v>
      </c>
      <c r="B190" t="s">
        <v>14</v>
      </c>
      <c r="C190">
        <v>3</v>
      </c>
      <c r="D190">
        <v>9</v>
      </c>
      <c r="E190" s="3">
        <v>4.25</v>
      </c>
      <c r="F190" s="3">
        <v>4.416666666666667</v>
      </c>
      <c r="G190" s="3">
        <f t="shared" si="24"/>
        <v>8.6666666666666679</v>
      </c>
      <c r="H190" s="3">
        <f t="shared" si="34"/>
        <v>44.444444444444464</v>
      </c>
    </row>
    <row r="191" spans="1:8" x14ac:dyDescent="0.25">
      <c r="A191">
        <v>1996</v>
      </c>
      <c r="B191" t="s">
        <v>15</v>
      </c>
      <c r="C191">
        <v>1</v>
      </c>
      <c r="D191">
        <v>10</v>
      </c>
      <c r="E191" s="3">
        <v>5.083333333333333</v>
      </c>
      <c r="F191" s="3">
        <v>5.7333333333333343</v>
      </c>
      <c r="G191" s="3">
        <f t="shared" si="24"/>
        <v>10.816666666666666</v>
      </c>
      <c r="H191" s="3">
        <f>100*(G191-G182)/G182</f>
        <v>83.333333333333329</v>
      </c>
    </row>
    <row r="192" spans="1:8" x14ac:dyDescent="0.25">
      <c r="A192">
        <v>1996</v>
      </c>
      <c r="B192" t="s">
        <v>15</v>
      </c>
      <c r="C192">
        <v>2</v>
      </c>
      <c r="D192">
        <v>11</v>
      </c>
      <c r="E192" s="3">
        <v>5.333333333333333</v>
      </c>
      <c r="F192" s="3">
        <v>5.583333333333333</v>
      </c>
      <c r="G192" s="3">
        <f t="shared" si="24"/>
        <v>10.916666666666666</v>
      </c>
      <c r="H192" s="3">
        <f t="shared" ref="H192:H193" si="35">100*(G192-G183)/G183</f>
        <v>109.26517571884982</v>
      </c>
    </row>
    <row r="193" spans="1:8" x14ac:dyDescent="0.25">
      <c r="A193">
        <v>1996</v>
      </c>
      <c r="B193" t="s">
        <v>15</v>
      </c>
      <c r="C193">
        <v>3</v>
      </c>
      <c r="D193">
        <v>12</v>
      </c>
      <c r="E193" s="3">
        <v>4.666666666666667</v>
      </c>
      <c r="F193" s="3">
        <v>5.583333333333333</v>
      </c>
      <c r="G193" s="3">
        <f t="shared" si="24"/>
        <v>10.25</v>
      </c>
      <c r="H193" s="3">
        <f t="shared" si="35"/>
        <v>70.833333333333329</v>
      </c>
    </row>
    <row r="194" spans="1:8" x14ac:dyDescent="0.25">
      <c r="A194">
        <v>1997</v>
      </c>
      <c r="B194" t="s">
        <v>12</v>
      </c>
      <c r="C194">
        <v>1</v>
      </c>
      <c r="D194">
        <v>1</v>
      </c>
      <c r="E194" s="3">
        <v>2.75</v>
      </c>
      <c r="F194" s="3">
        <v>2.8000000000000003</v>
      </c>
      <c r="G194" s="3">
        <f t="shared" si="24"/>
        <v>5.5500000000000007</v>
      </c>
    </row>
    <row r="195" spans="1:8" x14ac:dyDescent="0.25">
      <c r="A195">
        <v>1997</v>
      </c>
      <c r="B195" t="s">
        <v>12</v>
      </c>
      <c r="C195">
        <v>2</v>
      </c>
      <c r="D195">
        <v>2</v>
      </c>
      <c r="E195" s="3">
        <v>2.3833333333333333</v>
      </c>
      <c r="F195" s="3">
        <v>2.8333333333333335</v>
      </c>
      <c r="G195" s="3">
        <f t="shared" ref="G195:G258" si="36">E195+F195</f>
        <v>5.2166666666666668</v>
      </c>
    </row>
    <row r="196" spans="1:8" x14ac:dyDescent="0.25">
      <c r="A196">
        <v>1997</v>
      </c>
      <c r="B196" t="s">
        <v>12</v>
      </c>
      <c r="C196">
        <v>3</v>
      </c>
      <c r="D196">
        <v>3</v>
      </c>
      <c r="E196" s="3">
        <v>2.5</v>
      </c>
      <c r="F196" s="3">
        <v>2.7333333333333329</v>
      </c>
      <c r="G196" s="3">
        <f t="shared" si="36"/>
        <v>5.2333333333333325</v>
      </c>
    </row>
    <row r="197" spans="1:8" x14ac:dyDescent="0.25">
      <c r="A197">
        <v>1997</v>
      </c>
      <c r="B197" t="s">
        <v>13</v>
      </c>
      <c r="C197">
        <v>1</v>
      </c>
      <c r="D197">
        <v>4</v>
      </c>
      <c r="E197" s="3">
        <v>5</v>
      </c>
      <c r="F197" s="3">
        <v>3.333333333333333</v>
      </c>
      <c r="G197" s="3">
        <f t="shared" si="36"/>
        <v>8.3333333333333321</v>
      </c>
      <c r="H197" s="3">
        <f>100*(G197-G194)/G194</f>
        <v>50.150150150150111</v>
      </c>
    </row>
    <row r="198" spans="1:8" x14ac:dyDescent="0.25">
      <c r="A198">
        <v>1997</v>
      </c>
      <c r="B198" t="s">
        <v>13</v>
      </c>
      <c r="C198">
        <v>2</v>
      </c>
      <c r="D198">
        <v>5</v>
      </c>
      <c r="E198" s="3">
        <v>4.5</v>
      </c>
      <c r="F198" s="3">
        <v>3.5500000000000003</v>
      </c>
      <c r="G198" s="3">
        <f t="shared" si="36"/>
        <v>8.0500000000000007</v>
      </c>
      <c r="H198" s="3">
        <f>100*(G198-G195)/G195</f>
        <v>54.313099041533555</v>
      </c>
    </row>
    <row r="199" spans="1:8" x14ac:dyDescent="0.25">
      <c r="A199">
        <v>1997</v>
      </c>
      <c r="B199" t="s">
        <v>13</v>
      </c>
      <c r="C199">
        <v>3</v>
      </c>
      <c r="D199">
        <v>6</v>
      </c>
      <c r="E199" s="3">
        <v>4.5</v>
      </c>
      <c r="F199" s="3">
        <v>3.2333333333333329</v>
      </c>
      <c r="G199" s="3">
        <f t="shared" si="36"/>
        <v>7.7333333333333325</v>
      </c>
      <c r="H199" s="3">
        <f>100*(G199-G196)/G196</f>
        <v>47.770700636942685</v>
      </c>
    </row>
    <row r="200" spans="1:8" x14ac:dyDescent="0.25">
      <c r="A200">
        <v>1997</v>
      </c>
      <c r="B200" t="s">
        <v>14</v>
      </c>
      <c r="C200">
        <v>1</v>
      </c>
      <c r="D200">
        <v>7</v>
      </c>
      <c r="E200" s="3">
        <v>4.333333333333333</v>
      </c>
      <c r="F200" s="3">
        <v>3.9166666666666665</v>
      </c>
      <c r="G200" s="3">
        <f t="shared" si="36"/>
        <v>8.25</v>
      </c>
      <c r="H200" s="3">
        <f>100*(G200-G194)/G194</f>
        <v>48.648648648648631</v>
      </c>
    </row>
    <row r="201" spans="1:8" x14ac:dyDescent="0.25">
      <c r="A201">
        <v>1997</v>
      </c>
      <c r="B201" t="s">
        <v>14</v>
      </c>
      <c r="C201">
        <v>2</v>
      </c>
      <c r="D201">
        <v>8</v>
      </c>
      <c r="E201" s="3">
        <v>4.583333333333333</v>
      </c>
      <c r="F201" s="3">
        <v>3.7333333333333329</v>
      </c>
      <c r="G201" s="3">
        <f t="shared" si="36"/>
        <v>8.3166666666666664</v>
      </c>
      <c r="H201" s="3">
        <f t="shared" ref="H201:H202" si="37">100*(G201-G195)/G195</f>
        <v>59.424920127795517</v>
      </c>
    </row>
    <row r="202" spans="1:8" x14ac:dyDescent="0.25">
      <c r="A202">
        <v>1997</v>
      </c>
      <c r="B202" t="s">
        <v>14</v>
      </c>
      <c r="C202">
        <v>3</v>
      </c>
      <c r="D202">
        <v>9</v>
      </c>
      <c r="E202" s="3">
        <v>4.416666666666667</v>
      </c>
      <c r="F202" s="3">
        <v>3.5666666666666664</v>
      </c>
      <c r="G202" s="3">
        <f t="shared" si="36"/>
        <v>7.9833333333333334</v>
      </c>
      <c r="H202" s="3">
        <f t="shared" si="37"/>
        <v>52.547770700636974</v>
      </c>
    </row>
    <row r="203" spans="1:8" x14ac:dyDescent="0.25">
      <c r="A203">
        <v>1997</v>
      </c>
      <c r="B203" t="s">
        <v>15</v>
      </c>
      <c r="C203">
        <v>1</v>
      </c>
      <c r="D203">
        <v>10</v>
      </c>
      <c r="E203" s="3">
        <v>5.3999999999999995</v>
      </c>
      <c r="F203" s="3">
        <v>4.333333333333333</v>
      </c>
      <c r="G203" s="3">
        <f t="shared" si="36"/>
        <v>9.7333333333333325</v>
      </c>
      <c r="H203" s="3">
        <f>100*(G203-G194)/G194</f>
        <v>75.375375375375341</v>
      </c>
    </row>
    <row r="204" spans="1:8" x14ac:dyDescent="0.25">
      <c r="A204">
        <v>1997</v>
      </c>
      <c r="B204" t="s">
        <v>15</v>
      </c>
      <c r="C204">
        <v>2</v>
      </c>
      <c r="D204">
        <v>11</v>
      </c>
      <c r="E204" s="3">
        <v>5.4166666666666661</v>
      </c>
      <c r="F204" s="3">
        <v>4.25</v>
      </c>
      <c r="G204" s="3">
        <f t="shared" si="36"/>
        <v>9.6666666666666661</v>
      </c>
      <c r="H204" s="3">
        <f t="shared" ref="H204:H205" si="38">100*(G204-G195)/G195</f>
        <v>85.303514376996787</v>
      </c>
    </row>
    <row r="205" spans="1:8" x14ac:dyDescent="0.25">
      <c r="A205">
        <v>1997</v>
      </c>
      <c r="B205" t="s">
        <v>15</v>
      </c>
      <c r="C205">
        <v>3</v>
      </c>
      <c r="D205">
        <v>12</v>
      </c>
      <c r="E205" s="3">
        <v>5.166666666666667</v>
      </c>
      <c r="F205" s="3">
        <v>4</v>
      </c>
      <c r="G205" s="3">
        <f t="shared" si="36"/>
        <v>9.1666666666666679</v>
      </c>
      <c r="H205" s="3">
        <f t="shared" si="38"/>
        <v>75.159235668789862</v>
      </c>
    </row>
    <row r="206" spans="1:8" x14ac:dyDescent="0.25">
      <c r="A206">
        <v>1998</v>
      </c>
      <c r="B206" t="s">
        <v>12</v>
      </c>
      <c r="C206">
        <v>1</v>
      </c>
      <c r="D206">
        <v>1</v>
      </c>
      <c r="E206" s="3">
        <v>2.4500000000000002</v>
      </c>
      <c r="F206" s="3">
        <v>3.9166666666666665</v>
      </c>
      <c r="G206" s="3">
        <f t="shared" si="36"/>
        <v>6.3666666666666671</v>
      </c>
    </row>
    <row r="207" spans="1:8" x14ac:dyDescent="0.25">
      <c r="A207">
        <v>1998</v>
      </c>
      <c r="B207" t="s">
        <v>12</v>
      </c>
      <c r="C207">
        <v>2</v>
      </c>
      <c r="D207">
        <v>2</v>
      </c>
      <c r="E207" s="3">
        <v>2.25</v>
      </c>
      <c r="F207" s="3">
        <v>3.7166666666666668</v>
      </c>
      <c r="G207" s="3">
        <f t="shared" si="36"/>
        <v>5.9666666666666668</v>
      </c>
    </row>
    <row r="208" spans="1:8" x14ac:dyDescent="0.25">
      <c r="A208">
        <v>1998</v>
      </c>
      <c r="B208" t="s">
        <v>12</v>
      </c>
      <c r="C208">
        <v>3</v>
      </c>
      <c r="D208">
        <v>3</v>
      </c>
      <c r="E208" s="3">
        <v>2.1166666666666667</v>
      </c>
      <c r="F208" s="3">
        <v>3.3833333333333329</v>
      </c>
      <c r="G208" s="3">
        <f t="shared" si="36"/>
        <v>5.5</v>
      </c>
    </row>
    <row r="209" spans="1:8" x14ac:dyDescent="0.25">
      <c r="A209">
        <v>1998</v>
      </c>
      <c r="B209" t="s">
        <v>13</v>
      </c>
      <c r="C209">
        <v>1</v>
      </c>
      <c r="D209">
        <v>4</v>
      </c>
      <c r="E209" s="3">
        <v>4.0833333333333339</v>
      </c>
      <c r="F209" s="3">
        <v>5.5</v>
      </c>
      <c r="G209" s="3">
        <f t="shared" si="36"/>
        <v>9.5833333333333339</v>
      </c>
      <c r="H209" s="3">
        <f>100*(G209-G206)/G206</f>
        <v>50.523560209424083</v>
      </c>
    </row>
    <row r="210" spans="1:8" x14ac:dyDescent="0.25">
      <c r="A210">
        <v>1998</v>
      </c>
      <c r="B210" t="s">
        <v>13</v>
      </c>
      <c r="C210">
        <v>2</v>
      </c>
      <c r="D210">
        <v>5</v>
      </c>
      <c r="E210" s="3">
        <v>4</v>
      </c>
      <c r="F210" s="3">
        <v>5.3</v>
      </c>
      <c r="G210" s="3">
        <f t="shared" si="36"/>
        <v>9.3000000000000007</v>
      </c>
      <c r="H210" s="3">
        <f>100*(G210-G207)/G207</f>
        <v>55.865921787709503</v>
      </c>
    </row>
    <row r="211" spans="1:8" x14ac:dyDescent="0.25">
      <c r="A211">
        <v>1998</v>
      </c>
      <c r="B211" t="s">
        <v>13</v>
      </c>
      <c r="C211">
        <v>3</v>
      </c>
      <c r="D211">
        <v>6</v>
      </c>
      <c r="E211" s="3">
        <v>3.85</v>
      </c>
      <c r="F211" s="3">
        <v>5.0999999999999996</v>
      </c>
      <c r="G211" s="3">
        <f t="shared" si="36"/>
        <v>8.9499999999999993</v>
      </c>
      <c r="H211" s="3">
        <f>100*(G211-G208)/G208</f>
        <v>62.72727272727272</v>
      </c>
    </row>
    <row r="212" spans="1:8" x14ac:dyDescent="0.25">
      <c r="A212">
        <v>1998</v>
      </c>
      <c r="B212" t="s">
        <v>14</v>
      </c>
      <c r="C212">
        <v>1</v>
      </c>
      <c r="D212">
        <v>7</v>
      </c>
      <c r="E212" s="3">
        <v>3.7666666666666671</v>
      </c>
      <c r="F212" s="3">
        <v>5.3666666666666671</v>
      </c>
      <c r="G212" s="3">
        <f t="shared" si="36"/>
        <v>9.1333333333333346</v>
      </c>
      <c r="H212" s="3">
        <f>100*(G212-G206)/G206</f>
        <v>43.455497382198963</v>
      </c>
    </row>
    <row r="213" spans="1:8" x14ac:dyDescent="0.25">
      <c r="A213">
        <v>1998</v>
      </c>
      <c r="B213" t="s">
        <v>14</v>
      </c>
      <c r="C213">
        <v>2</v>
      </c>
      <c r="D213">
        <v>8</v>
      </c>
      <c r="E213" s="3">
        <v>3.9499999999999997</v>
      </c>
      <c r="F213" s="3">
        <v>4.8499999999999996</v>
      </c>
      <c r="G213" s="3">
        <f t="shared" si="36"/>
        <v>8.7999999999999989</v>
      </c>
      <c r="H213" s="3">
        <f t="shared" ref="H213:H214" si="39">100*(G213-G207)/G207</f>
        <v>47.486033519553047</v>
      </c>
    </row>
    <row r="214" spans="1:8" x14ac:dyDescent="0.25">
      <c r="A214">
        <v>1998</v>
      </c>
      <c r="B214" t="s">
        <v>14</v>
      </c>
      <c r="C214">
        <v>3</v>
      </c>
      <c r="D214">
        <v>9</v>
      </c>
      <c r="E214" s="3">
        <v>3.6166666666666667</v>
      </c>
      <c r="F214" s="3">
        <v>4.6833333333333336</v>
      </c>
      <c r="G214" s="3">
        <f t="shared" si="36"/>
        <v>8.3000000000000007</v>
      </c>
      <c r="H214" s="3">
        <f t="shared" si="39"/>
        <v>50.909090909090921</v>
      </c>
    </row>
    <row r="215" spans="1:8" x14ac:dyDescent="0.25">
      <c r="A215">
        <v>1998</v>
      </c>
      <c r="B215" t="s">
        <v>15</v>
      </c>
      <c r="C215">
        <v>1</v>
      </c>
      <c r="D215">
        <v>10</v>
      </c>
      <c r="E215" s="3">
        <v>4.583333333333333</v>
      </c>
      <c r="F215" s="3">
        <v>6.6166666666666671</v>
      </c>
      <c r="G215" s="3">
        <f t="shared" si="36"/>
        <v>11.2</v>
      </c>
      <c r="H215" s="3">
        <f>100*(G215-G206)/G206</f>
        <v>75.916230366492115</v>
      </c>
    </row>
    <row r="216" spans="1:8" x14ac:dyDescent="0.25">
      <c r="A216">
        <v>1998</v>
      </c>
      <c r="B216" t="s">
        <v>15</v>
      </c>
      <c r="C216">
        <v>2</v>
      </c>
      <c r="D216">
        <v>11</v>
      </c>
      <c r="E216" s="3">
        <v>4.583333333333333</v>
      </c>
      <c r="F216" s="3">
        <v>6.3833333333333329</v>
      </c>
      <c r="G216" s="3">
        <f t="shared" si="36"/>
        <v>10.966666666666665</v>
      </c>
      <c r="H216" s="3">
        <f t="shared" ref="H216:H217" si="40">100*(G216-G207)/G207</f>
        <v>83.798882681564208</v>
      </c>
    </row>
    <row r="217" spans="1:8" x14ac:dyDescent="0.25">
      <c r="A217">
        <v>1998</v>
      </c>
      <c r="B217" t="s">
        <v>15</v>
      </c>
      <c r="C217">
        <v>3</v>
      </c>
      <c r="D217">
        <v>12</v>
      </c>
      <c r="E217" s="3">
        <v>4.416666666666667</v>
      </c>
      <c r="F217" s="3">
        <v>6.5333333333333341</v>
      </c>
      <c r="G217" s="3">
        <f t="shared" si="36"/>
        <v>10.950000000000001</v>
      </c>
      <c r="H217" s="3">
        <f t="shared" si="40"/>
        <v>99.090909090909108</v>
      </c>
    </row>
    <row r="218" spans="1:8" x14ac:dyDescent="0.25">
      <c r="A218">
        <v>1999</v>
      </c>
      <c r="B218" t="s">
        <v>12</v>
      </c>
      <c r="C218">
        <v>1</v>
      </c>
      <c r="D218">
        <v>1</v>
      </c>
      <c r="E218" s="3">
        <v>3.35</v>
      </c>
      <c r="F218" s="3">
        <v>3.5333333333333337</v>
      </c>
      <c r="G218" s="3">
        <f t="shared" si="36"/>
        <v>6.8833333333333337</v>
      </c>
    </row>
    <row r="219" spans="1:8" x14ac:dyDescent="0.25">
      <c r="A219">
        <v>1999</v>
      </c>
      <c r="B219" t="s">
        <v>12</v>
      </c>
      <c r="C219">
        <v>2</v>
      </c>
      <c r="D219">
        <v>2</v>
      </c>
      <c r="E219" s="3">
        <v>3.1833333333333336</v>
      </c>
      <c r="F219" s="3">
        <v>3.7</v>
      </c>
      <c r="G219" s="3">
        <f t="shared" si="36"/>
        <v>6.8833333333333337</v>
      </c>
    </row>
    <row r="220" spans="1:8" x14ac:dyDescent="0.25">
      <c r="A220">
        <v>1999</v>
      </c>
      <c r="B220" t="s">
        <v>12</v>
      </c>
      <c r="C220">
        <v>3</v>
      </c>
      <c r="D220">
        <v>3</v>
      </c>
      <c r="E220" s="3">
        <v>2.6</v>
      </c>
      <c r="F220" s="3">
        <v>3.3666666666666667</v>
      </c>
      <c r="G220" s="3">
        <f t="shared" si="36"/>
        <v>5.9666666666666668</v>
      </c>
    </row>
    <row r="221" spans="1:8" x14ac:dyDescent="0.25">
      <c r="A221">
        <v>1999</v>
      </c>
      <c r="B221" t="s">
        <v>13</v>
      </c>
      <c r="C221">
        <v>1</v>
      </c>
      <c r="D221">
        <v>4</v>
      </c>
      <c r="E221" s="3">
        <v>4.3499999999999996</v>
      </c>
      <c r="F221" s="3">
        <v>5.2</v>
      </c>
      <c r="G221" s="3">
        <f t="shared" si="36"/>
        <v>9.5500000000000007</v>
      </c>
      <c r="H221" s="3">
        <f>100*(G221-G218)/G218</f>
        <v>38.7409200968523</v>
      </c>
    </row>
    <row r="222" spans="1:8" x14ac:dyDescent="0.25">
      <c r="A222">
        <v>1999</v>
      </c>
      <c r="B222" t="s">
        <v>13</v>
      </c>
      <c r="C222">
        <v>2</v>
      </c>
      <c r="D222">
        <v>5</v>
      </c>
      <c r="E222" s="3">
        <v>4.4333333333333336</v>
      </c>
      <c r="F222" s="3">
        <v>4.6166666666666671</v>
      </c>
      <c r="G222" s="3">
        <f t="shared" si="36"/>
        <v>9.0500000000000007</v>
      </c>
      <c r="H222" s="3">
        <f>100*(G222-G219)/G219</f>
        <v>31.476997578692494</v>
      </c>
    </row>
    <row r="223" spans="1:8" x14ac:dyDescent="0.25">
      <c r="A223">
        <v>1999</v>
      </c>
      <c r="B223" t="s">
        <v>13</v>
      </c>
      <c r="C223">
        <v>3</v>
      </c>
      <c r="D223">
        <v>6</v>
      </c>
      <c r="E223" s="3">
        <v>3.9333333333333336</v>
      </c>
      <c r="F223" s="3">
        <v>4.5333333333333332</v>
      </c>
      <c r="G223" s="3">
        <f t="shared" si="36"/>
        <v>8.4666666666666668</v>
      </c>
      <c r="H223" s="3">
        <f>100*(G223-G220)/G220</f>
        <v>41.899441340782126</v>
      </c>
    </row>
    <row r="224" spans="1:8" x14ac:dyDescent="0.25">
      <c r="A224">
        <v>1999</v>
      </c>
      <c r="B224" t="s">
        <v>14</v>
      </c>
      <c r="C224">
        <v>1</v>
      </c>
      <c r="D224">
        <v>7</v>
      </c>
      <c r="E224" s="3">
        <v>4.1833333333333327</v>
      </c>
      <c r="F224" s="3">
        <v>4.5333333333333332</v>
      </c>
      <c r="G224" s="3">
        <f t="shared" si="36"/>
        <v>8.716666666666665</v>
      </c>
      <c r="H224" s="3">
        <f>100*(G224-G218)/G218</f>
        <v>26.634382566585924</v>
      </c>
    </row>
    <row r="225" spans="1:8" x14ac:dyDescent="0.25">
      <c r="A225">
        <v>1999</v>
      </c>
      <c r="B225" t="s">
        <v>14</v>
      </c>
      <c r="C225">
        <v>2</v>
      </c>
      <c r="D225">
        <v>8</v>
      </c>
      <c r="E225" s="3">
        <v>4.0166666666666666</v>
      </c>
      <c r="F225" s="3">
        <v>4.3666666666666663</v>
      </c>
      <c r="G225" s="3">
        <f t="shared" si="36"/>
        <v>8.3833333333333329</v>
      </c>
      <c r="H225" s="3">
        <f t="shared" ref="H225:H226" si="41">100*(G225-G219)/G219</f>
        <v>21.791767554479406</v>
      </c>
    </row>
    <row r="226" spans="1:8" x14ac:dyDescent="0.25">
      <c r="A226">
        <v>1999</v>
      </c>
      <c r="B226" t="s">
        <v>14</v>
      </c>
      <c r="C226">
        <v>3</v>
      </c>
      <c r="D226">
        <v>9</v>
      </c>
      <c r="E226" s="3">
        <v>3.9333333333333336</v>
      </c>
      <c r="F226" s="3">
        <v>4.2</v>
      </c>
      <c r="G226" s="3">
        <f t="shared" si="36"/>
        <v>8.1333333333333329</v>
      </c>
      <c r="H226" s="3">
        <f t="shared" si="41"/>
        <v>36.312849162011162</v>
      </c>
    </row>
    <row r="227" spans="1:8" x14ac:dyDescent="0.25">
      <c r="A227">
        <v>1999</v>
      </c>
      <c r="B227" t="s">
        <v>15</v>
      </c>
      <c r="C227">
        <v>1</v>
      </c>
      <c r="D227">
        <v>10</v>
      </c>
      <c r="E227" s="3">
        <v>4.6833333333333336</v>
      </c>
      <c r="F227" s="3">
        <v>5.3666666666666671</v>
      </c>
      <c r="G227" s="3">
        <f t="shared" si="36"/>
        <v>10.050000000000001</v>
      </c>
      <c r="H227" s="3">
        <f>100*(G227-G218)/G218</f>
        <v>46.004842615012109</v>
      </c>
    </row>
    <row r="228" spans="1:8" x14ac:dyDescent="0.25">
      <c r="A228">
        <v>1999</v>
      </c>
      <c r="B228" t="s">
        <v>15</v>
      </c>
      <c r="C228">
        <v>2</v>
      </c>
      <c r="D228">
        <v>11</v>
      </c>
      <c r="E228" s="3">
        <v>4.6833333333333336</v>
      </c>
      <c r="F228" s="3">
        <v>5.4666666666666659</v>
      </c>
      <c r="G228" s="3">
        <f t="shared" si="36"/>
        <v>10.149999999999999</v>
      </c>
      <c r="H228" s="3">
        <f t="shared" ref="H228:H229" si="42">100*(G228-G219)/G219</f>
        <v>47.457627118644034</v>
      </c>
    </row>
    <row r="229" spans="1:8" x14ac:dyDescent="0.25">
      <c r="A229">
        <v>1999</v>
      </c>
      <c r="B229" t="s">
        <v>15</v>
      </c>
      <c r="C229">
        <v>3</v>
      </c>
      <c r="D229">
        <v>12</v>
      </c>
      <c r="E229" s="3">
        <v>4.8499999999999996</v>
      </c>
      <c r="F229" s="3">
        <v>5.1166666666666663</v>
      </c>
      <c r="G229" s="3">
        <f t="shared" si="36"/>
        <v>9.966666666666665</v>
      </c>
      <c r="H229" s="3">
        <f t="shared" si="42"/>
        <v>67.039106145251367</v>
      </c>
    </row>
    <row r="230" spans="1:8" x14ac:dyDescent="0.25">
      <c r="A230">
        <v>2000</v>
      </c>
      <c r="B230" t="s">
        <v>12</v>
      </c>
      <c r="C230">
        <v>1</v>
      </c>
      <c r="D230">
        <v>1</v>
      </c>
      <c r="E230" s="3">
        <v>2.4166666666666665</v>
      </c>
      <c r="F230" s="3">
        <v>3.5666666666666664</v>
      </c>
      <c r="G230" s="3">
        <f t="shared" si="36"/>
        <v>5.9833333333333325</v>
      </c>
    </row>
    <row r="231" spans="1:8" x14ac:dyDescent="0.25">
      <c r="A231">
        <v>2000</v>
      </c>
      <c r="B231" t="s">
        <v>12</v>
      </c>
      <c r="C231">
        <v>2</v>
      </c>
      <c r="D231">
        <v>2</v>
      </c>
      <c r="E231" s="3">
        <v>2.2833333333333337</v>
      </c>
      <c r="F231" s="3">
        <v>3.5666666666666664</v>
      </c>
      <c r="G231" s="3">
        <f t="shared" si="36"/>
        <v>5.85</v>
      </c>
    </row>
    <row r="232" spans="1:8" x14ac:dyDescent="0.25">
      <c r="A232">
        <v>2000</v>
      </c>
      <c r="B232" t="s">
        <v>12</v>
      </c>
      <c r="C232">
        <v>3</v>
      </c>
      <c r="D232">
        <v>3</v>
      </c>
      <c r="E232" s="3">
        <v>1.8000000000000003</v>
      </c>
      <c r="F232" s="3">
        <v>3.0333333333333337</v>
      </c>
      <c r="G232" s="3">
        <f t="shared" si="36"/>
        <v>4.8333333333333339</v>
      </c>
    </row>
    <row r="233" spans="1:8" x14ac:dyDescent="0.25">
      <c r="A233">
        <v>2000</v>
      </c>
      <c r="B233" t="s">
        <v>13</v>
      </c>
      <c r="C233">
        <v>1</v>
      </c>
      <c r="D233">
        <v>4</v>
      </c>
      <c r="E233" s="3">
        <v>4.5</v>
      </c>
      <c r="F233" s="3">
        <v>4.6500000000000004</v>
      </c>
      <c r="G233" s="3">
        <f t="shared" si="36"/>
        <v>9.15</v>
      </c>
      <c r="H233" s="3">
        <f>100*(G233-G230)/G230</f>
        <v>52.924791086351007</v>
      </c>
    </row>
    <row r="234" spans="1:8" x14ac:dyDescent="0.25">
      <c r="A234">
        <v>2000</v>
      </c>
      <c r="B234" t="s">
        <v>13</v>
      </c>
      <c r="C234">
        <v>2</v>
      </c>
      <c r="D234">
        <v>5</v>
      </c>
      <c r="E234" s="3">
        <v>4.2166666666666668</v>
      </c>
      <c r="F234" s="3">
        <v>4.8666666666666663</v>
      </c>
      <c r="G234" s="3">
        <f t="shared" si="36"/>
        <v>9.0833333333333321</v>
      </c>
      <c r="H234" s="3">
        <f>100*(G234-G231)/G231</f>
        <v>55.270655270655261</v>
      </c>
    </row>
    <row r="235" spans="1:8" x14ac:dyDescent="0.25">
      <c r="A235">
        <v>2000</v>
      </c>
      <c r="B235" t="s">
        <v>13</v>
      </c>
      <c r="C235">
        <v>3</v>
      </c>
      <c r="D235">
        <v>6</v>
      </c>
      <c r="E235" s="3">
        <v>4.1500000000000004</v>
      </c>
      <c r="F235" s="3">
        <v>4.4333333333333336</v>
      </c>
      <c r="G235" s="3">
        <f t="shared" si="36"/>
        <v>8.5833333333333339</v>
      </c>
      <c r="H235" s="3">
        <f>100*(G235-G232)/G232</f>
        <v>77.586206896551715</v>
      </c>
    </row>
    <row r="236" spans="1:8" x14ac:dyDescent="0.25">
      <c r="A236">
        <v>2000</v>
      </c>
      <c r="B236" t="s">
        <v>14</v>
      </c>
      <c r="C236">
        <v>1</v>
      </c>
      <c r="D236">
        <v>7</v>
      </c>
      <c r="E236" s="3">
        <v>4.583333333333333</v>
      </c>
      <c r="F236" s="3">
        <v>4.9333333333333327</v>
      </c>
      <c r="G236" s="3">
        <f t="shared" si="36"/>
        <v>9.5166666666666657</v>
      </c>
      <c r="H236" s="3">
        <f>100*(G236-G230)/G230</f>
        <v>59.052924791086355</v>
      </c>
    </row>
    <row r="237" spans="1:8" x14ac:dyDescent="0.25">
      <c r="A237">
        <v>2000</v>
      </c>
      <c r="B237" t="s">
        <v>14</v>
      </c>
      <c r="C237">
        <v>2</v>
      </c>
      <c r="D237">
        <v>8</v>
      </c>
      <c r="E237" s="3">
        <v>4.583333333333333</v>
      </c>
      <c r="F237" s="3">
        <v>4.4000000000000004</v>
      </c>
      <c r="G237" s="3">
        <f t="shared" si="36"/>
        <v>8.9833333333333343</v>
      </c>
      <c r="H237" s="3">
        <f t="shared" ref="H237:H238" si="43">100*(G237-G231)/G231</f>
        <v>53.561253561253594</v>
      </c>
    </row>
    <row r="238" spans="1:8" x14ac:dyDescent="0.25">
      <c r="A238">
        <v>2000</v>
      </c>
      <c r="B238" t="s">
        <v>14</v>
      </c>
      <c r="C238">
        <v>3</v>
      </c>
      <c r="D238">
        <v>9</v>
      </c>
      <c r="E238" s="3">
        <v>4.0999999999999996</v>
      </c>
      <c r="F238" s="3">
        <v>4.4000000000000004</v>
      </c>
      <c r="G238" s="3">
        <f t="shared" si="36"/>
        <v>8.5</v>
      </c>
      <c r="H238" s="3">
        <f t="shared" si="43"/>
        <v>75.862068965517224</v>
      </c>
    </row>
    <row r="239" spans="1:8" x14ac:dyDescent="0.25">
      <c r="A239">
        <v>2000</v>
      </c>
      <c r="B239" t="s">
        <v>15</v>
      </c>
      <c r="C239">
        <v>1</v>
      </c>
      <c r="D239">
        <v>10</v>
      </c>
      <c r="E239" s="3">
        <v>4.7833333333333332</v>
      </c>
      <c r="F239" s="3">
        <v>4.9000000000000004</v>
      </c>
      <c r="G239" s="3">
        <f t="shared" si="36"/>
        <v>9.6833333333333336</v>
      </c>
      <c r="H239" s="3">
        <f>100*(G239-G230)/G230</f>
        <v>61.838440111420638</v>
      </c>
    </row>
    <row r="240" spans="1:8" x14ac:dyDescent="0.25">
      <c r="A240">
        <v>2000</v>
      </c>
      <c r="B240" t="s">
        <v>15</v>
      </c>
      <c r="C240">
        <v>2</v>
      </c>
      <c r="D240">
        <v>11</v>
      </c>
      <c r="E240" s="3">
        <v>4.75</v>
      </c>
      <c r="F240" s="3">
        <v>5.15</v>
      </c>
      <c r="G240" s="3">
        <f t="shared" si="36"/>
        <v>9.9</v>
      </c>
      <c r="H240" s="3">
        <f t="shared" ref="H240:H241" si="44">100*(G240-G231)/G231</f>
        <v>69.230769230769241</v>
      </c>
    </row>
    <row r="241" spans="1:8" x14ac:dyDescent="0.25">
      <c r="A241">
        <v>2000</v>
      </c>
      <c r="B241" t="s">
        <v>15</v>
      </c>
      <c r="C241">
        <v>3</v>
      </c>
      <c r="D241">
        <v>12</v>
      </c>
      <c r="E241" s="3">
        <v>4.583333333333333</v>
      </c>
      <c r="F241" s="3">
        <v>5.3999999999999995</v>
      </c>
      <c r="G241" s="3">
        <f t="shared" si="36"/>
        <v>9.9833333333333325</v>
      </c>
      <c r="H241" s="3">
        <f t="shared" si="44"/>
        <v>106.551724137931</v>
      </c>
    </row>
    <row r="242" spans="1:8" x14ac:dyDescent="0.25">
      <c r="A242">
        <v>2001</v>
      </c>
      <c r="B242" t="s">
        <v>12</v>
      </c>
      <c r="C242">
        <v>1</v>
      </c>
      <c r="D242">
        <v>1</v>
      </c>
      <c r="E242" s="3">
        <v>4.0833333333333339</v>
      </c>
      <c r="F242" s="3">
        <v>3.4499999999999997</v>
      </c>
      <c r="G242" s="3">
        <f t="shared" si="36"/>
        <v>7.5333333333333332</v>
      </c>
    </row>
    <row r="243" spans="1:8" x14ac:dyDescent="0.25">
      <c r="A243">
        <v>2001</v>
      </c>
      <c r="B243" t="s">
        <v>12</v>
      </c>
      <c r="C243">
        <v>2</v>
      </c>
      <c r="D243">
        <v>2</v>
      </c>
      <c r="E243" s="3">
        <v>4.0833333333333339</v>
      </c>
      <c r="F243" s="3">
        <v>3.3166666666666664</v>
      </c>
      <c r="G243" s="3">
        <f t="shared" si="36"/>
        <v>7.4</v>
      </c>
    </row>
    <row r="244" spans="1:8" x14ac:dyDescent="0.25">
      <c r="A244">
        <v>2001</v>
      </c>
      <c r="B244" t="s">
        <v>12</v>
      </c>
      <c r="C244">
        <v>3</v>
      </c>
      <c r="D244">
        <v>3</v>
      </c>
      <c r="E244" s="3">
        <v>3.1333333333333333</v>
      </c>
      <c r="F244" s="3">
        <v>2.6833333333333336</v>
      </c>
      <c r="G244" s="3">
        <f t="shared" si="36"/>
        <v>5.8166666666666664</v>
      </c>
    </row>
    <row r="245" spans="1:8" x14ac:dyDescent="0.25">
      <c r="A245">
        <v>2001</v>
      </c>
      <c r="B245" t="s">
        <v>13</v>
      </c>
      <c r="C245">
        <v>1</v>
      </c>
      <c r="D245">
        <v>4</v>
      </c>
      <c r="E245" s="3">
        <v>6.166666666666667</v>
      </c>
      <c r="F245" s="3">
        <v>3.6666666666666665</v>
      </c>
      <c r="G245" s="3">
        <f t="shared" si="36"/>
        <v>9.8333333333333339</v>
      </c>
      <c r="H245" s="3">
        <f>100*(G245-G242)/G242</f>
        <v>30.530973451327441</v>
      </c>
    </row>
    <row r="246" spans="1:8" x14ac:dyDescent="0.25">
      <c r="A246">
        <v>2001</v>
      </c>
      <c r="B246" t="s">
        <v>13</v>
      </c>
      <c r="C246">
        <v>2</v>
      </c>
      <c r="D246">
        <v>5</v>
      </c>
      <c r="E246" s="3">
        <v>6.25</v>
      </c>
      <c r="F246" s="3">
        <v>3.5333333333333337</v>
      </c>
      <c r="G246" s="3">
        <f t="shared" si="36"/>
        <v>9.7833333333333332</v>
      </c>
      <c r="H246" s="3">
        <f>100*(G246-G243)/G243</f>
        <v>32.207207207207198</v>
      </c>
    </row>
    <row r="247" spans="1:8" x14ac:dyDescent="0.25">
      <c r="A247">
        <v>2001</v>
      </c>
      <c r="B247" t="s">
        <v>13</v>
      </c>
      <c r="C247">
        <v>3</v>
      </c>
      <c r="D247">
        <v>6</v>
      </c>
      <c r="E247" s="3">
        <v>6.166666666666667</v>
      </c>
      <c r="F247" s="3">
        <v>3.8333333333333335</v>
      </c>
      <c r="G247" s="3">
        <f t="shared" si="36"/>
        <v>10</v>
      </c>
      <c r="H247" s="3">
        <f>100*(G247-G244)/G244</f>
        <v>71.919770773638973</v>
      </c>
    </row>
    <row r="248" spans="1:8" x14ac:dyDescent="0.25">
      <c r="A248">
        <v>2001</v>
      </c>
      <c r="B248" t="s">
        <v>14</v>
      </c>
      <c r="C248">
        <v>1</v>
      </c>
      <c r="D248">
        <v>7</v>
      </c>
      <c r="E248" s="3">
        <v>6.833333333333333</v>
      </c>
      <c r="F248" s="3">
        <v>3.9833333333333329</v>
      </c>
      <c r="G248" s="3">
        <f t="shared" si="36"/>
        <v>10.816666666666666</v>
      </c>
      <c r="H248" s="3">
        <f>100*(G248-G242)/G242</f>
        <v>43.584070796460175</v>
      </c>
    </row>
    <row r="249" spans="1:8" x14ac:dyDescent="0.25">
      <c r="A249">
        <v>2001</v>
      </c>
      <c r="B249" t="s">
        <v>14</v>
      </c>
      <c r="C249">
        <v>2</v>
      </c>
      <c r="D249">
        <v>8</v>
      </c>
      <c r="E249" s="3">
        <v>6.166666666666667</v>
      </c>
      <c r="F249" s="3">
        <v>3.1166666666666667</v>
      </c>
      <c r="G249" s="3">
        <f t="shared" si="36"/>
        <v>9.2833333333333332</v>
      </c>
      <c r="H249" s="3">
        <f t="shared" ref="H249:H250" si="45">100*(G249-G243)/G243</f>
        <v>25.450450450450443</v>
      </c>
    </row>
    <row r="250" spans="1:8" x14ac:dyDescent="0.25">
      <c r="A250">
        <v>2001</v>
      </c>
      <c r="B250" t="s">
        <v>14</v>
      </c>
      <c r="C250">
        <v>3</v>
      </c>
      <c r="D250">
        <v>9</v>
      </c>
      <c r="E250" s="3">
        <v>5.916666666666667</v>
      </c>
      <c r="F250" s="3">
        <v>3.3166666666666664</v>
      </c>
      <c r="G250" s="3">
        <f t="shared" si="36"/>
        <v>9.2333333333333343</v>
      </c>
      <c r="H250" s="3">
        <f t="shared" si="45"/>
        <v>58.739255014326673</v>
      </c>
    </row>
    <row r="251" spans="1:8" x14ac:dyDescent="0.25">
      <c r="A251">
        <v>2001</v>
      </c>
      <c r="B251" t="s">
        <v>15</v>
      </c>
      <c r="C251">
        <v>1</v>
      </c>
      <c r="D251">
        <v>10</v>
      </c>
      <c r="E251" s="3">
        <v>7.0833333333333339</v>
      </c>
      <c r="F251" s="3">
        <v>4.416666666666667</v>
      </c>
      <c r="G251" s="3">
        <f t="shared" si="36"/>
        <v>11.5</v>
      </c>
      <c r="H251" s="3">
        <f>100*(G251-G242)/G242</f>
        <v>52.654867256637175</v>
      </c>
    </row>
    <row r="252" spans="1:8" x14ac:dyDescent="0.25">
      <c r="A252">
        <v>2001</v>
      </c>
      <c r="B252" t="s">
        <v>15</v>
      </c>
      <c r="C252">
        <v>2</v>
      </c>
      <c r="D252">
        <v>11</v>
      </c>
      <c r="E252" s="3">
        <v>6.5</v>
      </c>
      <c r="F252" s="3">
        <v>4.3</v>
      </c>
      <c r="G252" s="3">
        <f t="shared" si="36"/>
        <v>10.8</v>
      </c>
      <c r="H252" s="3">
        <f t="shared" ref="H252:H253" si="46">100*(G252-G243)/G243</f>
        <v>45.945945945945951</v>
      </c>
    </row>
    <row r="253" spans="1:8" x14ac:dyDescent="0.25">
      <c r="A253">
        <v>2001</v>
      </c>
      <c r="B253" t="s">
        <v>15</v>
      </c>
      <c r="C253">
        <v>3</v>
      </c>
      <c r="D253">
        <v>12</v>
      </c>
      <c r="E253" s="3">
        <v>6.7</v>
      </c>
      <c r="F253" s="3">
        <v>4.0166666666666666</v>
      </c>
      <c r="G253" s="3">
        <f t="shared" si="36"/>
        <v>10.716666666666667</v>
      </c>
      <c r="H253" s="3">
        <f t="shared" si="46"/>
        <v>84.240687679083109</v>
      </c>
    </row>
    <row r="254" spans="1:8" x14ac:dyDescent="0.25">
      <c r="A254">
        <v>2002</v>
      </c>
      <c r="B254" t="s">
        <v>12</v>
      </c>
      <c r="C254">
        <v>1</v>
      </c>
      <c r="D254">
        <v>1</v>
      </c>
      <c r="E254" s="3">
        <v>3.4166666666666665</v>
      </c>
      <c r="F254" s="3">
        <v>3.0333333333333337</v>
      </c>
      <c r="G254" s="3">
        <f t="shared" si="36"/>
        <v>6.45</v>
      </c>
    </row>
    <row r="255" spans="1:8" x14ac:dyDescent="0.25">
      <c r="A255">
        <v>2002</v>
      </c>
      <c r="B255" t="s">
        <v>12</v>
      </c>
      <c r="C255">
        <v>2</v>
      </c>
      <c r="D255">
        <v>2</v>
      </c>
      <c r="E255" s="3">
        <v>2.916666666666667</v>
      </c>
      <c r="F255" s="3">
        <v>3.2166666666666663</v>
      </c>
      <c r="G255" s="3">
        <f t="shared" si="36"/>
        <v>6.1333333333333329</v>
      </c>
    </row>
    <row r="256" spans="1:8" x14ac:dyDescent="0.25">
      <c r="A256">
        <v>2002</v>
      </c>
      <c r="B256" t="s">
        <v>12</v>
      </c>
      <c r="C256">
        <v>3</v>
      </c>
      <c r="D256">
        <v>3</v>
      </c>
      <c r="E256" s="3">
        <v>3</v>
      </c>
      <c r="F256" s="3">
        <v>2.5499999999999998</v>
      </c>
      <c r="G256" s="3">
        <f t="shared" si="36"/>
        <v>5.55</v>
      </c>
    </row>
    <row r="257" spans="1:8" x14ac:dyDescent="0.25">
      <c r="A257">
        <v>2002</v>
      </c>
      <c r="B257" t="s">
        <v>13</v>
      </c>
      <c r="C257">
        <v>1</v>
      </c>
      <c r="D257">
        <v>4</v>
      </c>
      <c r="E257" s="3">
        <v>5.583333333333333</v>
      </c>
      <c r="F257" s="3">
        <v>3.9166666666666665</v>
      </c>
      <c r="G257" s="3">
        <f t="shared" si="36"/>
        <v>9.5</v>
      </c>
      <c r="H257" s="3">
        <f>100*(G257-G254)/G254</f>
        <v>47.286821705426355</v>
      </c>
    </row>
    <row r="258" spans="1:8" x14ac:dyDescent="0.25">
      <c r="A258">
        <v>2002</v>
      </c>
      <c r="B258" t="s">
        <v>13</v>
      </c>
      <c r="C258">
        <v>2</v>
      </c>
      <c r="D258">
        <v>5</v>
      </c>
      <c r="E258" s="3">
        <v>5.4166666666666661</v>
      </c>
      <c r="F258" s="3">
        <v>3.6666666666666665</v>
      </c>
      <c r="G258" s="3">
        <f t="shared" si="36"/>
        <v>9.0833333333333321</v>
      </c>
      <c r="H258" s="3">
        <f>100*(G258-G255)/G255</f>
        <v>48.097826086956516</v>
      </c>
    </row>
    <row r="259" spans="1:8" x14ac:dyDescent="0.25">
      <c r="A259">
        <v>2002</v>
      </c>
      <c r="B259" t="s">
        <v>13</v>
      </c>
      <c r="C259">
        <v>3</v>
      </c>
      <c r="D259">
        <v>6</v>
      </c>
      <c r="E259" s="3">
        <v>5.333333333333333</v>
      </c>
      <c r="F259" s="3">
        <v>3.6666666666666665</v>
      </c>
      <c r="G259" s="3">
        <f t="shared" ref="G259:G322" si="47">E259+F259</f>
        <v>9</v>
      </c>
      <c r="H259" s="3">
        <f>100*(G259-G256)/G256</f>
        <v>62.162162162162161</v>
      </c>
    </row>
    <row r="260" spans="1:8" x14ac:dyDescent="0.25">
      <c r="A260">
        <v>2002</v>
      </c>
      <c r="B260" t="s">
        <v>14</v>
      </c>
      <c r="C260">
        <v>1</v>
      </c>
      <c r="D260">
        <v>7</v>
      </c>
      <c r="E260" s="3">
        <v>5.333333333333333</v>
      </c>
      <c r="F260" s="3">
        <v>3.9166666666666665</v>
      </c>
      <c r="G260" s="3">
        <f t="shared" si="47"/>
        <v>9.25</v>
      </c>
      <c r="H260" s="3">
        <f>100*(G260-G254)/G254</f>
        <v>43.410852713178294</v>
      </c>
    </row>
    <row r="261" spans="1:8" x14ac:dyDescent="0.25">
      <c r="A261">
        <v>2002</v>
      </c>
      <c r="B261" t="s">
        <v>14</v>
      </c>
      <c r="C261">
        <v>2</v>
      </c>
      <c r="D261">
        <v>8</v>
      </c>
      <c r="E261" s="3">
        <v>5.5</v>
      </c>
      <c r="F261" s="3">
        <v>4.0999999999999996</v>
      </c>
      <c r="G261" s="3">
        <f t="shared" si="47"/>
        <v>9.6</v>
      </c>
      <c r="H261" s="3">
        <f t="shared" ref="H261:H262" si="48">100*(G261-G255)/G255</f>
        <v>56.521739130434788</v>
      </c>
    </row>
    <row r="262" spans="1:8" x14ac:dyDescent="0.25">
      <c r="A262">
        <v>2002</v>
      </c>
      <c r="B262" t="s">
        <v>14</v>
      </c>
      <c r="C262">
        <v>3</v>
      </c>
      <c r="D262">
        <v>9</v>
      </c>
      <c r="E262" s="3">
        <v>5.25</v>
      </c>
      <c r="F262" s="3">
        <v>3.5500000000000003</v>
      </c>
      <c r="G262" s="3">
        <f t="shared" si="47"/>
        <v>8.8000000000000007</v>
      </c>
      <c r="H262" s="3">
        <f t="shared" si="48"/>
        <v>58.55855855855858</v>
      </c>
    </row>
    <row r="263" spans="1:8" x14ac:dyDescent="0.25">
      <c r="A263">
        <v>2002</v>
      </c>
      <c r="B263" t="s">
        <v>15</v>
      </c>
      <c r="C263">
        <v>1</v>
      </c>
      <c r="D263">
        <v>10</v>
      </c>
      <c r="E263" s="3">
        <v>7.0833333333333339</v>
      </c>
      <c r="F263" s="3">
        <v>4.8166666666666664</v>
      </c>
      <c r="G263" s="3">
        <f t="shared" si="47"/>
        <v>11.9</v>
      </c>
      <c r="H263" s="3">
        <f>100*(G263-G254)/G254</f>
        <v>84.496124031007753</v>
      </c>
    </row>
    <row r="264" spans="1:8" x14ac:dyDescent="0.25">
      <c r="A264">
        <v>2002</v>
      </c>
      <c r="B264" t="s">
        <v>15</v>
      </c>
      <c r="C264">
        <v>2</v>
      </c>
      <c r="D264">
        <v>11</v>
      </c>
      <c r="E264" s="3">
        <v>6.5</v>
      </c>
      <c r="F264" s="3">
        <v>4.7666666666666666</v>
      </c>
      <c r="G264" s="3">
        <f t="shared" si="47"/>
        <v>11.266666666666666</v>
      </c>
      <c r="H264" s="3">
        <f t="shared" ref="H264:H265" si="49">100*(G264-G255)/G255</f>
        <v>83.695652173913032</v>
      </c>
    </row>
    <row r="265" spans="1:8" x14ac:dyDescent="0.25">
      <c r="A265">
        <v>2002</v>
      </c>
      <c r="B265" t="s">
        <v>15</v>
      </c>
      <c r="C265">
        <v>3</v>
      </c>
      <c r="D265">
        <v>12</v>
      </c>
      <c r="E265" s="3">
        <v>6.416666666666667</v>
      </c>
      <c r="F265" s="3">
        <v>4.8166666666666664</v>
      </c>
      <c r="G265" s="3">
        <f t="shared" si="47"/>
        <v>11.233333333333334</v>
      </c>
      <c r="H265" s="3">
        <f t="shared" si="49"/>
        <v>102.40240240240243</v>
      </c>
    </row>
    <row r="266" spans="1:8" x14ac:dyDescent="0.25">
      <c r="A266">
        <v>2003</v>
      </c>
      <c r="B266" t="s">
        <v>12</v>
      </c>
      <c r="C266">
        <v>1</v>
      </c>
      <c r="D266">
        <v>1</v>
      </c>
      <c r="E266" s="3">
        <v>3.1666666666666665</v>
      </c>
      <c r="F266" s="3">
        <v>3.9666666666666663</v>
      </c>
      <c r="G266" s="3">
        <f t="shared" si="47"/>
        <v>7.1333333333333329</v>
      </c>
    </row>
    <row r="267" spans="1:8" x14ac:dyDescent="0.25">
      <c r="A267">
        <v>2003</v>
      </c>
      <c r="B267" t="s">
        <v>12</v>
      </c>
      <c r="C267">
        <v>2</v>
      </c>
      <c r="D267">
        <v>2</v>
      </c>
      <c r="E267" s="3">
        <v>2.6666666666666665</v>
      </c>
      <c r="F267" s="3">
        <v>4.1500000000000004</v>
      </c>
      <c r="G267" s="3">
        <f t="shared" si="47"/>
        <v>6.8166666666666664</v>
      </c>
    </row>
    <row r="268" spans="1:8" x14ac:dyDescent="0.25">
      <c r="A268">
        <v>2003</v>
      </c>
      <c r="B268" t="s">
        <v>12</v>
      </c>
      <c r="C268">
        <v>3</v>
      </c>
      <c r="D268">
        <v>3</v>
      </c>
      <c r="E268" s="3">
        <v>2.75</v>
      </c>
      <c r="F268" s="3">
        <v>3.8</v>
      </c>
      <c r="G268" s="3">
        <f t="shared" si="47"/>
        <v>6.55</v>
      </c>
    </row>
    <row r="269" spans="1:8" x14ac:dyDescent="0.25">
      <c r="A269">
        <v>2003</v>
      </c>
      <c r="B269" t="s">
        <v>13</v>
      </c>
      <c r="C269">
        <v>1</v>
      </c>
      <c r="D269">
        <v>4</v>
      </c>
      <c r="E269" s="3">
        <v>5.333333333333333</v>
      </c>
      <c r="F269" s="3">
        <v>4.7</v>
      </c>
      <c r="G269" s="3">
        <f t="shared" si="47"/>
        <v>10.033333333333333</v>
      </c>
      <c r="H269" s="3">
        <f>100*(G269-G266)/G266</f>
        <v>40.654205607476648</v>
      </c>
    </row>
    <row r="270" spans="1:8" x14ac:dyDescent="0.25">
      <c r="A270">
        <v>2003</v>
      </c>
      <c r="B270" t="s">
        <v>13</v>
      </c>
      <c r="C270">
        <v>2</v>
      </c>
      <c r="D270">
        <v>5</v>
      </c>
      <c r="E270" s="3">
        <v>5.166666666666667</v>
      </c>
      <c r="F270" s="3">
        <v>4.5166666666666666</v>
      </c>
      <c r="G270" s="3">
        <f t="shared" si="47"/>
        <v>9.6833333333333336</v>
      </c>
      <c r="H270" s="3">
        <f>100*(G270-G267)/G267</f>
        <v>42.05378973105136</v>
      </c>
    </row>
    <row r="271" spans="1:8" x14ac:dyDescent="0.25">
      <c r="A271">
        <v>2003</v>
      </c>
      <c r="B271" t="s">
        <v>13</v>
      </c>
      <c r="C271">
        <v>3</v>
      </c>
      <c r="D271">
        <v>6</v>
      </c>
      <c r="E271" s="3">
        <v>5.083333333333333</v>
      </c>
      <c r="F271" s="3">
        <v>4.5333333333333332</v>
      </c>
      <c r="G271" s="3">
        <f t="shared" si="47"/>
        <v>9.6166666666666671</v>
      </c>
      <c r="H271" s="3">
        <f>100*(G271-G268)/G268</f>
        <v>46.819338422391873</v>
      </c>
    </row>
    <row r="272" spans="1:8" x14ac:dyDescent="0.25">
      <c r="A272">
        <v>2003</v>
      </c>
      <c r="B272" t="s">
        <v>14</v>
      </c>
      <c r="C272">
        <v>1</v>
      </c>
      <c r="D272">
        <v>7</v>
      </c>
      <c r="E272" s="3">
        <v>4.833333333333333</v>
      </c>
      <c r="F272" s="3">
        <v>4.3</v>
      </c>
      <c r="G272" s="3">
        <f t="shared" si="47"/>
        <v>9.1333333333333329</v>
      </c>
      <c r="H272" s="3">
        <f>100*(G272-G266)/G266</f>
        <v>28.037383177570096</v>
      </c>
    </row>
    <row r="273" spans="1:8" x14ac:dyDescent="0.25">
      <c r="A273">
        <v>2003</v>
      </c>
      <c r="B273" t="s">
        <v>14</v>
      </c>
      <c r="C273">
        <v>2</v>
      </c>
      <c r="D273">
        <v>8</v>
      </c>
      <c r="E273" s="3">
        <v>5</v>
      </c>
      <c r="F273" s="3">
        <v>4.4666666666666668</v>
      </c>
      <c r="G273" s="3">
        <f t="shared" si="47"/>
        <v>9.4666666666666668</v>
      </c>
      <c r="H273" s="3">
        <f t="shared" ref="H273:H274" si="50">100*(G273-G267)/G267</f>
        <v>38.875305623471895</v>
      </c>
    </row>
    <row r="274" spans="1:8" x14ac:dyDescent="0.25">
      <c r="A274">
        <v>2003</v>
      </c>
      <c r="B274" t="s">
        <v>14</v>
      </c>
      <c r="C274">
        <v>3</v>
      </c>
      <c r="D274">
        <v>9</v>
      </c>
      <c r="E274" s="3">
        <v>5</v>
      </c>
      <c r="F274" s="3">
        <v>4.3</v>
      </c>
      <c r="G274" s="3">
        <f t="shared" si="47"/>
        <v>9.3000000000000007</v>
      </c>
      <c r="H274" s="3">
        <f t="shared" si="50"/>
        <v>41.984732824427496</v>
      </c>
    </row>
    <row r="275" spans="1:8" x14ac:dyDescent="0.25">
      <c r="A275">
        <v>2003</v>
      </c>
      <c r="B275" t="s">
        <v>15</v>
      </c>
      <c r="C275">
        <v>1</v>
      </c>
      <c r="D275">
        <v>10</v>
      </c>
      <c r="E275" s="3">
        <v>6.583333333333333</v>
      </c>
      <c r="F275" s="3">
        <v>4.6833333333333336</v>
      </c>
      <c r="G275" s="3">
        <f t="shared" si="47"/>
        <v>11.266666666666666</v>
      </c>
      <c r="H275" s="3">
        <f>100*(G275-G266)/G266</f>
        <v>57.943925233644855</v>
      </c>
    </row>
    <row r="276" spans="1:8" x14ac:dyDescent="0.25">
      <c r="A276">
        <v>2003</v>
      </c>
      <c r="B276" t="s">
        <v>15</v>
      </c>
      <c r="C276">
        <v>2</v>
      </c>
      <c r="D276">
        <v>11</v>
      </c>
      <c r="E276" s="3">
        <v>6</v>
      </c>
      <c r="F276" s="3">
        <v>4.7</v>
      </c>
      <c r="G276" s="3">
        <f t="shared" si="47"/>
        <v>10.7</v>
      </c>
      <c r="H276" s="3">
        <f t="shared" ref="H276:H277" si="51">100*(G276-G267)/G267</f>
        <v>56.968215158924195</v>
      </c>
    </row>
    <row r="277" spans="1:8" x14ac:dyDescent="0.25">
      <c r="A277">
        <v>2003</v>
      </c>
      <c r="B277" t="s">
        <v>15</v>
      </c>
      <c r="C277">
        <v>3</v>
      </c>
      <c r="D277">
        <v>12</v>
      </c>
      <c r="E277" s="3">
        <v>6.166666666666667</v>
      </c>
      <c r="F277" s="3">
        <v>4.6333333333333329</v>
      </c>
      <c r="G277" s="3">
        <f t="shared" si="47"/>
        <v>10.8</v>
      </c>
      <c r="H277" s="3">
        <f t="shared" si="51"/>
        <v>64.885496183206129</v>
      </c>
    </row>
    <row r="278" spans="1:8" x14ac:dyDescent="0.25">
      <c r="A278">
        <v>2004</v>
      </c>
      <c r="B278" t="s">
        <v>12</v>
      </c>
      <c r="C278">
        <v>1</v>
      </c>
      <c r="D278">
        <v>1</v>
      </c>
      <c r="E278" s="3">
        <v>3.75</v>
      </c>
      <c r="F278" s="3">
        <v>4.1833333333333327</v>
      </c>
      <c r="G278" s="3">
        <f t="shared" si="47"/>
        <v>7.9333333333333327</v>
      </c>
    </row>
    <row r="279" spans="1:8" x14ac:dyDescent="0.25">
      <c r="A279">
        <v>2004</v>
      </c>
      <c r="B279" t="s">
        <v>12</v>
      </c>
      <c r="C279">
        <v>2</v>
      </c>
      <c r="D279">
        <v>2</v>
      </c>
      <c r="E279" s="3">
        <v>3.7</v>
      </c>
      <c r="F279" s="3">
        <v>4.1333333333333329</v>
      </c>
      <c r="G279" s="3">
        <f t="shared" si="47"/>
        <v>7.833333333333333</v>
      </c>
    </row>
    <row r="280" spans="1:8" x14ac:dyDescent="0.25">
      <c r="A280">
        <v>2004</v>
      </c>
      <c r="B280" t="s">
        <v>12</v>
      </c>
      <c r="C280">
        <v>3</v>
      </c>
      <c r="D280">
        <v>3</v>
      </c>
      <c r="E280" s="3">
        <v>3.4666666666666668</v>
      </c>
      <c r="F280" s="3">
        <v>4.0166666666666666</v>
      </c>
      <c r="G280" s="3">
        <f t="shared" si="47"/>
        <v>7.4833333333333334</v>
      </c>
    </row>
    <row r="281" spans="1:8" x14ac:dyDescent="0.25">
      <c r="A281">
        <v>2004</v>
      </c>
      <c r="B281" t="s">
        <v>13</v>
      </c>
      <c r="C281">
        <v>1</v>
      </c>
      <c r="D281">
        <v>4</v>
      </c>
      <c r="E281" s="3">
        <v>5.666666666666667</v>
      </c>
      <c r="F281" s="3">
        <v>4.8499999999999996</v>
      </c>
      <c r="G281" s="3">
        <f t="shared" si="47"/>
        <v>10.516666666666666</v>
      </c>
      <c r="H281" s="3">
        <f>100*(G281-G278)/G278</f>
        <v>32.563025210084035</v>
      </c>
    </row>
    <row r="282" spans="1:8" x14ac:dyDescent="0.25">
      <c r="A282">
        <v>2004</v>
      </c>
      <c r="B282" t="s">
        <v>13</v>
      </c>
      <c r="C282">
        <v>2</v>
      </c>
      <c r="D282">
        <v>5</v>
      </c>
      <c r="E282" s="3">
        <v>5.7000000000000011</v>
      </c>
      <c r="F282" s="3">
        <v>4.4833333333333334</v>
      </c>
      <c r="G282" s="3">
        <f t="shared" si="47"/>
        <v>10.183333333333334</v>
      </c>
      <c r="H282" s="3">
        <f>100*(G282-G279)/G279</f>
        <v>30.000000000000007</v>
      </c>
    </row>
    <row r="283" spans="1:8" x14ac:dyDescent="0.25">
      <c r="A283">
        <v>2004</v>
      </c>
      <c r="B283" t="s">
        <v>13</v>
      </c>
      <c r="C283">
        <v>3</v>
      </c>
      <c r="D283">
        <v>6</v>
      </c>
      <c r="E283" s="3">
        <v>5.2833333333333332</v>
      </c>
      <c r="F283" s="3">
        <v>4.4000000000000004</v>
      </c>
      <c r="G283" s="3">
        <f t="shared" si="47"/>
        <v>9.6833333333333336</v>
      </c>
      <c r="H283" s="3">
        <f>100*(G283-G280)/G280</f>
        <v>29.398663697104681</v>
      </c>
    </row>
    <row r="284" spans="1:8" x14ac:dyDescent="0.25">
      <c r="A284">
        <v>2004</v>
      </c>
      <c r="B284" t="s">
        <v>14</v>
      </c>
      <c r="C284">
        <v>1</v>
      </c>
      <c r="D284">
        <v>7</v>
      </c>
      <c r="E284" s="3">
        <v>6.15</v>
      </c>
      <c r="F284" s="3">
        <v>4.8</v>
      </c>
      <c r="G284" s="3">
        <f t="shared" si="47"/>
        <v>10.95</v>
      </c>
      <c r="H284" s="3">
        <f>100*(G284-G278)/G278</f>
        <v>38.025210084033617</v>
      </c>
    </row>
    <row r="285" spans="1:8" x14ac:dyDescent="0.25">
      <c r="A285">
        <v>2004</v>
      </c>
      <c r="B285" t="s">
        <v>14</v>
      </c>
      <c r="C285">
        <v>2</v>
      </c>
      <c r="D285">
        <v>8</v>
      </c>
      <c r="E285" s="3">
        <v>5.75</v>
      </c>
      <c r="F285" s="3">
        <v>4.5250000000000004</v>
      </c>
      <c r="G285" s="3">
        <f t="shared" si="47"/>
        <v>10.275</v>
      </c>
      <c r="H285" s="3">
        <f t="shared" ref="H285:H286" si="52">100*(G285-G279)/G279</f>
        <v>31.170212765957459</v>
      </c>
    </row>
    <row r="286" spans="1:8" x14ac:dyDescent="0.25">
      <c r="A286">
        <v>2004</v>
      </c>
      <c r="B286" t="s">
        <v>14</v>
      </c>
      <c r="C286">
        <v>3</v>
      </c>
      <c r="D286">
        <v>9</v>
      </c>
      <c r="E286" s="3">
        <v>5.8166666666666673</v>
      </c>
      <c r="F286" s="3">
        <v>4.5166666666666666</v>
      </c>
      <c r="G286" s="3">
        <f t="shared" si="47"/>
        <v>10.333333333333334</v>
      </c>
      <c r="H286" s="3">
        <f t="shared" si="52"/>
        <v>38.084632516703792</v>
      </c>
    </row>
    <row r="287" spans="1:8" x14ac:dyDescent="0.25">
      <c r="A287">
        <v>2004</v>
      </c>
      <c r="B287" t="s">
        <v>15</v>
      </c>
      <c r="C287">
        <v>1</v>
      </c>
      <c r="D287">
        <v>10</v>
      </c>
      <c r="E287" s="3">
        <v>5.9500000000000011</v>
      </c>
      <c r="F287" s="3">
        <v>5.3083333333333336</v>
      </c>
      <c r="G287" s="3">
        <f t="shared" si="47"/>
        <v>11.258333333333335</v>
      </c>
      <c r="H287" s="3">
        <f>100*(G287-G278)/G278</f>
        <v>41.911764705882376</v>
      </c>
    </row>
    <row r="288" spans="1:8" x14ac:dyDescent="0.25">
      <c r="A288">
        <v>2004</v>
      </c>
      <c r="B288" t="s">
        <v>15</v>
      </c>
      <c r="C288">
        <v>2</v>
      </c>
      <c r="D288">
        <v>11</v>
      </c>
      <c r="E288" s="3">
        <v>6.1833333333333336</v>
      </c>
      <c r="F288" s="3">
        <v>5.3166666666666664</v>
      </c>
      <c r="G288" s="3">
        <f t="shared" si="47"/>
        <v>11.5</v>
      </c>
      <c r="H288" s="3">
        <f t="shared" ref="H288:H289" si="53">100*(G288-G279)/G279</f>
        <v>46.808510638297875</v>
      </c>
    </row>
    <row r="289" spans="1:8" x14ac:dyDescent="0.25">
      <c r="A289">
        <v>2004</v>
      </c>
      <c r="B289" t="s">
        <v>15</v>
      </c>
      <c r="C289">
        <v>3</v>
      </c>
      <c r="D289">
        <v>12</v>
      </c>
      <c r="E289" s="3">
        <v>5.9833333333333334</v>
      </c>
      <c r="F289" s="3">
        <v>5.2666666666666666</v>
      </c>
      <c r="G289" s="3">
        <f t="shared" si="47"/>
        <v>11.25</v>
      </c>
      <c r="H289" s="3">
        <f t="shared" si="53"/>
        <v>50.334075723830736</v>
      </c>
    </row>
    <row r="290" spans="1:8" x14ac:dyDescent="0.25">
      <c r="A290">
        <v>2005</v>
      </c>
      <c r="B290" t="s">
        <v>12</v>
      </c>
      <c r="C290">
        <v>1</v>
      </c>
      <c r="D290">
        <v>1</v>
      </c>
      <c r="E290" s="3">
        <v>3.25</v>
      </c>
      <c r="F290" s="3">
        <v>3.6833333333333336</v>
      </c>
      <c r="G290" s="3">
        <f t="shared" si="47"/>
        <v>6.9333333333333336</v>
      </c>
    </row>
    <row r="291" spans="1:8" x14ac:dyDescent="0.25">
      <c r="A291">
        <v>2005</v>
      </c>
      <c r="B291" t="s">
        <v>12</v>
      </c>
      <c r="C291">
        <v>2</v>
      </c>
      <c r="D291">
        <v>2</v>
      </c>
      <c r="E291" s="3">
        <v>3.2083333333333335</v>
      </c>
      <c r="F291" s="3">
        <v>3.5333333333333337</v>
      </c>
      <c r="G291" s="3">
        <f t="shared" si="47"/>
        <v>6.7416666666666671</v>
      </c>
    </row>
    <row r="292" spans="1:8" x14ac:dyDescent="0.25">
      <c r="A292">
        <v>2005</v>
      </c>
      <c r="B292" t="s">
        <v>12</v>
      </c>
      <c r="C292">
        <v>3</v>
      </c>
      <c r="D292">
        <v>3</v>
      </c>
      <c r="E292" s="3">
        <v>3</v>
      </c>
      <c r="F292" s="3">
        <v>3.2</v>
      </c>
      <c r="G292" s="3">
        <f t="shared" si="47"/>
        <v>6.2</v>
      </c>
    </row>
    <row r="293" spans="1:8" x14ac:dyDescent="0.25">
      <c r="A293">
        <v>2005</v>
      </c>
      <c r="B293" t="s">
        <v>13</v>
      </c>
      <c r="C293">
        <v>1</v>
      </c>
      <c r="D293">
        <v>4</v>
      </c>
      <c r="E293" s="3">
        <v>5.5</v>
      </c>
      <c r="F293" s="3">
        <v>3.7333333333333329</v>
      </c>
      <c r="G293" s="3">
        <f t="shared" si="47"/>
        <v>9.2333333333333325</v>
      </c>
      <c r="H293" s="3">
        <f>100*(G293-G290)/G290</f>
        <v>33.173076923076906</v>
      </c>
    </row>
    <row r="294" spans="1:8" x14ac:dyDescent="0.25">
      <c r="A294">
        <v>2005</v>
      </c>
      <c r="B294" t="s">
        <v>13</v>
      </c>
      <c r="C294">
        <v>2</v>
      </c>
      <c r="D294">
        <v>5</v>
      </c>
      <c r="E294" s="3">
        <v>5.2333333333333334</v>
      </c>
      <c r="F294" s="3">
        <v>3.7666666666666671</v>
      </c>
      <c r="G294" s="3">
        <f t="shared" si="47"/>
        <v>9</v>
      </c>
      <c r="H294" s="3">
        <f>100*(G294-G291)/G291</f>
        <v>33.498145859085284</v>
      </c>
    </row>
    <row r="295" spans="1:8" x14ac:dyDescent="0.25">
      <c r="A295">
        <v>2005</v>
      </c>
      <c r="B295" t="s">
        <v>13</v>
      </c>
      <c r="C295">
        <v>3</v>
      </c>
      <c r="D295">
        <v>6</v>
      </c>
      <c r="E295" s="3">
        <v>5.6583333333333341</v>
      </c>
      <c r="F295" s="3">
        <v>3.9166666666666665</v>
      </c>
      <c r="G295" s="3">
        <f t="shared" si="47"/>
        <v>9.5750000000000011</v>
      </c>
      <c r="H295" s="3">
        <f>100*(G295-G292)/G292</f>
        <v>54.435483870967758</v>
      </c>
    </row>
    <row r="296" spans="1:8" x14ac:dyDescent="0.25">
      <c r="A296">
        <v>2005</v>
      </c>
      <c r="B296" t="s">
        <v>14</v>
      </c>
      <c r="C296">
        <v>1</v>
      </c>
      <c r="D296">
        <v>7</v>
      </c>
      <c r="E296" s="3">
        <v>5.4083333333333341</v>
      </c>
      <c r="F296" s="3">
        <v>3.9833333333333329</v>
      </c>
      <c r="G296" s="3">
        <f t="shared" si="47"/>
        <v>9.3916666666666675</v>
      </c>
      <c r="H296" s="3">
        <f>100*(G296-G290)/G290</f>
        <v>35.456730769230781</v>
      </c>
    </row>
    <row r="297" spans="1:8" x14ac:dyDescent="0.25">
      <c r="A297">
        <v>2005</v>
      </c>
      <c r="B297" t="s">
        <v>14</v>
      </c>
      <c r="C297">
        <v>2</v>
      </c>
      <c r="D297">
        <v>8</v>
      </c>
      <c r="E297" s="3">
        <v>4.9249999999999998</v>
      </c>
      <c r="F297" s="3">
        <v>3.9166666666666665</v>
      </c>
      <c r="G297" s="3">
        <f t="shared" si="47"/>
        <v>8.8416666666666668</v>
      </c>
      <c r="H297" s="3">
        <f t="shared" ref="H297:H298" si="54">100*(G297-G291)/G291</f>
        <v>31.149567367119893</v>
      </c>
    </row>
    <row r="298" spans="1:8" x14ac:dyDescent="0.25">
      <c r="A298">
        <v>2005</v>
      </c>
      <c r="B298" t="s">
        <v>14</v>
      </c>
      <c r="C298">
        <v>3</v>
      </c>
      <c r="D298">
        <v>9</v>
      </c>
      <c r="E298" s="3">
        <v>5.0166666666666666</v>
      </c>
      <c r="F298" s="3">
        <v>3.7</v>
      </c>
      <c r="G298" s="3">
        <f t="shared" si="47"/>
        <v>8.7166666666666668</v>
      </c>
      <c r="H298" s="3">
        <f t="shared" si="54"/>
        <v>40.591397849462361</v>
      </c>
    </row>
    <row r="299" spans="1:8" x14ac:dyDescent="0.25">
      <c r="A299">
        <v>2005</v>
      </c>
      <c r="B299" t="s">
        <v>15</v>
      </c>
      <c r="C299">
        <v>1</v>
      </c>
      <c r="D299">
        <v>10</v>
      </c>
      <c r="E299" s="3">
        <v>5.5166666666666657</v>
      </c>
      <c r="F299" s="3">
        <v>4.25</v>
      </c>
      <c r="G299" s="3">
        <f t="shared" si="47"/>
        <v>9.7666666666666657</v>
      </c>
      <c r="H299" s="3">
        <f>100*(G299-G290)/G290</f>
        <v>40.865384615384592</v>
      </c>
    </row>
    <row r="300" spans="1:8" x14ac:dyDescent="0.25">
      <c r="A300">
        <v>2005</v>
      </c>
      <c r="B300" t="s">
        <v>15</v>
      </c>
      <c r="C300">
        <v>2</v>
      </c>
      <c r="D300">
        <v>11</v>
      </c>
      <c r="E300" s="3">
        <v>5.9666666666666659</v>
      </c>
      <c r="F300" s="3">
        <v>4.0999999999999996</v>
      </c>
      <c r="G300" s="3">
        <f t="shared" si="47"/>
        <v>10.066666666666666</v>
      </c>
      <c r="H300" s="3">
        <f t="shared" ref="H300:H301" si="55">100*(G300-G291)/G291</f>
        <v>49.320148331273167</v>
      </c>
    </row>
    <row r="301" spans="1:8" x14ac:dyDescent="0.25">
      <c r="A301">
        <v>2005</v>
      </c>
      <c r="B301" t="s">
        <v>15</v>
      </c>
      <c r="C301">
        <v>3</v>
      </c>
      <c r="D301">
        <v>12</v>
      </c>
      <c r="E301" s="3">
        <v>5.625</v>
      </c>
      <c r="F301" s="3">
        <v>4.3166666666666664</v>
      </c>
      <c r="G301" s="3">
        <f t="shared" si="47"/>
        <v>9.9416666666666664</v>
      </c>
      <c r="H301" s="3">
        <f t="shared" si="55"/>
        <v>60.349462365591393</v>
      </c>
    </row>
    <row r="302" spans="1:8" x14ac:dyDescent="0.25">
      <c r="A302">
        <v>2006</v>
      </c>
      <c r="B302" t="s">
        <v>12</v>
      </c>
      <c r="C302">
        <v>1</v>
      </c>
      <c r="D302">
        <v>1</v>
      </c>
      <c r="E302" s="3">
        <v>2.35</v>
      </c>
      <c r="F302" s="3">
        <v>3.3833333333333329</v>
      </c>
      <c r="G302" s="3">
        <f t="shared" si="47"/>
        <v>5.7333333333333325</v>
      </c>
    </row>
    <row r="303" spans="1:8" x14ac:dyDescent="0.25">
      <c r="A303">
        <v>2006</v>
      </c>
      <c r="B303" t="s">
        <v>12</v>
      </c>
      <c r="C303">
        <v>2</v>
      </c>
      <c r="D303">
        <v>2</v>
      </c>
      <c r="E303" s="3">
        <v>2.3166666666666664</v>
      </c>
      <c r="F303" s="3">
        <v>3</v>
      </c>
      <c r="G303" s="3">
        <f t="shared" si="47"/>
        <v>5.3166666666666664</v>
      </c>
    </row>
    <row r="304" spans="1:8" x14ac:dyDescent="0.25">
      <c r="A304">
        <v>2006</v>
      </c>
      <c r="B304" t="s">
        <v>12</v>
      </c>
      <c r="C304">
        <v>3</v>
      </c>
      <c r="D304">
        <v>3</v>
      </c>
      <c r="E304" s="3">
        <v>1.8833333333333335</v>
      </c>
      <c r="F304" s="3">
        <v>3.3666666666666667</v>
      </c>
      <c r="G304" s="3">
        <f t="shared" si="47"/>
        <v>5.25</v>
      </c>
    </row>
    <row r="305" spans="1:8" x14ac:dyDescent="0.25">
      <c r="A305">
        <v>2006</v>
      </c>
      <c r="B305" t="s">
        <v>13</v>
      </c>
      <c r="C305">
        <v>1</v>
      </c>
      <c r="D305">
        <v>4</v>
      </c>
      <c r="E305" s="3">
        <v>4.4333333333333336</v>
      </c>
      <c r="F305" s="3">
        <v>3.6333333333333333</v>
      </c>
      <c r="G305" s="3">
        <f t="shared" si="47"/>
        <v>8.0666666666666664</v>
      </c>
      <c r="H305" s="3">
        <f>100*(G305-G302)/G302</f>
        <v>40.69767441860467</v>
      </c>
    </row>
    <row r="306" spans="1:8" x14ac:dyDescent="0.25">
      <c r="A306">
        <v>2006</v>
      </c>
      <c r="B306" t="s">
        <v>13</v>
      </c>
      <c r="C306">
        <v>2</v>
      </c>
      <c r="D306">
        <v>5</v>
      </c>
      <c r="E306" s="3">
        <v>4.55</v>
      </c>
      <c r="F306" s="3">
        <v>3.4166666666666665</v>
      </c>
      <c r="G306" s="3">
        <f t="shared" si="47"/>
        <v>7.9666666666666668</v>
      </c>
      <c r="H306" s="3">
        <f>100*(G306-G303)/G303</f>
        <v>49.84326018808779</v>
      </c>
    </row>
    <row r="307" spans="1:8" x14ac:dyDescent="0.25">
      <c r="A307">
        <v>2006</v>
      </c>
      <c r="B307" t="s">
        <v>13</v>
      </c>
      <c r="C307">
        <v>3</v>
      </c>
      <c r="D307">
        <v>6</v>
      </c>
      <c r="E307" s="3">
        <v>4.75</v>
      </c>
      <c r="F307" s="3">
        <v>3.3666666666666667</v>
      </c>
      <c r="G307" s="3">
        <f t="shared" si="47"/>
        <v>8.1166666666666671</v>
      </c>
      <c r="H307" s="3">
        <f>100*(G307-G304)/G304</f>
        <v>54.603174603174615</v>
      </c>
    </row>
    <row r="308" spans="1:8" x14ac:dyDescent="0.25">
      <c r="A308">
        <v>2006</v>
      </c>
      <c r="B308" t="s">
        <v>14</v>
      </c>
      <c r="C308">
        <v>1</v>
      </c>
      <c r="D308">
        <v>7</v>
      </c>
      <c r="E308" s="3">
        <v>4.8833333333333329</v>
      </c>
      <c r="F308" s="3">
        <v>3.3</v>
      </c>
      <c r="G308" s="3">
        <f t="shared" si="47"/>
        <v>8.1833333333333336</v>
      </c>
      <c r="H308" s="3">
        <f>100*(G308-G302)/G302</f>
        <v>42.732558139534909</v>
      </c>
    </row>
    <row r="309" spans="1:8" x14ac:dyDescent="0.25">
      <c r="A309">
        <v>2006</v>
      </c>
      <c r="B309" t="s">
        <v>14</v>
      </c>
      <c r="C309">
        <v>2</v>
      </c>
      <c r="D309">
        <v>8</v>
      </c>
      <c r="E309" s="3">
        <v>4.7166666666666668</v>
      </c>
      <c r="F309" s="3">
        <v>3.5333333333333337</v>
      </c>
      <c r="G309" s="3">
        <f t="shared" si="47"/>
        <v>8.25</v>
      </c>
      <c r="H309" s="3">
        <f t="shared" ref="H309:H310" si="56">100*(G309-G303)/G303</f>
        <v>55.172413793103459</v>
      </c>
    </row>
    <row r="310" spans="1:8" x14ac:dyDescent="0.25">
      <c r="A310">
        <v>2006</v>
      </c>
      <c r="B310" t="s">
        <v>14</v>
      </c>
      <c r="C310">
        <v>3</v>
      </c>
      <c r="D310">
        <v>9</v>
      </c>
      <c r="E310" s="3">
        <v>4.3499999999999996</v>
      </c>
      <c r="F310" s="3">
        <v>3.4750000000000005</v>
      </c>
      <c r="G310" s="3">
        <f t="shared" si="47"/>
        <v>7.8250000000000002</v>
      </c>
      <c r="H310" s="3">
        <f t="shared" si="56"/>
        <v>49.047619047619051</v>
      </c>
    </row>
    <row r="311" spans="1:8" x14ac:dyDescent="0.25">
      <c r="A311">
        <v>2006</v>
      </c>
      <c r="B311" t="s">
        <v>15</v>
      </c>
      <c r="C311">
        <v>1</v>
      </c>
      <c r="D311">
        <v>10</v>
      </c>
      <c r="E311" s="3">
        <v>4.8</v>
      </c>
      <c r="F311" s="3">
        <v>3.8083333333333336</v>
      </c>
      <c r="G311" s="3">
        <f t="shared" si="47"/>
        <v>8.6083333333333343</v>
      </c>
      <c r="H311" s="3">
        <f>100*(G311-G302)/G302</f>
        <v>50.14534883720934</v>
      </c>
    </row>
    <row r="312" spans="1:8" x14ac:dyDescent="0.25">
      <c r="A312">
        <v>2006</v>
      </c>
      <c r="B312" t="s">
        <v>15</v>
      </c>
      <c r="C312">
        <v>2</v>
      </c>
      <c r="D312">
        <v>11</v>
      </c>
      <c r="E312" s="3">
        <v>5.0333333333333332</v>
      </c>
      <c r="F312" s="3">
        <v>3.5</v>
      </c>
      <c r="G312" s="3">
        <f t="shared" si="47"/>
        <v>8.5333333333333332</v>
      </c>
      <c r="H312" s="3">
        <f t="shared" ref="H312:H313" si="57">100*(G312-G303)/G303</f>
        <v>60.501567398119128</v>
      </c>
    </row>
    <row r="313" spans="1:8" x14ac:dyDescent="0.25">
      <c r="A313">
        <v>2006</v>
      </c>
      <c r="B313" t="s">
        <v>15</v>
      </c>
      <c r="C313">
        <v>3</v>
      </c>
      <c r="D313">
        <v>12</v>
      </c>
      <c r="E313" s="3">
        <v>4.5166666666666666</v>
      </c>
      <c r="F313" s="3">
        <v>3.3833333333333329</v>
      </c>
      <c r="G313" s="3">
        <f t="shared" si="47"/>
        <v>7.8999999999999995</v>
      </c>
      <c r="H313" s="3">
        <f t="shared" si="57"/>
        <v>50.476190476190467</v>
      </c>
    </row>
    <row r="314" spans="1:8" x14ac:dyDescent="0.25">
      <c r="A314">
        <v>2007</v>
      </c>
      <c r="B314" t="s">
        <v>12</v>
      </c>
      <c r="C314">
        <v>1</v>
      </c>
      <c r="D314">
        <v>1</v>
      </c>
      <c r="E314" s="3">
        <v>2.2999999999999998</v>
      </c>
      <c r="F314" s="3">
        <v>3.0666666666666664</v>
      </c>
      <c r="G314" s="3">
        <f t="shared" si="47"/>
        <v>5.3666666666666663</v>
      </c>
    </row>
    <row r="315" spans="1:8" x14ac:dyDescent="0.25">
      <c r="A315">
        <v>2007</v>
      </c>
      <c r="B315" t="s">
        <v>12</v>
      </c>
      <c r="C315">
        <v>2</v>
      </c>
      <c r="D315">
        <v>2</v>
      </c>
      <c r="E315" s="3">
        <v>2.4</v>
      </c>
      <c r="F315" s="3">
        <v>3.15</v>
      </c>
      <c r="G315" s="3">
        <f t="shared" si="47"/>
        <v>5.55</v>
      </c>
    </row>
    <row r="316" spans="1:8" x14ac:dyDescent="0.25">
      <c r="A316">
        <v>2007</v>
      </c>
      <c r="B316" t="s">
        <v>12</v>
      </c>
      <c r="C316">
        <v>3</v>
      </c>
      <c r="D316">
        <v>3</v>
      </c>
      <c r="E316" s="3">
        <v>2.25</v>
      </c>
      <c r="F316" s="3">
        <v>2.9333333333333336</v>
      </c>
      <c r="G316" s="3">
        <f t="shared" si="47"/>
        <v>5.1833333333333336</v>
      </c>
    </row>
    <row r="317" spans="1:8" x14ac:dyDescent="0.25">
      <c r="A317">
        <v>2007</v>
      </c>
      <c r="B317" t="s">
        <v>13</v>
      </c>
      <c r="C317">
        <v>1</v>
      </c>
      <c r="D317">
        <v>4</v>
      </c>
      <c r="E317" s="3">
        <v>4.583333333333333</v>
      </c>
      <c r="F317" s="3">
        <v>4.0333333333333332</v>
      </c>
      <c r="G317" s="3">
        <f t="shared" si="47"/>
        <v>8.6166666666666671</v>
      </c>
      <c r="H317" s="3">
        <f>100*(G317-G314)/G314</f>
        <v>60.559006211180147</v>
      </c>
    </row>
    <row r="318" spans="1:8" x14ac:dyDescent="0.25">
      <c r="A318">
        <v>2007</v>
      </c>
      <c r="B318" t="s">
        <v>13</v>
      </c>
      <c r="C318">
        <v>2</v>
      </c>
      <c r="D318">
        <v>5</v>
      </c>
      <c r="E318" s="3">
        <v>5.15</v>
      </c>
      <c r="F318" s="3">
        <v>4.333333333333333</v>
      </c>
      <c r="G318" s="3">
        <f t="shared" si="47"/>
        <v>9.4833333333333343</v>
      </c>
      <c r="H318" s="3">
        <f>100*(G318-G315)/G315</f>
        <v>70.870870870870888</v>
      </c>
    </row>
    <row r="319" spans="1:8" x14ac:dyDescent="0.25">
      <c r="A319">
        <v>2007</v>
      </c>
      <c r="B319" t="s">
        <v>13</v>
      </c>
      <c r="C319">
        <v>3</v>
      </c>
      <c r="D319">
        <v>6</v>
      </c>
      <c r="E319" s="3">
        <v>5.0333333333333332</v>
      </c>
      <c r="F319" s="3">
        <v>4.0666666666666664</v>
      </c>
      <c r="G319" s="3">
        <f t="shared" si="47"/>
        <v>9.1</v>
      </c>
      <c r="H319" s="3">
        <f>100*(G319-G316)/G316</f>
        <v>75.56270096463021</v>
      </c>
    </row>
    <row r="320" spans="1:8" x14ac:dyDescent="0.25">
      <c r="A320">
        <v>2007</v>
      </c>
      <c r="B320" t="s">
        <v>14</v>
      </c>
      <c r="C320">
        <v>1</v>
      </c>
      <c r="D320">
        <v>7</v>
      </c>
      <c r="E320" s="3">
        <v>4.4333333333333336</v>
      </c>
      <c r="F320" s="3">
        <v>3.9499999999999997</v>
      </c>
      <c r="G320" s="3">
        <f t="shared" si="47"/>
        <v>8.3833333333333329</v>
      </c>
      <c r="H320" s="3">
        <f>100*(G320-G314)/G314</f>
        <v>56.21118012422361</v>
      </c>
    </row>
    <row r="321" spans="1:8" x14ac:dyDescent="0.25">
      <c r="A321">
        <v>2007</v>
      </c>
      <c r="B321" t="s">
        <v>14</v>
      </c>
      <c r="C321">
        <v>2</v>
      </c>
      <c r="D321">
        <v>8</v>
      </c>
      <c r="E321" s="3">
        <v>4.4333333333333336</v>
      </c>
      <c r="F321" s="3">
        <v>4.1166666666666671</v>
      </c>
      <c r="G321" s="3">
        <f t="shared" si="47"/>
        <v>8.5500000000000007</v>
      </c>
      <c r="H321" s="3">
        <f t="shared" ref="H321:H322" si="58">100*(G321-G315)/G315</f>
        <v>54.054054054054077</v>
      </c>
    </row>
    <row r="322" spans="1:8" x14ac:dyDescent="0.25">
      <c r="A322">
        <v>2007</v>
      </c>
      <c r="B322" t="s">
        <v>14</v>
      </c>
      <c r="C322">
        <v>3</v>
      </c>
      <c r="D322">
        <v>9</v>
      </c>
      <c r="E322" s="3">
        <v>4.3499999999999996</v>
      </c>
      <c r="F322" s="3">
        <v>4.2833333333333332</v>
      </c>
      <c r="G322" s="3">
        <f t="shared" si="47"/>
        <v>8.6333333333333329</v>
      </c>
      <c r="H322" s="3">
        <f t="shared" si="58"/>
        <v>66.55948553054661</v>
      </c>
    </row>
    <row r="323" spans="1:8" x14ac:dyDescent="0.25">
      <c r="A323">
        <v>2007</v>
      </c>
      <c r="B323" t="s">
        <v>15</v>
      </c>
      <c r="C323">
        <v>1</v>
      </c>
      <c r="D323">
        <v>10</v>
      </c>
      <c r="E323" s="3">
        <v>5.1833333333333327</v>
      </c>
      <c r="F323" s="3">
        <v>4.3166666666666664</v>
      </c>
      <c r="G323" s="3">
        <f t="shared" ref="G323:G386" si="59">E323+F323</f>
        <v>9.5</v>
      </c>
      <c r="H323" s="3">
        <f>100*(G323-G314)/G314</f>
        <v>77.01863354037269</v>
      </c>
    </row>
    <row r="324" spans="1:8" x14ac:dyDescent="0.25">
      <c r="A324">
        <v>2007</v>
      </c>
      <c r="B324" t="s">
        <v>15</v>
      </c>
      <c r="C324">
        <v>2</v>
      </c>
      <c r="D324">
        <v>11</v>
      </c>
      <c r="E324" s="3">
        <v>5.25</v>
      </c>
      <c r="F324" s="3">
        <v>4.1333333333333329</v>
      </c>
      <c r="G324" s="3">
        <f t="shared" si="59"/>
        <v>9.3833333333333329</v>
      </c>
      <c r="H324" s="3">
        <f t="shared" ref="H324:H325" si="60">100*(G324-G315)/G315</f>
        <v>69.069069069069073</v>
      </c>
    </row>
    <row r="325" spans="1:8" x14ac:dyDescent="0.25">
      <c r="A325">
        <v>2007</v>
      </c>
      <c r="B325" t="s">
        <v>15</v>
      </c>
      <c r="C325">
        <v>3</v>
      </c>
      <c r="D325">
        <v>12</v>
      </c>
      <c r="E325" s="3">
        <v>5.0999999999999996</v>
      </c>
      <c r="F325" s="3">
        <v>3.9833333333333329</v>
      </c>
      <c r="G325" s="3">
        <f t="shared" si="59"/>
        <v>9.0833333333333321</v>
      </c>
      <c r="H325" s="3">
        <f t="shared" si="60"/>
        <v>75.241157556270068</v>
      </c>
    </row>
    <row r="326" spans="1:8" x14ac:dyDescent="0.25">
      <c r="A326">
        <v>2008</v>
      </c>
      <c r="B326" t="s">
        <v>12</v>
      </c>
      <c r="C326">
        <v>1</v>
      </c>
      <c r="D326">
        <v>1</v>
      </c>
      <c r="E326" s="3">
        <v>2.3666666666666667</v>
      </c>
      <c r="F326" s="3">
        <v>3.75</v>
      </c>
      <c r="G326" s="3">
        <f t="shared" si="59"/>
        <v>6.1166666666666671</v>
      </c>
    </row>
    <row r="327" spans="1:8" x14ac:dyDescent="0.25">
      <c r="A327">
        <v>2008</v>
      </c>
      <c r="B327" t="s">
        <v>12</v>
      </c>
      <c r="C327">
        <v>2</v>
      </c>
      <c r="D327">
        <v>2</v>
      </c>
      <c r="E327" s="3">
        <v>1.9499999999999997</v>
      </c>
      <c r="F327" s="3">
        <v>3.333333333333333</v>
      </c>
      <c r="G327" s="3">
        <f t="shared" si="59"/>
        <v>5.2833333333333332</v>
      </c>
    </row>
    <row r="328" spans="1:8" x14ac:dyDescent="0.25">
      <c r="A328">
        <v>2008</v>
      </c>
      <c r="B328" t="s">
        <v>12</v>
      </c>
      <c r="C328">
        <v>3</v>
      </c>
      <c r="D328">
        <v>3</v>
      </c>
      <c r="E328" s="3">
        <v>2.0333333333333332</v>
      </c>
      <c r="F328" s="3">
        <v>3.1666666666666665</v>
      </c>
      <c r="G328" s="3">
        <f t="shared" si="59"/>
        <v>5.1999999999999993</v>
      </c>
    </row>
    <row r="329" spans="1:8" x14ac:dyDescent="0.25">
      <c r="A329">
        <v>2008</v>
      </c>
      <c r="B329" t="s">
        <v>13</v>
      </c>
      <c r="C329">
        <v>1</v>
      </c>
      <c r="D329">
        <v>4</v>
      </c>
      <c r="E329" s="3">
        <v>4.8166666666666664</v>
      </c>
      <c r="F329" s="3">
        <v>4.666666666666667</v>
      </c>
      <c r="G329" s="3">
        <f t="shared" si="59"/>
        <v>9.4833333333333343</v>
      </c>
      <c r="H329" s="3">
        <f>100*(G329-G326)/G326</f>
        <v>55.040871934604915</v>
      </c>
    </row>
    <row r="330" spans="1:8" x14ac:dyDescent="0.25">
      <c r="A330">
        <v>2008</v>
      </c>
      <c r="B330" t="s">
        <v>13</v>
      </c>
      <c r="C330">
        <v>2</v>
      </c>
      <c r="D330">
        <v>5</v>
      </c>
      <c r="E330" s="3">
        <v>4.7166666666666668</v>
      </c>
      <c r="F330" s="3">
        <v>4.45</v>
      </c>
      <c r="G330" s="3">
        <f t="shared" si="59"/>
        <v>9.1666666666666679</v>
      </c>
      <c r="H330" s="3">
        <f>100*(G330-G327)/G327</f>
        <v>73.501577287066283</v>
      </c>
    </row>
    <row r="331" spans="1:8" x14ac:dyDescent="0.25">
      <c r="A331">
        <v>2008</v>
      </c>
      <c r="B331" t="s">
        <v>13</v>
      </c>
      <c r="C331">
        <v>3</v>
      </c>
      <c r="D331">
        <v>6</v>
      </c>
      <c r="E331" s="3">
        <v>4.9166666666666661</v>
      </c>
      <c r="F331" s="3">
        <v>4.4000000000000004</v>
      </c>
      <c r="G331" s="3">
        <f t="shared" si="59"/>
        <v>9.3166666666666664</v>
      </c>
      <c r="H331" s="3">
        <f>100*(G331-G328)/G328</f>
        <v>79.166666666666686</v>
      </c>
    </row>
    <row r="332" spans="1:8" x14ac:dyDescent="0.25">
      <c r="A332">
        <v>2008</v>
      </c>
      <c r="B332" t="s">
        <v>14</v>
      </c>
      <c r="C332">
        <v>1</v>
      </c>
      <c r="D332">
        <v>7</v>
      </c>
      <c r="E332" s="3">
        <v>4.4666666666666668</v>
      </c>
      <c r="F332" s="3">
        <v>4.5</v>
      </c>
      <c r="G332" s="3">
        <f t="shared" si="59"/>
        <v>8.9666666666666668</v>
      </c>
      <c r="H332" s="3">
        <f>100*(G332-G326)/G326</f>
        <v>46.594005449591265</v>
      </c>
    </row>
    <row r="333" spans="1:8" x14ac:dyDescent="0.25">
      <c r="A333">
        <v>2008</v>
      </c>
      <c r="B333" t="s">
        <v>14</v>
      </c>
      <c r="C333">
        <v>2</v>
      </c>
      <c r="D333">
        <v>8</v>
      </c>
      <c r="E333" s="3">
        <v>4.5</v>
      </c>
      <c r="F333" s="3">
        <v>4.2</v>
      </c>
      <c r="G333" s="3">
        <f t="shared" si="59"/>
        <v>8.6999999999999993</v>
      </c>
      <c r="H333" s="3">
        <f t="shared" ref="H333:H334" si="61">100*(G333-G327)/G327</f>
        <v>64.66876971608832</v>
      </c>
    </row>
    <row r="334" spans="1:8" x14ac:dyDescent="0.25">
      <c r="A334">
        <v>2008</v>
      </c>
      <c r="B334" t="s">
        <v>14</v>
      </c>
      <c r="C334">
        <v>3</v>
      </c>
      <c r="D334">
        <v>9</v>
      </c>
      <c r="E334" s="3">
        <v>4.5166666666666666</v>
      </c>
      <c r="F334" s="3">
        <v>4.416666666666667</v>
      </c>
      <c r="G334" s="3">
        <f t="shared" si="59"/>
        <v>8.9333333333333336</v>
      </c>
      <c r="H334" s="3">
        <f t="shared" si="61"/>
        <v>71.794871794871824</v>
      </c>
    </row>
    <row r="335" spans="1:8" x14ac:dyDescent="0.25">
      <c r="A335">
        <v>2008</v>
      </c>
      <c r="B335" t="s">
        <v>15</v>
      </c>
      <c r="C335">
        <v>1</v>
      </c>
      <c r="D335">
        <v>10</v>
      </c>
      <c r="E335" s="3">
        <v>4.9333333333333327</v>
      </c>
      <c r="F335" s="3">
        <v>4.7833333333333332</v>
      </c>
      <c r="G335" s="3">
        <f t="shared" si="59"/>
        <v>9.716666666666665</v>
      </c>
      <c r="H335" s="3">
        <f>100*(G335-G326)/G326</f>
        <v>58.855585831062626</v>
      </c>
    </row>
    <row r="336" spans="1:8" x14ac:dyDescent="0.25">
      <c r="A336">
        <v>2008</v>
      </c>
      <c r="B336" t="s">
        <v>15</v>
      </c>
      <c r="C336">
        <v>2</v>
      </c>
      <c r="D336">
        <v>11</v>
      </c>
      <c r="E336" s="3">
        <v>5.1833333333333327</v>
      </c>
      <c r="F336" s="3">
        <v>4.5</v>
      </c>
      <c r="G336" s="3">
        <f t="shared" si="59"/>
        <v>9.6833333333333336</v>
      </c>
      <c r="H336" s="3">
        <f t="shared" ref="H336:H337" si="62">100*(G336-G327)/G327</f>
        <v>83.280757097791806</v>
      </c>
    </row>
    <row r="337" spans="1:8" x14ac:dyDescent="0.25">
      <c r="A337">
        <v>2008</v>
      </c>
      <c r="B337" t="s">
        <v>15</v>
      </c>
      <c r="C337">
        <v>3</v>
      </c>
      <c r="D337">
        <v>12</v>
      </c>
      <c r="E337" s="3">
        <v>5.25</v>
      </c>
      <c r="F337" s="3">
        <v>4.8</v>
      </c>
      <c r="G337" s="3">
        <f t="shared" si="59"/>
        <v>10.050000000000001</v>
      </c>
      <c r="H337" s="3">
        <f t="shared" si="62"/>
        <v>93.269230769230802</v>
      </c>
    </row>
    <row r="338" spans="1:8" x14ac:dyDescent="0.25">
      <c r="A338">
        <v>2009</v>
      </c>
      <c r="B338" t="s">
        <v>12</v>
      </c>
      <c r="C338">
        <v>1</v>
      </c>
      <c r="D338">
        <v>1</v>
      </c>
      <c r="E338" s="3">
        <v>3.9499999999999997</v>
      </c>
      <c r="F338" s="3">
        <v>4.95</v>
      </c>
      <c r="G338" s="3">
        <f t="shared" si="59"/>
        <v>8.9</v>
      </c>
    </row>
    <row r="339" spans="1:8" x14ac:dyDescent="0.25">
      <c r="A339">
        <v>2009</v>
      </c>
      <c r="B339" t="s">
        <v>12</v>
      </c>
      <c r="C339">
        <v>2</v>
      </c>
      <c r="D339">
        <v>2</v>
      </c>
      <c r="E339" s="3">
        <v>3.4499999999999997</v>
      </c>
      <c r="F339" s="3">
        <v>4.75</v>
      </c>
      <c r="G339" s="3">
        <f t="shared" si="59"/>
        <v>8.1999999999999993</v>
      </c>
    </row>
    <row r="340" spans="1:8" x14ac:dyDescent="0.25">
      <c r="A340">
        <v>2009</v>
      </c>
      <c r="B340" t="s">
        <v>12</v>
      </c>
      <c r="C340">
        <v>3</v>
      </c>
      <c r="D340">
        <v>3</v>
      </c>
      <c r="E340" s="3">
        <v>2.6833333333333336</v>
      </c>
      <c r="F340" s="3">
        <v>4.45</v>
      </c>
      <c r="G340" s="3">
        <f t="shared" si="59"/>
        <v>7.1333333333333337</v>
      </c>
    </row>
    <row r="341" spans="1:8" x14ac:dyDescent="0.25">
      <c r="A341">
        <v>2009</v>
      </c>
      <c r="B341" t="s">
        <v>13</v>
      </c>
      <c r="C341">
        <v>1</v>
      </c>
      <c r="D341">
        <v>4</v>
      </c>
      <c r="E341" s="3">
        <v>6.416666666666667</v>
      </c>
      <c r="F341" s="3">
        <v>6.2833333333333341</v>
      </c>
      <c r="G341" s="3">
        <f t="shared" si="59"/>
        <v>12.700000000000001</v>
      </c>
      <c r="H341" s="3">
        <f>100*(G341-G338)/G338</f>
        <v>42.696629213483149</v>
      </c>
    </row>
    <row r="342" spans="1:8" x14ac:dyDescent="0.25">
      <c r="A342">
        <v>2009</v>
      </c>
      <c r="B342" t="s">
        <v>13</v>
      </c>
      <c r="C342">
        <v>2</v>
      </c>
      <c r="D342">
        <v>5</v>
      </c>
      <c r="E342" s="3">
        <v>6.083333333333333</v>
      </c>
      <c r="F342" s="3">
        <v>6.15</v>
      </c>
      <c r="G342" s="3">
        <f t="shared" si="59"/>
        <v>12.233333333333334</v>
      </c>
      <c r="H342" s="3">
        <f>100*(G342-G339)/G339</f>
        <v>49.186991869918721</v>
      </c>
    </row>
    <row r="343" spans="1:8" x14ac:dyDescent="0.25">
      <c r="A343">
        <v>2009</v>
      </c>
      <c r="B343" t="s">
        <v>13</v>
      </c>
      <c r="C343">
        <v>3</v>
      </c>
      <c r="D343">
        <v>6</v>
      </c>
      <c r="E343" s="3">
        <v>5.7833333333333341</v>
      </c>
      <c r="F343" s="3">
        <v>6.1166666666666671</v>
      </c>
      <c r="G343" s="3">
        <f t="shared" si="59"/>
        <v>11.900000000000002</v>
      </c>
      <c r="H343" s="3">
        <f>100*(G343-G340)/G340</f>
        <v>66.822429906542084</v>
      </c>
    </row>
    <row r="344" spans="1:8" x14ac:dyDescent="0.25">
      <c r="A344">
        <v>2009</v>
      </c>
      <c r="B344" t="s">
        <v>14</v>
      </c>
      <c r="C344">
        <v>1</v>
      </c>
      <c r="D344">
        <v>7</v>
      </c>
      <c r="E344" s="3">
        <v>5.616666666666668</v>
      </c>
      <c r="F344" s="3">
        <v>5.9500000000000011</v>
      </c>
      <c r="G344" s="3">
        <f t="shared" si="59"/>
        <v>11.56666666666667</v>
      </c>
      <c r="H344" s="3">
        <f>100*(G344-G338)/G338</f>
        <v>29.962546816479435</v>
      </c>
    </row>
    <row r="345" spans="1:8" x14ac:dyDescent="0.25">
      <c r="A345">
        <v>2009</v>
      </c>
      <c r="B345" t="s">
        <v>14</v>
      </c>
      <c r="C345">
        <v>2</v>
      </c>
      <c r="D345">
        <v>8</v>
      </c>
      <c r="E345" s="3">
        <v>5.7833333333333341</v>
      </c>
      <c r="F345" s="3">
        <v>5.9833333333333334</v>
      </c>
      <c r="G345" s="3">
        <f t="shared" si="59"/>
        <v>11.766666666666667</v>
      </c>
      <c r="H345" s="3">
        <f t="shared" ref="H345:H346" si="63">100*(G345-G339)/G339</f>
        <v>43.495934959349611</v>
      </c>
    </row>
    <row r="346" spans="1:8" x14ac:dyDescent="0.25">
      <c r="A346">
        <v>2009</v>
      </c>
      <c r="B346" t="s">
        <v>14</v>
      </c>
      <c r="C346">
        <v>3</v>
      </c>
      <c r="D346">
        <v>9</v>
      </c>
      <c r="E346" s="3">
        <v>5.583333333333333</v>
      </c>
      <c r="F346" s="3">
        <v>5.7833333333333341</v>
      </c>
      <c r="G346" s="3">
        <f t="shared" si="59"/>
        <v>11.366666666666667</v>
      </c>
      <c r="H346" s="3">
        <f t="shared" si="63"/>
        <v>59.345794392523359</v>
      </c>
    </row>
    <row r="347" spans="1:8" x14ac:dyDescent="0.25">
      <c r="A347">
        <v>2009</v>
      </c>
      <c r="B347" t="s">
        <v>15</v>
      </c>
      <c r="C347">
        <v>1</v>
      </c>
      <c r="D347">
        <v>10</v>
      </c>
      <c r="E347" s="3">
        <v>6.7166666666666659</v>
      </c>
      <c r="F347" s="3">
        <v>7.45</v>
      </c>
      <c r="G347" s="3">
        <f t="shared" si="59"/>
        <v>14.166666666666666</v>
      </c>
      <c r="H347" s="3">
        <f>100*(G347-G338)/G338</f>
        <v>59.176029962546799</v>
      </c>
    </row>
    <row r="348" spans="1:8" x14ac:dyDescent="0.25">
      <c r="A348">
        <v>2009</v>
      </c>
      <c r="B348" t="s">
        <v>15</v>
      </c>
      <c r="C348">
        <v>2</v>
      </c>
      <c r="D348">
        <v>11</v>
      </c>
      <c r="E348" s="3">
        <v>6.6166666666666671</v>
      </c>
      <c r="F348" s="3">
        <v>7.0833333333333339</v>
      </c>
      <c r="G348" s="3">
        <f t="shared" si="59"/>
        <v>13.700000000000001</v>
      </c>
      <c r="H348" s="3">
        <f t="shared" ref="H348:H349" si="64">100*(G348-G339)/G339</f>
        <v>67.07317073170735</v>
      </c>
    </row>
    <row r="349" spans="1:8" x14ac:dyDescent="0.25">
      <c r="A349">
        <v>2009</v>
      </c>
      <c r="B349" t="s">
        <v>15</v>
      </c>
      <c r="C349">
        <v>3</v>
      </c>
      <c r="D349">
        <v>12</v>
      </c>
      <c r="E349" s="3">
        <v>6.2</v>
      </c>
      <c r="F349" s="3">
        <v>7.25</v>
      </c>
      <c r="G349" s="3">
        <f t="shared" si="59"/>
        <v>13.45</v>
      </c>
      <c r="H349" s="3">
        <f t="shared" si="64"/>
        <v>88.551401869158852</v>
      </c>
    </row>
    <row r="350" spans="1:8" x14ac:dyDescent="0.25">
      <c r="A350">
        <v>2010</v>
      </c>
      <c r="B350" t="s">
        <v>12</v>
      </c>
      <c r="C350">
        <v>1</v>
      </c>
      <c r="D350">
        <v>1</v>
      </c>
      <c r="E350" s="3">
        <v>3.25</v>
      </c>
      <c r="F350" s="3">
        <v>3.25</v>
      </c>
      <c r="G350" s="3">
        <f t="shared" si="59"/>
        <v>6.5</v>
      </c>
    </row>
    <row r="351" spans="1:8" x14ac:dyDescent="0.25">
      <c r="A351">
        <v>2010</v>
      </c>
      <c r="B351" t="s">
        <v>12</v>
      </c>
      <c r="C351">
        <v>2</v>
      </c>
      <c r="D351">
        <v>2</v>
      </c>
      <c r="E351" s="3">
        <v>2.5</v>
      </c>
      <c r="F351" s="3">
        <v>3.5833333333333335</v>
      </c>
      <c r="G351" s="3">
        <f t="shared" si="59"/>
        <v>6.0833333333333339</v>
      </c>
    </row>
    <row r="352" spans="1:8" x14ac:dyDescent="0.25">
      <c r="A352">
        <v>2010</v>
      </c>
      <c r="B352" t="s">
        <v>12</v>
      </c>
      <c r="C352">
        <v>3</v>
      </c>
      <c r="D352">
        <v>3</v>
      </c>
      <c r="E352" s="3">
        <v>2.916666666666667</v>
      </c>
      <c r="F352" s="3">
        <v>3.333333333333333</v>
      </c>
      <c r="G352" s="3">
        <f t="shared" si="59"/>
        <v>6.25</v>
      </c>
    </row>
    <row r="353" spans="1:8" x14ac:dyDescent="0.25">
      <c r="A353">
        <v>2010</v>
      </c>
      <c r="B353" t="s">
        <v>13</v>
      </c>
      <c r="C353">
        <v>1</v>
      </c>
      <c r="D353">
        <v>4</v>
      </c>
      <c r="E353" s="3">
        <v>6</v>
      </c>
      <c r="F353" s="3">
        <v>4.583333333333333</v>
      </c>
      <c r="G353" s="3">
        <f t="shared" si="59"/>
        <v>10.583333333333332</v>
      </c>
      <c r="H353" s="3">
        <f>100*(G353-G350)/G350</f>
        <v>62.820512820512803</v>
      </c>
    </row>
    <row r="354" spans="1:8" x14ac:dyDescent="0.25">
      <c r="A354">
        <v>2010</v>
      </c>
      <c r="B354" t="s">
        <v>13</v>
      </c>
      <c r="C354">
        <v>2</v>
      </c>
      <c r="D354">
        <v>5</v>
      </c>
      <c r="E354" s="3">
        <v>5.291666666666667</v>
      </c>
      <c r="F354" s="3">
        <v>4.833333333333333</v>
      </c>
      <c r="G354" s="3">
        <f t="shared" si="59"/>
        <v>10.125</v>
      </c>
      <c r="H354" s="3">
        <f>100*(G354-G351)/G351</f>
        <v>66.438356164383549</v>
      </c>
    </row>
    <row r="355" spans="1:8" x14ac:dyDescent="0.25">
      <c r="A355">
        <v>2010</v>
      </c>
      <c r="B355" t="s">
        <v>13</v>
      </c>
      <c r="C355">
        <v>3</v>
      </c>
      <c r="D355">
        <v>6</v>
      </c>
      <c r="E355" s="3">
        <v>5.5</v>
      </c>
      <c r="F355" s="3">
        <v>4.75</v>
      </c>
      <c r="G355" s="3">
        <f t="shared" si="59"/>
        <v>10.25</v>
      </c>
      <c r="H355" s="3">
        <f>100*(G355-G352)/G352</f>
        <v>64</v>
      </c>
    </row>
    <row r="356" spans="1:8" x14ac:dyDescent="0.25">
      <c r="A356">
        <v>2010</v>
      </c>
      <c r="B356" t="s">
        <v>14</v>
      </c>
      <c r="C356">
        <v>1</v>
      </c>
      <c r="D356">
        <v>7</v>
      </c>
      <c r="E356" s="3">
        <v>5.4166666666666661</v>
      </c>
      <c r="F356" s="3">
        <v>4.333333333333333</v>
      </c>
      <c r="G356" s="3">
        <f t="shared" si="59"/>
        <v>9.75</v>
      </c>
      <c r="H356" s="3">
        <f>100*(G356-G350)/G350</f>
        <v>50</v>
      </c>
    </row>
    <row r="357" spans="1:8" x14ac:dyDescent="0.25">
      <c r="A357">
        <v>2010</v>
      </c>
      <c r="B357" t="s">
        <v>14</v>
      </c>
      <c r="C357">
        <v>2</v>
      </c>
      <c r="D357">
        <v>8</v>
      </c>
      <c r="E357" s="3">
        <v>4.791666666666667</v>
      </c>
      <c r="F357" s="3">
        <v>4.75</v>
      </c>
      <c r="G357" s="3">
        <f t="shared" si="59"/>
        <v>9.5416666666666679</v>
      </c>
      <c r="H357" s="3">
        <f t="shared" ref="H357:H358" si="65">100*(G357-G351)/G351</f>
        <v>56.849315068493148</v>
      </c>
    </row>
    <row r="358" spans="1:8" x14ac:dyDescent="0.25">
      <c r="A358">
        <v>2010</v>
      </c>
      <c r="B358" t="s">
        <v>14</v>
      </c>
      <c r="C358">
        <v>3</v>
      </c>
      <c r="D358">
        <v>9</v>
      </c>
      <c r="E358" s="3">
        <v>4.416666666666667</v>
      </c>
      <c r="F358" s="3">
        <v>4.166666666666667</v>
      </c>
      <c r="G358" s="3">
        <f t="shared" si="59"/>
        <v>8.5833333333333339</v>
      </c>
      <c r="H358" s="3">
        <f t="shared" si="65"/>
        <v>37.333333333333343</v>
      </c>
    </row>
    <row r="359" spans="1:8" x14ac:dyDescent="0.25">
      <c r="A359">
        <v>2010</v>
      </c>
      <c r="B359" t="s">
        <v>15</v>
      </c>
      <c r="C359">
        <v>1</v>
      </c>
      <c r="D359">
        <v>10</v>
      </c>
      <c r="E359" s="3">
        <v>6</v>
      </c>
      <c r="F359" s="3">
        <v>5.666666666666667</v>
      </c>
      <c r="G359" s="3">
        <f t="shared" si="59"/>
        <v>11.666666666666668</v>
      </c>
      <c r="H359" s="3">
        <f>100*(G359-G350)/G350</f>
        <v>79.487179487179503</v>
      </c>
    </row>
    <row r="360" spans="1:8" x14ac:dyDescent="0.25">
      <c r="A360">
        <v>2010</v>
      </c>
      <c r="B360" t="s">
        <v>15</v>
      </c>
      <c r="C360">
        <v>2</v>
      </c>
      <c r="D360">
        <v>11</v>
      </c>
      <c r="E360" s="3">
        <v>6</v>
      </c>
      <c r="F360" s="3">
        <v>6.25</v>
      </c>
      <c r="G360" s="3">
        <f t="shared" si="59"/>
        <v>12.25</v>
      </c>
      <c r="H360" s="3">
        <f t="shared" ref="H360:H361" si="66">100*(G360-G351)/G351</f>
        <v>101.36986301369862</v>
      </c>
    </row>
    <row r="361" spans="1:8" x14ac:dyDescent="0.25">
      <c r="A361">
        <v>2010</v>
      </c>
      <c r="B361" t="s">
        <v>15</v>
      </c>
      <c r="C361">
        <v>3</v>
      </c>
      <c r="D361">
        <v>12</v>
      </c>
      <c r="E361" s="3">
        <v>6.208333333333333</v>
      </c>
      <c r="F361" s="3">
        <v>6.083333333333333</v>
      </c>
      <c r="G361" s="3">
        <f t="shared" si="59"/>
        <v>12.291666666666666</v>
      </c>
      <c r="H361" s="3">
        <f t="shared" si="66"/>
        <v>96.666666666666657</v>
      </c>
    </row>
    <row r="362" spans="1:8" x14ac:dyDescent="0.25">
      <c r="A362">
        <v>2011</v>
      </c>
      <c r="B362" t="s">
        <v>12</v>
      </c>
      <c r="C362">
        <v>1</v>
      </c>
      <c r="D362">
        <v>1</v>
      </c>
      <c r="E362" s="3">
        <v>1.8166666666666667</v>
      </c>
      <c r="F362" s="3">
        <v>3.25</v>
      </c>
      <c r="G362" s="3">
        <f t="shared" si="59"/>
        <v>5.0666666666666664</v>
      </c>
    </row>
    <row r="363" spans="1:8" x14ac:dyDescent="0.25">
      <c r="A363">
        <v>2011</v>
      </c>
      <c r="B363" t="s">
        <v>12</v>
      </c>
      <c r="C363">
        <v>2</v>
      </c>
      <c r="D363">
        <v>2</v>
      </c>
      <c r="E363" s="3">
        <v>1.1666666666666667</v>
      </c>
      <c r="F363" s="3">
        <v>3.25</v>
      </c>
      <c r="G363" s="3">
        <f t="shared" si="59"/>
        <v>4.416666666666667</v>
      </c>
    </row>
    <row r="364" spans="1:8" x14ac:dyDescent="0.25">
      <c r="A364">
        <v>2011</v>
      </c>
      <c r="B364" t="s">
        <v>12</v>
      </c>
      <c r="C364">
        <v>3</v>
      </c>
      <c r="D364">
        <v>3</v>
      </c>
      <c r="E364" s="3">
        <v>0.88333333333333341</v>
      </c>
      <c r="F364" s="3">
        <v>3.1666666666666665</v>
      </c>
      <c r="G364" s="3">
        <f t="shared" si="59"/>
        <v>4.05</v>
      </c>
    </row>
    <row r="365" spans="1:8" x14ac:dyDescent="0.25">
      <c r="A365">
        <v>2011</v>
      </c>
      <c r="B365" t="s">
        <v>13</v>
      </c>
      <c r="C365">
        <v>1</v>
      </c>
      <c r="D365">
        <v>4</v>
      </c>
      <c r="E365" s="3">
        <v>4.4000000000000004</v>
      </c>
      <c r="F365" s="3">
        <v>4.333333333333333</v>
      </c>
      <c r="G365" s="3">
        <f t="shared" si="59"/>
        <v>8.7333333333333343</v>
      </c>
      <c r="H365" s="3">
        <f>100*(G365-G362)/G362</f>
        <v>72.368421052631604</v>
      </c>
    </row>
    <row r="366" spans="1:8" x14ac:dyDescent="0.25">
      <c r="A366">
        <v>2011</v>
      </c>
      <c r="B366" t="s">
        <v>13</v>
      </c>
      <c r="C366">
        <v>2</v>
      </c>
      <c r="D366">
        <v>5</v>
      </c>
      <c r="E366" s="3">
        <v>1.85</v>
      </c>
      <c r="F366" s="3">
        <v>4.583333333333333</v>
      </c>
      <c r="G366" s="3">
        <f t="shared" si="59"/>
        <v>6.4333333333333336</v>
      </c>
      <c r="H366" s="3">
        <f>100*(G366-G363)/G363</f>
        <v>45.660377358490564</v>
      </c>
    </row>
    <row r="367" spans="1:8" x14ac:dyDescent="0.25">
      <c r="A367">
        <v>2011</v>
      </c>
      <c r="B367" t="s">
        <v>13</v>
      </c>
      <c r="C367">
        <v>3</v>
      </c>
      <c r="D367">
        <v>6</v>
      </c>
      <c r="E367" s="3">
        <v>3.8333333333333335</v>
      </c>
      <c r="F367" s="3">
        <v>4.25</v>
      </c>
      <c r="G367" s="3">
        <f t="shared" si="59"/>
        <v>8.0833333333333339</v>
      </c>
      <c r="H367" s="3">
        <f>100*(G367-G364)/G364</f>
        <v>99.588477366255177</v>
      </c>
    </row>
    <row r="368" spans="1:8" x14ac:dyDescent="0.25">
      <c r="A368">
        <v>2011</v>
      </c>
      <c r="B368" t="s">
        <v>14</v>
      </c>
      <c r="C368">
        <v>1</v>
      </c>
      <c r="D368">
        <v>7</v>
      </c>
      <c r="E368" s="3">
        <v>3.9666666666666663</v>
      </c>
      <c r="F368" s="3">
        <v>4.333333333333333</v>
      </c>
      <c r="G368" s="3">
        <f t="shared" si="59"/>
        <v>8.2999999999999989</v>
      </c>
      <c r="H368" s="3">
        <f>100*(G368-G362)/G362</f>
        <v>63.815789473684198</v>
      </c>
    </row>
    <row r="369" spans="1:8" x14ac:dyDescent="0.25">
      <c r="A369">
        <v>2011</v>
      </c>
      <c r="B369" t="s">
        <v>14</v>
      </c>
      <c r="C369">
        <v>2</v>
      </c>
      <c r="D369">
        <v>8</v>
      </c>
      <c r="E369" s="3">
        <v>2.1166666666666667</v>
      </c>
      <c r="F369" s="3">
        <v>4.166666666666667</v>
      </c>
      <c r="G369" s="3">
        <f t="shared" si="59"/>
        <v>6.2833333333333332</v>
      </c>
      <c r="H369" s="3">
        <f t="shared" ref="H369:H370" si="67">100*(G369-G363)/G363</f>
        <v>42.264150943396217</v>
      </c>
    </row>
    <row r="370" spans="1:8" x14ac:dyDescent="0.25">
      <c r="A370">
        <v>2011</v>
      </c>
      <c r="B370" t="s">
        <v>14</v>
      </c>
      <c r="C370">
        <v>3</v>
      </c>
      <c r="D370">
        <v>9</v>
      </c>
      <c r="E370" s="3">
        <v>2.0166666666666666</v>
      </c>
      <c r="F370" s="3">
        <v>3.75</v>
      </c>
      <c r="G370" s="3">
        <f t="shared" si="59"/>
        <v>5.7666666666666666</v>
      </c>
      <c r="H370" s="3">
        <f t="shared" si="67"/>
        <v>42.386831275720169</v>
      </c>
    </row>
    <row r="371" spans="1:8" x14ac:dyDescent="0.25">
      <c r="A371">
        <v>2011</v>
      </c>
      <c r="B371" t="s">
        <v>15</v>
      </c>
      <c r="C371">
        <v>1</v>
      </c>
      <c r="D371">
        <v>10</v>
      </c>
      <c r="E371" s="3">
        <v>6.0666666666666673</v>
      </c>
      <c r="F371" s="3">
        <v>4.833333333333333</v>
      </c>
      <c r="G371" s="3">
        <f t="shared" si="59"/>
        <v>10.9</v>
      </c>
      <c r="H371" s="3">
        <f>100*(G371-G362)/G362</f>
        <v>115.13157894736844</v>
      </c>
    </row>
    <row r="372" spans="1:8" x14ac:dyDescent="0.25">
      <c r="A372">
        <v>2011</v>
      </c>
      <c r="B372" t="s">
        <v>15</v>
      </c>
      <c r="C372">
        <v>2</v>
      </c>
      <c r="D372">
        <v>11</v>
      </c>
      <c r="E372" s="3">
        <v>4.3666666666666663</v>
      </c>
      <c r="F372" s="3">
        <v>4.75</v>
      </c>
      <c r="G372" s="3">
        <f t="shared" si="59"/>
        <v>9.1166666666666671</v>
      </c>
      <c r="H372" s="3">
        <f t="shared" ref="H372:H373" si="68">100*(G372-G363)/G363</f>
        <v>106.41509433962264</v>
      </c>
    </row>
    <row r="373" spans="1:8" x14ac:dyDescent="0.25">
      <c r="A373">
        <v>2011</v>
      </c>
      <c r="B373" t="s">
        <v>15</v>
      </c>
      <c r="C373">
        <v>3</v>
      </c>
      <c r="D373">
        <v>12</v>
      </c>
      <c r="E373" s="3">
        <v>4.75</v>
      </c>
      <c r="F373" s="3">
        <v>5.166666666666667</v>
      </c>
      <c r="G373" s="3">
        <f t="shared" si="59"/>
        <v>9.9166666666666679</v>
      </c>
      <c r="H373" s="3">
        <f t="shared" si="68"/>
        <v>144.85596707818937</v>
      </c>
    </row>
    <row r="374" spans="1:8" x14ac:dyDescent="0.25">
      <c r="A374">
        <v>2012</v>
      </c>
      <c r="B374" t="s">
        <v>12</v>
      </c>
      <c r="C374">
        <v>1</v>
      </c>
      <c r="D374">
        <v>1</v>
      </c>
      <c r="E374" s="3">
        <v>3.3249999999999997</v>
      </c>
      <c r="F374" s="3">
        <v>4</v>
      </c>
      <c r="G374" s="3">
        <f t="shared" si="59"/>
        <v>7.3249999999999993</v>
      </c>
    </row>
    <row r="375" spans="1:8" x14ac:dyDescent="0.25">
      <c r="A375">
        <v>2012</v>
      </c>
      <c r="B375" t="s">
        <v>12</v>
      </c>
      <c r="C375">
        <v>2</v>
      </c>
      <c r="D375">
        <v>2</v>
      </c>
      <c r="E375" s="3">
        <v>3.441666666666666</v>
      </c>
      <c r="F375" s="3">
        <v>3.25</v>
      </c>
      <c r="G375" s="3">
        <f t="shared" si="59"/>
        <v>6.6916666666666664</v>
      </c>
    </row>
    <row r="376" spans="1:8" x14ac:dyDescent="0.25">
      <c r="A376">
        <v>2012</v>
      </c>
      <c r="B376" t="s">
        <v>12</v>
      </c>
      <c r="C376">
        <v>3</v>
      </c>
      <c r="D376">
        <v>3</v>
      </c>
      <c r="E376" s="3">
        <v>3.2666666666666671</v>
      </c>
      <c r="F376" s="3">
        <v>3.333333333333333</v>
      </c>
      <c r="G376" s="3">
        <f t="shared" si="59"/>
        <v>6.6</v>
      </c>
    </row>
    <row r="377" spans="1:8" x14ac:dyDescent="0.25">
      <c r="A377">
        <v>2012</v>
      </c>
      <c r="B377" t="s">
        <v>13</v>
      </c>
      <c r="C377">
        <v>1</v>
      </c>
      <c r="D377">
        <v>4</v>
      </c>
      <c r="E377" s="3">
        <v>5.541666666666667</v>
      </c>
      <c r="F377" s="3">
        <v>4.583333333333333</v>
      </c>
      <c r="G377" s="3">
        <f t="shared" si="59"/>
        <v>10.125</v>
      </c>
      <c r="H377" s="3">
        <f>100*(G377-G374)/G374</f>
        <v>38.22525597269626</v>
      </c>
    </row>
    <row r="378" spans="1:8" x14ac:dyDescent="0.25">
      <c r="A378">
        <v>2012</v>
      </c>
      <c r="B378" t="s">
        <v>13</v>
      </c>
      <c r="C378">
        <v>2</v>
      </c>
      <c r="D378">
        <v>5</v>
      </c>
      <c r="E378" s="3">
        <v>5.541666666666667</v>
      </c>
      <c r="F378" s="3">
        <v>4.166666666666667</v>
      </c>
      <c r="G378" s="3">
        <f t="shared" si="59"/>
        <v>9.7083333333333339</v>
      </c>
      <c r="H378" s="3">
        <f>100*(G378-G375)/G375</f>
        <v>45.080946450809478</v>
      </c>
    </row>
    <row r="379" spans="1:8" x14ac:dyDescent="0.25">
      <c r="A379">
        <v>2012</v>
      </c>
      <c r="B379" t="s">
        <v>13</v>
      </c>
      <c r="C379">
        <v>3</v>
      </c>
      <c r="D379">
        <v>6</v>
      </c>
      <c r="E379" s="3">
        <v>5.3083333333333336</v>
      </c>
      <c r="F379" s="3">
        <v>4.583333333333333</v>
      </c>
      <c r="G379" s="3">
        <f t="shared" si="59"/>
        <v>9.8916666666666657</v>
      </c>
      <c r="H379" s="3">
        <f>100*(G379-G376)/G376</f>
        <v>49.87373737373737</v>
      </c>
    </row>
    <row r="380" spans="1:8" x14ac:dyDescent="0.25">
      <c r="A380">
        <v>2012</v>
      </c>
      <c r="B380" t="s">
        <v>14</v>
      </c>
      <c r="C380">
        <v>1</v>
      </c>
      <c r="D380">
        <v>7</v>
      </c>
      <c r="E380" s="3">
        <v>4.4749999999999996</v>
      </c>
      <c r="F380" s="3">
        <v>3.8333333333333335</v>
      </c>
      <c r="G380" s="3">
        <f t="shared" si="59"/>
        <v>8.3083333333333336</v>
      </c>
      <c r="H380" s="3">
        <f>100*(G380-G374)/G374</f>
        <v>13.424345847554052</v>
      </c>
    </row>
    <row r="381" spans="1:8" x14ac:dyDescent="0.25">
      <c r="A381">
        <v>2012</v>
      </c>
      <c r="B381" t="s">
        <v>14</v>
      </c>
      <c r="C381">
        <v>2</v>
      </c>
      <c r="D381">
        <v>8</v>
      </c>
      <c r="E381" s="3">
        <v>3.9083333333333332</v>
      </c>
      <c r="F381" s="3">
        <v>4</v>
      </c>
      <c r="G381" s="3">
        <f t="shared" si="59"/>
        <v>7.9083333333333332</v>
      </c>
      <c r="H381" s="3">
        <f t="shared" ref="H381:H382" si="69">100*(G381-G375)/G375</f>
        <v>18.181818181818187</v>
      </c>
    </row>
    <row r="382" spans="1:8" x14ac:dyDescent="0.25">
      <c r="A382">
        <v>2012</v>
      </c>
      <c r="B382" t="s">
        <v>14</v>
      </c>
      <c r="C382">
        <v>3</v>
      </c>
      <c r="D382">
        <v>9</v>
      </c>
      <c r="E382" s="3">
        <v>4.4833333333333334</v>
      </c>
      <c r="F382" s="3">
        <v>4.166666666666667</v>
      </c>
      <c r="G382" s="3">
        <f t="shared" si="59"/>
        <v>8.65</v>
      </c>
      <c r="H382" s="3">
        <f t="shared" si="69"/>
        <v>31.060606060606069</v>
      </c>
    </row>
    <row r="383" spans="1:8" x14ac:dyDescent="0.25">
      <c r="A383">
        <v>2012</v>
      </c>
      <c r="B383" t="s">
        <v>15</v>
      </c>
      <c r="C383">
        <v>1</v>
      </c>
      <c r="D383">
        <v>10</v>
      </c>
      <c r="E383" s="3">
        <v>6.0666666666666673</v>
      </c>
      <c r="F383" s="3">
        <v>5.166666666666667</v>
      </c>
      <c r="G383" s="3">
        <f t="shared" si="59"/>
        <v>11.233333333333334</v>
      </c>
      <c r="H383" s="3">
        <f>100*(G383-G374)/G374</f>
        <v>53.356086461888538</v>
      </c>
    </row>
    <row r="384" spans="1:8" x14ac:dyDescent="0.25">
      <c r="A384">
        <v>2012</v>
      </c>
      <c r="B384" t="s">
        <v>15</v>
      </c>
      <c r="C384">
        <v>2</v>
      </c>
      <c r="D384">
        <v>11</v>
      </c>
      <c r="E384" s="3">
        <v>5.8916666666666666</v>
      </c>
      <c r="F384" s="3">
        <v>5.333333333333333</v>
      </c>
      <c r="G384" s="3">
        <f t="shared" si="59"/>
        <v>11.225</v>
      </c>
      <c r="H384" s="3">
        <f t="shared" ref="H384:H385" si="70">100*(G384-G375)/G375</f>
        <v>67.745952677459528</v>
      </c>
    </row>
    <row r="385" spans="1:8" x14ac:dyDescent="0.25">
      <c r="A385">
        <v>2012</v>
      </c>
      <c r="B385" t="s">
        <v>15</v>
      </c>
      <c r="C385">
        <v>3</v>
      </c>
      <c r="D385">
        <v>12</v>
      </c>
      <c r="E385" s="3">
        <v>5.9500000000000011</v>
      </c>
      <c r="F385" s="3">
        <v>5.5</v>
      </c>
      <c r="G385" s="3">
        <f t="shared" si="59"/>
        <v>11.450000000000001</v>
      </c>
      <c r="H385" s="3">
        <f t="shared" si="70"/>
        <v>73.484848484848513</v>
      </c>
    </row>
    <row r="386" spans="1:8" x14ac:dyDescent="0.25">
      <c r="A386">
        <v>2013</v>
      </c>
      <c r="B386" t="s">
        <v>12</v>
      </c>
      <c r="C386">
        <v>1</v>
      </c>
      <c r="D386">
        <v>1</v>
      </c>
      <c r="E386" s="3">
        <v>2.6666666666666665</v>
      </c>
      <c r="F386" s="3">
        <v>3.3083333333333336</v>
      </c>
      <c r="G386" s="3">
        <f t="shared" si="59"/>
        <v>5.9749999999999996</v>
      </c>
    </row>
    <row r="387" spans="1:8" x14ac:dyDescent="0.25">
      <c r="A387">
        <v>2013</v>
      </c>
      <c r="B387" t="s">
        <v>12</v>
      </c>
      <c r="C387">
        <v>2</v>
      </c>
      <c r="D387">
        <v>2</v>
      </c>
      <c r="E387" s="3">
        <v>2.5</v>
      </c>
      <c r="F387" s="3">
        <v>3.5583333333333336</v>
      </c>
      <c r="G387" s="3">
        <f t="shared" ref="G387:G445" si="71">E387+F387</f>
        <v>6.0583333333333336</v>
      </c>
    </row>
    <row r="388" spans="1:8" x14ac:dyDescent="0.25">
      <c r="A388">
        <v>2013</v>
      </c>
      <c r="B388" t="s">
        <v>12</v>
      </c>
      <c r="C388">
        <v>3</v>
      </c>
      <c r="D388">
        <v>3</v>
      </c>
      <c r="E388" s="3">
        <v>2.25</v>
      </c>
      <c r="F388" s="3">
        <v>3.433333333333334</v>
      </c>
      <c r="G388" s="3">
        <f t="shared" si="71"/>
        <v>5.6833333333333336</v>
      </c>
    </row>
    <row r="389" spans="1:8" x14ac:dyDescent="0.25">
      <c r="A389">
        <v>2013</v>
      </c>
      <c r="B389" t="s">
        <v>13</v>
      </c>
      <c r="C389">
        <v>1</v>
      </c>
      <c r="D389">
        <v>4</v>
      </c>
      <c r="E389" s="3">
        <v>5.25</v>
      </c>
      <c r="F389" s="3">
        <v>4.7166666666666668</v>
      </c>
      <c r="G389" s="3">
        <f t="shared" si="71"/>
        <v>9.9666666666666668</v>
      </c>
      <c r="H389" s="3">
        <f>100*(G389-G386)/G386</f>
        <v>66.80613668061369</v>
      </c>
    </row>
    <row r="390" spans="1:8" x14ac:dyDescent="0.25">
      <c r="A390">
        <v>2013</v>
      </c>
      <c r="B390" t="s">
        <v>13</v>
      </c>
      <c r="C390">
        <v>2</v>
      </c>
      <c r="D390">
        <v>5</v>
      </c>
      <c r="E390" s="3">
        <v>5.166666666666667</v>
      </c>
      <c r="F390" s="3">
        <v>4.5916666666666668</v>
      </c>
      <c r="G390" s="3">
        <f t="shared" si="71"/>
        <v>9.7583333333333329</v>
      </c>
      <c r="H390" s="3">
        <f>100*(G390-G387)/G387</f>
        <v>61.072902338376878</v>
      </c>
    </row>
    <row r="391" spans="1:8" x14ac:dyDescent="0.25">
      <c r="A391">
        <v>2013</v>
      </c>
      <c r="B391" t="s">
        <v>13</v>
      </c>
      <c r="C391">
        <v>3</v>
      </c>
      <c r="D391">
        <v>6</v>
      </c>
      <c r="E391" s="3">
        <v>4.5</v>
      </c>
      <c r="F391" s="3">
        <v>4.7833333333333332</v>
      </c>
      <c r="G391" s="3">
        <f t="shared" si="71"/>
        <v>9.2833333333333332</v>
      </c>
      <c r="H391" s="3">
        <f>100*(G391-G388)/G388</f>
        <v>63.343108504398813</v>
      </c>
    </row>
    <row r="392" spans="1:8" x14ac:dyDescent="0.25">
      <c r="A392">
        <v>2013</v>
      </c>
      <c r="B392" t="s">
        <v>14</v>
      </c>
      <c r="C392">
        <v>1</v>
      </c>
      <c r="D392">
        <v>7</v>
      </c>
      <c r="E392" s="3">
        <v>3.5</v>
      </c>
      <c r="F392" s="3">
        <v>3.8833333333333333</v>
      </c>
      <c r="G392" s="3">
        <f t="shared" si="71"/>
        <v>7.3833333333333329</v>
      </c>
      <c r="H392" s="3">
        <f>100*(G392-G386)/G386</f>
        <v>23.570432357043234</v>
      </c>
    </row>
    <row r="393" spans="1:8" x14ac:dyDescent="0.25">
      <c r="A393">
        <v>2013</v>
      </c>
      <c r="B393" t="s">
        <v>14</v>
      </c>
      <c r="C393">
        <v>2</v>
      </c>
      <c r="D393">
        <v>8</v>
      </c>
      <c r="E393" s="3">
        <v>4.333333333333333</v>
      </c>
      <c r="F393" s="3">
        <v>4.333333333333333</v>
      </c>
      <c r="G393" s="3">
        <f t="shared" si="71"/>
        <v>8.6666666666666661</v>
      </c>
      <c r="H393" s="3">
        <f t="shared" ref="H393:H394" si="72">100*(G393-G387)/G387</f>
        <v>43.05364511691883</v>
      </c>
    </row>
    <row r="394" spans="1:8" x14ac:dyDescent="0.25">
      <c r="A394">
        <v>2013</v>
      </c>
      <c r="B394" t="s">
        <v>14</v>
      </c>
      <c r="C394">
        <v>3</v>
      </c>
      <c r="D394">
        <v>9</v>
      </c>
      <c r="E394" s="3">
        <v>4.333333333333333</v>
      </c>
      <c r="F394" s="3">
        <v>4.7166666666666668</v>
      </c>
      <c r="G394" s="3">
        <f t="shared" si="71"/>
        <v>9.0500000000000007</v>
      </c>
      <c r="H394" s="3">
        <f t="shared" si="72"/>
        <v>59.237536656891507</v>
      </c>
    </row>
    <row r="395" spans="1:8" x14ac:dyDescent="0.25">
      <c r="A395">
        <v>2013</v>
      </c>
      <c r="B395" t="s">
        <v>15</v>
      </c>
      <c r="C395">
        <v>1</v>
      </c>
      <c r="D395">
        <v>10</v>
      </c>
      <c r="E395" s="3">
        <v>5.75</v>
      </c>
      <c r="F395" s="3">
        <v>6.5166666666666666</v>
      </c>
      <c r="G395" s="3">
        <f t="shared" si="71"/>
        <v>12.266666666666666</v>
      </c>
      <c r="H395" s="3">
        <f>100*(G395-G386)/G386</f>
        <v>105.29986052998605</v>
      </c>
    </row>
    <row r="396" spans="1:8" x14ac:dyDescent="0.25">
      <c r="A396">
        <v>2013</v>
      </c>
      <c r="B396" t="s">
        <v>15</v>
      </c>
      <c r="C396">
        <v>2</v>
      </c>
      <c r="D396">
        <v>11</v>
      </c>
      <c r="E396" s="3">
        <v>5.4166666666666661</v>
      </c>
      <c r="F396" s="3">
        <v>6.125</v>
      </c>
      <c r="G396" s="3">
        <f t="shared" si="71"/>
        <v>11.541666666666666</v>
      </c>
      <c r="H396" s="3">
        <f t="shared" ref="H396:H397" si="73">100*(G396-G387)/G387</f>
        <v>90.508940852819791</v>
      </c>
    </row>
    <row r="397" spans="1:8" x14ac:dyDescent="0.25">
      <c r="A397">
        <v>2013</v>
      </c>
      <c r="B397" t="s">
        <v>15</v>
      </c>
      <c r="C397">
        <v>3</v>
      </c>
      <c r="D397">
        <v>12</v>
      </c>
      <c r="E397" s="3">
        <v>5.75</v>
      </c>
      <c r="F397" s="3">
        <v>6.7666666666666657</v>
      </c>
      <c r="G397" s="3">
        <f t="shared" si="71"/>
        <v>12.516666666666666</v>
      </c>
      <c r="H397" s="3">
        <f t="shared" si="73"/>
        <v>120.23460410557183</v>
      </c>
    </row>
    <row r="398" spans="1:8" x14ac:dyDescent="0.25">
      <c r="A398">
        <v>2014</v>
      </c>
      <c r="B398" t="s">
        <v>12</v>
      </c>
      <c r="C398">
        <v>1</v>
      </c>
      <c r="D398">
        <v>1</v>
      </c>
      <c r="E398" s="3">
        <v>2.5266666666666664</v>
      </c>
      <c r="F398" s="3">
        <v>3.8691666666666671</v>
      </c>
      <c r="G398" s="3">
        <f t="shared" si="71"/>
        <v>6.3958333333333339</v>
      </c>
    </row>
    <row r="399" spans="1:8" x14ac:dyDescent="0.25">
      <c r="A399">
        <v>2014</v>
      </c>
      <c r="B399" t="s">
        <v>12</v>
      </c>
      <c r="C399">
        <v>2</v>
      </c>
      <c r="D399">
        <v>2</v>
      </c>
      <c r="E399" s="3">
        <v>2.246666666666667</v>
      </c>
      <c r="F399" s="3">
        <v>3.6133333333333333</v>
      </c>
      <c r="G399" s="3">
        <f t="shared" si="71"/>
        <v>5.86</v>
      </c>
    </row>
    <row r="400" spans="1:8" x14ac:dyDescent="0.25">
      <c r="A400">
        <v>2014</v>
      </c>
      <c r="B400" t="s">
        <v>12</v>
      </c>
      <c r="C400">
        <v>3</v>
      </c>
      <c r="D400">
        <v>3</v>
      </c>
      <c r="E400" s="3">
        <v>2.1533333333333329</v>
      </c>
      <c r="F400" s="3">
        <v>3.0083333333333333</v>
      </c>
      <c r="G400" s="3">
        <f t="shared" si="71"/>
        <v>5.1616666666666662</v>
      </c>
    </row>
    <row r="401" spans="1:8" x14ac:dyDescent="0.25">
      <c r="A401">
        <v>2014</v>
      </c>
      <c r="B401" t="s">
        <v>13</v>
      </c>
      <c r="C401">
        <v>1</v>
      </c>
      <c r="D401">
        <v>4</v>
      </c>
      <c r="E401" s="3">
        <v>3.333333333333333</v>
      </c>
      <c r="F401" s="3">
        <v>4.4483333333333341</v>
      </c>
      <c r="G401" s="3">
        <f t="shared" si="71"/>
        <v>7.7816666666666672</v>
      </c>
      <c r="H401" s="3">
        <f>100*(G401-G398)/G398</f>
        <v>21.667752442996736</v>
      </c>
    </row>
    <row r="402" spans="1:8" x14ac:dyDescent="0.25">
      <c r="A402">
        <v>2014</v>
      </c>
      <c r="B402" t="s">
        <v>13</v>
      </c>
      <c r="C402">
        <v>2</v>
      </c>
      <c r="D402">
        <v>5</v>
      </c>
      <c r="E402" s="3">
        <v>3.54</v>
      </c>
      <c r="F402" s="3">
        <v>4.4508333333333328</v>
      </c>
      <c r="G402" s="3">
        <f t="shared" si="71"/>
        <v>7.9908333333333328</v>
      </c>
      <c r="H402" s="3">
        <f>100*(G402-G399)/G399</f>
        <v>36.362343572241166</v>
      </c>
    </row>
    <row r="403" spans="1:8" x14ac:dyDescent="0.25">
      <c r="A403">
        <v>2014</v>
      </c>
      <c r="B403" t="s">
        <v>13</v>
      </c>
      <c r="C403">
        <v>3</v>
      </c>
      <c r="D403">
        <v>6</v>
      </c>
      <c r="E403" s="3">
        <v>3.68</v>
      </c>
      <c r="F403" s="3">
        <v>4.3308333333333326</v>
      </c>
      <c r="G403" s="3">
        <f t="shared" si="71"/>
        <v>8.0108333333333324</v>
      </c>
      <c r="H403" s="3">
        <f>100*(G403-G400)/G400</f>
        <v>55.19857927026154</v>
      </c>
    </row>
    <row r="404" spans="1:8" x14ac:dyDescent="0.25">
      <c r="A404">
        <v>2014</v>
      </c>
      <c r="B404" t="s">
        <v>14</v>
      </c>
      <c r="C404">
        <v>1</v>
      </c>
      <c r="D404">
        <v>7</v>
      </c>
      <c r="E404" s="3">
        <v>4.0466666666666669</v>
      </c>
      <c r="F404" s="3">
        <v>5.0641666666666669</v>
      </c>
      <c r="G404" s="3">
        <f t="shared" si="71"/>
        <v>9.1108333333333338</v>
      </c>
      <c r="H404" s="3">
        <f>100*(G404-G398)/G398</f>
        <v>42.44951140065146</v>
      </c>
    </row>
    <row r="405" spans="1:8" x14ac:dyDescent="0.25">
      <c r="A405">
        <v>2014</v>
      </c>
      <c r="B405" t="s">
        <v>14</v>
      </c>
      <c r="C405">
        <v>2</v>
      </c>
      <c r="D405">
        <v>8</v>
      </c>
      <c r="E405" s="3">
        <v>3.78</v>
      </c>
      <c r="F405" s="3">
        <v>4.7866666666666662</v>
      </c>
      <c r="G405" s="3">
        <f t="shared" si="71"/>
        <v>8.5666666666666664</v>
      </c>
      <c r="H405" s="3">
        <f t="shared" ref="H405:H406" si="74">100*(G405-G399)/G399</f>
        <v>46.188850967007951</v>
      </c>
    </row>
    <row r="406" spans="1:8" x14ac:dyDescent="0.25">
      <c r="A406">
        <v>2014</v>
      </c>
      <c r="B406" t="s">
        <v>14</v>
      </c>
      <c r="C406">
        <v>3</v>
      </c>
      <c r="D406">
        <v>9</v>
      </c>
      <c r="E406" s="3">
        <v>3.5066666666666659</v>
      </c>
      <c r="F406" s="3">
        <v>4.4266666666666667</v>
      </c>
      <c r="G406" s="3">
        <f t="shared" si="71"/>
        <v>7.9333333333333327</v>
      </c>
      <c r="H406" s="3">
        <f t="shared" si="74"/>
        <v>53.697126251210847</v>
      </c>
    </row>
    <row r="407" spans="1:8" x14ac:dyDescent="0.25">
      <c r="A407">
        <v>2014</v>
      </c>
      <c r="B407" t="s">
        <v>15</v>
      </c>
      <c r="C407">
        <v>1</v>
      </c>
      <c r="D407">
        <v>10</v>
      </c>
      <c r="E407" s="3">
        <v>4.5666666666666673</v>
      </c>
      <c r="F407" s="3">
        <v>5.9891666666666667</v>
      </c>
      <c r="G407" s="3">
        <f t="shared" si="71"/>
        <v>10.555833333333334</v>
      </c>
      <c r="H407" s="3">
        <f>100*(G407-G398)/G398</f>
        <v>65.042345276872965</v>
      </c>
    </row>
    <row r="408" spans="1:8" x14ac:dyDescent="0.25">
      <c r="A408">
        <v>2014</v>
      </c>
      <c r="B408" t="s">
        <v>15</v>
      </c>
      <c r="C408">
        <v>2</v>
      </c>
      <c r="D408">
        <v>11</v>
      </c>
      <c r="E408" s="3">
        <v>5.1733333333333329</v>
      </c>
      <c r="F408" s="3">
        <v>6.2216666666666658</v>
      </c>
      <c r="G408" s="3">
        <f t="shared" si="71"/>
        <v>11.395</v>
      </c>
      <c r="H408" s="3">
        <f t="shared" ref="H408:H409" si="75">100*(G408-G399)/G399</f>
        <v>94.453924914675738</v>
      </c>
    </row>
    <row r="409" spans="1:8" x14ac:dyDescent="0.25">
      <c r="A409">
        <v>2014</v>
      </c>
      <c r="B409" t="s">
        <v>15</v>
      </c>
      <c r="C409">
        <v>3</v>
      </c>
      <c r="D409">
        <v>12</v>
      </c>
      <c r="E409" s="3">
        <v>4.2733333333333334</v>
      </c>
      <c r="F409" s="3">
        <v>6.48</v>
      </c>
      <c r="G409" s="3">
        <f t="shared" si="71"/>
        <v>10.753333333333334</v>
      </c>
      <c r="H409" s="3">
        <f t="shared" si="75"/>
        <v>108.33064255731355</v>
      </c>
    </row>
    <row r="410" spans="1:8" x14ac:dyDescent="0.25">
      <c r="A410">
        <v>2015</v>
      </c>
      <c r="B410" t="s">
        <v>12</v>
      </c>
      <c r="C410">
        <v>1</v>
      </c>
      <c r="D410">
        <v>1</v>
      </c>
      <c r="E410" s="3">
        <v>2.8333333333333335</v>
      </c>
      <c r="F410" s="3">
        <v>3.9959999999999991</v>
      </c>
      <c r="G410" s="3">
        <f t="shared" si="71"/>
        <v>6.8293333333333326</v>
      </c>
    </row>
    <row r="411" spans="1:8" x14ac:dyDescent="0.25">
      <c r="A411">
        <v>2015</v>
      </c>
      <c r="B411" t="s">
        <v>12</v>
      </c>
      <c r="C411">
        <v>2</v>
      </c>
      <c r="D411">
        <v>2</v>
      </c>
      <c r="E411" s="3">
        <v>3.0833333333333335</v>
      </c>
      <c r="F411" s="3">
        <v>3.3059999999999996</v>
      </c>
      <c r="G411" s="3">
        <f t="shared" si="71"/>
        <v>6.3893333333333331</v>
      </c>
    </row>
    <row r="412" spans="1:8" x14ac:dyDescent="0.25">
      <c r="A412">
        <v>2015</v>
      </c>
      <c r="B412" t="s">
        <v>12</v>
      </c>
      <c r="C412">
        <v>3</v>
      </c>
      <c r="D412">
        <v>3</v>
      </c>
      <c r="E412" s="3">
        <v>3</v>
      </c>
      <c r="F412" s="3">
        <v>3.0419999999999994</v>
      </c>
      <c r="G412" s="3">
        <f t="shared" si="71"/>
        <v>6.0419999999999998</v>
      </c>
    </row>
    <row r="413" spans="1:8" x14ac:dyDescent="0.25">
      <c r="A413">
        <v>2015</v>
      </c>
      <c r="B413" t="s">
        <v>13</v>
      </c>
      <c r="C413">
        <v>1</v>
      </c>
      <c r="D413">
        <v>4</v>
      </c>
      <c r="E413" s="3">
        <v>4.166666666666667</v>
      </c>
      <c r="F413" s="3">
        <v>4.7279999999999998</v>
      </c>
      <c r="G413" s="3">
        <f t="shared" si="71"/>
        <v>8.8946666666666658</v>
      </c>
      <c r="H413" s="3">
        <f>100*(G413-G410)/G410</f>
        <v>30.242092932448266</v>
      </c>
    </row>
    <row r="414" spans="1:8" x14ac:dyDescent="0.25">
      <c r="A414">
        <v>2015</v>
      </c>
      <c r="B414" t="s">
        <v>13</v>
      </c>
      <c r="C414">
        <v>2</v>
      </c>
      <c r="D414">
        <v>5</v>
      </c>
      <c r="E414" s="3">
        <v>4.583333333333333</v>
      </c>
      <c r="F414" s="3">
        <v>4.992</v>
      </c>
      <c r="G414" s="3">
        <f t="shared" si="71"/>
        <v>9.575333333333333</v>
      </c>
      <c r="H414" s="3">
        <f>100*(G414-G411)/G411</f>
        <v>49.86435726210351</v>
      </c>
    </row>
    <row r="415" spans="1:8" x14ac:dyDescent="0.25">
      <c r="A415">
        <v>2015</v>
      </c>
      <c r="B415" t="s">
        <v>13</v>
      </c>
      <c r="C415">
        <v>3</v>
      </c>
      <c r="D415">
        <v>6</v>
      </c>
      <c r="E415" s="3">
        <v>4.583333333333333</v>
      </c>
      <c r="F415" s="3">
        <v>4.6740000000000004</v>
      </c>
      <c r="G415" s="3">
        <f t="shared" si="71"/>
        <v>9.2573333333333334</v>
      </c>
      <c r="H415" s="3">
        <f>100*(G415-G412)/G412</f>
        <v>53.216374269005854</v>
      </c>
    </row>
    <row r="416" spans="1:8" x14ac:dyDescent="0.25">
      <c r="A416">
        <v>2015</v>
      </c>
      <c r="B416" t="s">
        <v>14</v>
      </c>
      <c r="C416">
        <v>1</v>
      </c>
      <c r="D416">
        <v>7</v>
      </c>
      <c r="E416" s="3">
        <v>5.583333333333333</v>
      </c>
      <c r="F416" s="3">
        <v>4.8120000000000003</v>
      </c>
      <c r="G416" s="3">
        <f t="shared" si="71"/>
        <v>10.395333333333333</v>
      </c>
      <c r="H416" s="3">
        <f>100*(G416-G410)/G410</f>
        <v>52.215931276844998</v>
      </c>
    </row>
    <row r="417" spans="1:8" x14ac:dyDescent="0.25">
      <c r="A417">
        <v>2015</v>
      </c>
      <c r="B417" t="s">
        <v>14</v>
      </c>
      <c r="C417">
        <v>2</v>
      </c>
      <c r="D417">
        <v>8</v>
      </c>
      <c r="E417" s="3">
        <v>5.083333333333333</v>
      </c>
      <c r="F417" s="3">
        <v>4.3620000000000001</v>
      </c>
      <c r="G417" s="3">
        <f t="shared" si="71"/>
        <v>9.445333333333334</v>
      </c>
      <c r="H417" s="3">
        <f t="shared" ref="H417:H418" si="76">100*(G417-G411)/G411</f>
        <v>47.829716193656111</v>
      </c>
    </row>
    <row r="418" spans="1:8" x14ac:dyDescent="0.25">
      <c r="A418">
        <v>2015</v>
      </c>
      <c r="B418" t="s">
        <v>14</v>
      </c>
      <c r="C418">
        <v>3</v>
      </c>
      <c r="D418">
        <v>9</v>
      </c>
      <c r="E418" s="3">
        <v>4.75</v>
      </c>
      <c r="F418" s="3">
        <v>4.5779999999999994</v>
      </c>
      <c r="G418" s="3">
        <f t="shared" si="71"/>
        <v>9.3279999999999994</v>
      </c>
      <c r="H418" s="3">
        <f t="shared" si="76"/>
        <v>54.385964912280699</v>
      </c>
    </row>
    <row r="419" spans="1:8" x14ac:dyDescent="0.25">
      <c r="A419">
        <v>2015</v>
      </c>
      <c r="B419" t="s">
        <v>15</v>
      </c>
      <c r="C419">
        <v>1</v>
      </c>
      <c r="D419">
        <v>10</v>
      </c>
      <c r="E419" s="3">
        <v>6.416666666666667</v>
      </c>
      <c r="F419" s="3">
        <v>6.9779999999999989</v>
      </c>
      <c r="G419" s="3">
        <f t="shared" si="71"/>
        <v>13.394666666666666</v>
      </c>
      <c r="H419" s="3">
        <f>100*(G419-G410)/G410</f>
        <v>96.134322530261628</v>
      </c>
    </row>
    <row r="420" spans="1:8" x14ac:dyDescent="0.25">
      <c r="A420">
        <v>2015</v>
      </c>
      <c r="B420" t="s">
        <v>15</v>
      </c>
      <c r="C420">
        <v>2</v>
      </c>
      <c r="D420">
        <v>11</v>
      </c>
      <c r="E420" s="3">
        <v>6.416666666666667</v>
      </c>
      <c r="F420" s="3">
        <v>7.2059999999999995</v>
      </c>
      <c r="G420" s="3">
        <f t="shared" si="71"/>
        <v>13.622666666666667</v>
      </c>
      <c r="H420" s="3">
        <f t="shared" ref="H420:H421" si="77">100*(G420-G411)/G411</f>
        <v>113.2095158597663</v>
      </c>
    </row>
    <row r="421" spans="1:8" x14ac:dyDescent="0.25">
      <c r="A421">
        <v>2015</v>
      </c>
      <c r="B421" t="s">
        <v>15</v>
      </c>
      <c r="C421">
        <v>3</v>
      </c>
      <c r="D421">
        <v>12</v>
      </c>
      <c r="E421" s="3">
        <v>4.833333333333333</v>
      </c>
      <c r="F421" s="3">
        <v>6.3719999999999999</v>
      </c>
      <c r="G421" s="3">
        <f t="shared" si="71"/>
        <v>11.205333333333332</v>
      </c>
      <c r="H421" s="3">
        <f t="shared" si="77"/>
        <v>85.457354077016433</v>
      </c>
    </row>
    <row r="422" spans="1:8" x14ac:dyDescent="0.25">
      <c r="A422">
        <v>2016</v>
      </c>
      <c r="B422" t="s">
        <v>12</v>
      </c>
      <c r="C422">
        <v>1</v>
      </c>
      <c r="D422">
        <v>1</v>
      </c>
      <c r="E422" s="3">
        <v>2.7766666666666664</v>
      </c>
      <c r="F422" s="3">
        <v>4.4018895348837201</v>
      </c>
      <c r="G422" s="3">
        <f t="shared" si="71"/>
        <v>7.1785562015503865</v>
      </c>
    </row>
    <row r="423" spans="1:8" x14ac:dyDescent="0.25">
      <c r="A423">
        <v>2016</v>
      </c>
      <c r="B423" t="s">
        <v>12</v>
      </c>
      <c r="C423">
        <v>2</v>
      </c>
      <c r="D423">
        <v>2</v>
      </c>
      <c r="E423" s="3">
        <v>2.6633333333333336</v>
      </c>
      <c r="F423" s="3">
        <v>4.3691860465116266</v>
      </c>
      <c r="G423" s="3">
        <f t="shared" si="71"/>
        <v>7.0325193798449597</v>
      </c>
    </row>
    <row r="424" spans="1:8" x14ac:dyDescent="0.25">
      <c r="A424">
        <v>2016</v>
      </c>
      <c r="B424" t="s">
        <v>12</v>
      </c>
      <c r="C424">
        <v>3</v>
      </c>
      <c r="D424">
        <v>3</v>
      </c>
      <c r="E424" s="3">
        <v>1.9479166666666667</v>
      </c>
      <c r="F424" s="3">
        <v>4.0421511627906979</v>
      </c>
      <c r="G424" s="3">
        <f t="shared" si="71"/>
        <v>5.9900678294573648</v>
      </c>
    </row>
    <row r="425" spans="1:8" x14ac:dyDescent="0.25">
      <c r="A425">
        <v>2016</v>
      </c>
      <c r="B425" t="s">
        <v>13</v>
      </c>
      <c r="C425">
        <v>1</v>
      </c>
      <c r="D425">
        <v>4</v>
      </c>
      <c r="E425" s="3">
        <v>3.7825000000000006</v>
      </c>
      <c r="F425" s="3">
        <v>4.787790697674418</v>
      </c>
      <c r="G425" s="3">
        <f t="shared" si="71"/>
        <v>8.5702906976744195</v>
      </c>
      <c r="H425" s="3">
        <f>100*(G425-G422)/G422</f>
        <v>19.387387338744432</v>
      </c>
    </row>
    <row r="426" spans="1:8" x14ac:dyDescent="0.25">
      <c r="A426">
        <v>2016</v>
      </c>
      <c r="B426" t="s">
        <v>13</v>
      </c>
      <c r="C426">
        <v>2</v>
      </c>
      <c r="D426">
        <v>5</v>
      </c>
      <c r="E426" s="3">
        <v>4.4129166666666659</v>
      </c>
      <c r="F426" s="3">
        <v>5.0101744186046515</v>
      </c>
      <c r="G426" s="3">
        <f t="shared" si="71"/>
        <v>9.4230910852713166</v>
      </c>
      <c r="H426" s="3">
        <f>100*(G426-G423)/G423</f>
        <v>33.99310512072929</v>
      </c>
    </row>
    <row r="427" spans="1:8" x14ac:dyDescent="0.25">
      <c r="A427">
        <v>2016</v>
      </c>
      <c r="B427" t="s">
        <v>13</v>
      </c>
      <c r="C427">
        <v>3</v>
      </c>
      <c r="D427">
        <v>6</v>
      </c>
      <c r="E427" s="3">
        <v>3.8745833333333328</v>
      </c>
      <c r="F427" s="3">
        <v>4.4345930232558137</v>
      </c>
      <c r="G427" s="3">
        <f t="shared" si="71"/>
        <v>8.3091763565891466</v>
      </c>
      <c r="H427" s="3">
        <f>100*(G427-G424)/G424</f>
        <v>38.715897601811761</v>
      </c>
    </row>
    <row r="428" spans="1:8" x14ac:dyDescent="0.25">
      <c r="A428">
        <v>2016</v>
      </c>
      <c r="B428" t="s">
        <v>14</v>
      </c>
      <c r="C428">
        <v>1</v>
      </c>
      <c r="D428">
        <v>7</v>
      </c>
      <c r="E428" s="3">
        <v>4.9087500000000004</v>
      </c>
      <c r="F428" s="3">
        <v>4.7223837209302317</v>
      </c>
      <c r="G428" s="3">
        <f t="shared" si="71"/>
        <v>9.631133720930233</v>
      </c>
      <c r="H428" s="3">
        <f>100*(G428-G422)/G422</f>
        <v>34.165331447153001</v>
      </c>
    </row>
    <row r="429" spans="1:8" x14ac:dyDescent="0.25">
      <c r="A429">
        <v>2016</v>
      </c>
      <c r="B429" t="s">
        <v>14</v>
      </c>
      <c r="C429">
        <v>2</v>
      </c>
      <c r="D429">
        <v>8</v>
      </c>
      <c r="E429" s="3">
        <v>3.8250000000000002</v>
      </c>
      <c r="F429" s="3">
        <v>4.9316860465116275</v>
      </c>
      <c r="G429" s="3">
        <f t="shared" si="71"/>
        <v>8.7566860465116285</v>
      </c>
      <c r="H429" s="3">
        <f t="shared" ref="H429:H430" si="78">100*(G429-G423)/G423</f>
        <v>24.517055318867534</v>
      </c>
    </row>
    <row r="430" spans="1:8" x14ac:dyDescent="0.25">
      <c r="A430">
        <v>2016</v>
      </c>
      <c r="B430" t="s">
        <v>14</v>
      </c>
      <c r="C430">
        <v>3</v>
      </c>
      <c r="D430">
        <v>9</v>
      </c>
      <c r="E430" s="3">
        <v>3.9879166666666666</v>
      </c>
      <c r="F430" s="3">
        <v>4.7485465116279073</v>
      </c>
      <c r="G430" s="3">
        <f t="shared" si="71"/>
        <v>8.7364631782945743</v>
      </c>
      <c r="H430" s="3">
        <f t="shared" si="78"/>
        <v>45.849152748008251</v>
      </c>
    </row>
    <row r="431" spans="1:8" x14ac:dyDescent="0.25">
      <c r="A431">
        <v>2016</v>
      </c>
      <c r="B431" t="s">
        <v>15</v>
      </c>
      <c r="C431">
        <v>1</v>
      </c>
      <c r="D431">
        <v>10</v>
      </c>
      <c r="E431" s="3">
        <v>5.0220833333333337</v>
      </c>
      <c r="F431" s="3">
        <v>5.8931686046511622</v>
      </c>
      <c r="G431" s="3">
        <f t="shared" si="71"/>
        <v>10.915251937984497</v>
      </c>
      <c r="H431" s="3">
        <f>100*(G431-G422)/G422</f>
        <v>52.053583360217729</v>
      </c>
    </row>
    <row r="432" spans="1:8" x14ac:dyDescent="0.25">
      <c r="A432">
        <v>2016</v>
      </c>
      <c r="B432" t="s">
        <v>15</v>
      </c>
      <c r="C432">
        <v>2</v>
      </c>
      <c r="D432">
        <v>11</v>
      </c>
      <c r="E432" s="3">
        <v>5.8083333333333327</v>
      </c>
      <c r="F432" s="3">
        <v>5.4091569767441854</v>
      </c>
      <c r="G432" s="3">
        <f t="shared" si="71"/>
        <v>11.217490310077519</v>
      </c>
      <c r="H432" s="3">
        <f t="shared" ref="H432:H433" si="79">100*(G432-G423)/G423</f>
        <v>59.508843192477947</v>
      </c>
    </row>
    <row r="433" spans="1:8" x14ac:dyDescent="0.25">
      <c r="A433">
        <v>2016</v>
      </c>
      <c r="B433" t="s">
        <v>15</v>
      </c>
      <c r="C433">
        <v>3</v>
      </c>
      <c r="D433">
        <v>12</v>
      </c>
      <c r="E433" s="3">
        <v>4.9866666666666672</v>
      </c>
      <c r="F433" s="3">
        <v>6.2725290697674421</v>
      </c>
      <c r="G433" s="3">
        <f t="shared" si="71"/>
        <v>11.259195736434108</v>
      </c>
      <c r="H433" s="3">
        <f t="shared" si="79"/>
        <v>87.964411372184244</v>
      </c>
    </row>
    <row r="434" spans="1:8" x14ac:dyDescent="0.25">
      <c r="A434">
        <v>2017</v>
      </c>
      <c r="B434" t="s">
        <v>12</v>
      </c>
      <c r="C434">
        <v>1</v>
      </c>
      <c r="D434">
        <v>1</v>
      </c>
      <c r="E434" s="3">
        <v>4.1091954022988499</v>
      </c>
      <c r="F434" s="3">
        <v>4.9279999999999999</v>
      </c>
      <c r="G434" s="3">
        <f t="shared" si="71"/>
        <v>9.037195402298849</v>
      </c>
    </row>
    <row r="435" spans="1:8" x14ac:dyDescent="0.25">
      <c r="A435">
        <v>2017</v>
      </c>
      <c r="B435" t="s">
        <v>12</v>
      </c>
      <c r="C435">
        <v>2</v>
      </c>
      <c r="D435">
        <v>2</v>
      </c>
      <c r="E435" s="3">
        <v>3.1704980842911876</v>
      </c>
      <c r="F435" s="3">
        <v>4.365333333333334</v>
      </c>
      <c r="G435" s="3">
        <f t="shared" si="71"/>
        <v>7.5358314176245216</v>
      </c>
    </row>
    <row r="436" spans="1:8" x14ac:dyDescent="0.25">
      <c r="A436">
        <v>2017</v>
      </c>
      <c r="B436" t="s">
        <v>12</v>
      </c>
      <c r="C436">
        <v>3</v>
      </c>
      <c r="D436">
        <v>3</v>
      </c>
      <c r="E436" s="3">
        <v>2.7969348659003836</v>
      </c>
      <c r="F436" s="3">
        <v>4.2213333333333338</v>
      </c>
      <c r="G436" s="3">
        <f t="shared" si="71"/>
        <v>7.0182681992337175</v>
      </c>
    </row>
    <row r="437" spans="1:8" x14ac:dyDescent="0.25">
      <c r="A437">
        <v>2017</v>
      </c>
      <c r="B437" t="s">
        <v>13</v>
      </c>
      <c r="C437">
        <v>1</v>
      </c>
      <c r="D437">
        <v>4</v>
      </c>
      <c r="E437" s="3">
        <v>7.2413793103448265</v>
      </c>
      <c r="F437" s="3">
        <v>6.3466666666666667</v>
      </c>
      <c r="G437" s="3">
        <f t="shared" si="71"/>
        <v>13.588045977011493</v>
      </c>
      <c r="H437" s="3">
        <f>100*(G437-G434)/G434</f>
        <v>50.356890297569699</v>
      </c>
    </row>
    <row r="438" spans="1:8" x14ac:dyDescent="0.25">
      <c r="A438">
        <v>2017</v>
      </c>
      <c r="B438" t="s">
        <v>13</v>
      </c>
      <c r="C438">
        <v>2</v>
      </c>
      <c r="D438">
        <v>5</v>
      </c>
      <c r="E438" s="3">
        <v>6.8199233716475094</v>
      </c>
      <c r="F438" s="3">
        <v>6.3840000000000012</v>
      </c>
      <c r="G438" s="3">
        <f t="shared" si="71"/>
        <v>13.203923371647511</v>
      </c>
      <c r="H438" s="3">
        <f>100*(G438-G435)/G435</f>
        <v>75.215217006668524</v>
      </c>
    </row>
    <row r="439" spans="1:8" x14ac:dyDescent="0.25">
      <c r="A439">
        <v>2017</v>
      </c>
      <c r="B439" t="s">
        <v>13</v>
      </c>
      <c r="C439">
        <v>3</v>
      </c>
      <c r="D439">
        <v>6</v>
      </c>
      <c r="E439" s="3">
        <v>6.4750957854406135</v>
      </c>
      <c r="F439" s="3">
        <v>5.8693333333333326</v>
      </c>
      <c r="G439" s="3">
        <f t="shared" si="71"/>
        <v>12.344429118773945</v>
      </c>
      <c r="H439" s="3">
        <f>100*(G439-G436)/G436</f>
        <v>75.88995986391285</v>
      </c>
    </row>
    <row r="440" spans="1:8" x14ac:dyDescent="0.25">
      <c r="A440">
        <v>2017</v>
      </c>
      <c r="B440" t="s">
        <v>14</v>
      </c>
      <c r="C440">
        <v>1</v>
      </c>
      <c r="D440">
        <v>7</v>
      </c>
      <c r="E440" s="3">
        <v>7.049808429118773</v>
      </c>
      <c r="F440" s="3">
        <v>6.2053333333333329</v>
      </c>
      <c r="G440" s="3">
        <f t="shared" si="71"/>
        <v>13.255141762452105</v>
      </c>
      <c r="H440" s="3">
        <f>100*(G440-G434)/G434</f>
        <v>46.673178706308711</v>
      </c>
    </row>
    <row r="441" spans="1:8" x14ac:dyDescent="0.25">
      <c r="A441">
        <v>2017</v>
      </c>
      <c r="B441" t="s">
        <v>14</v>
      </c>
      <c r="C441">
        <v>2</v>
      </c>
      <c r="D441">
        <v>8</v>
      </c>
      <c r="E441" s="3">
        <v>6.5900383141762449</v>
      </c>
      <c r="F441" s="3">
        <v>6.309333333333333</v>
      </c>
      <c r="G441" s="3">
        <f t="shared" si="71"/>
        <v>12.899371647509579</v>
      </c>
      <c r="H441" s="3">
        <f t="shared" ref="H441:H442" si="80">100*(G441-G435)/G435</f>
        <v>71.173835143671198</v>
      </c>
    </row>
    <row r="442" spans="1:8" x14ac:dyDescent="0.25">
      <c r="A442">
        <v>2017</v>
      </c>
      <c r="B442" t="s">
        <v>14</v>
      </c>
      <c r="C442">
        <v>3</v>
      </c>
      <c r="D442">
        <v>9</v>
      </c>
      <c r="E442" s="3">
        <v>5.5938697318007673</v>
      </c>
      <c r="F442" s="3">
        <v>6.1466666666666674</v>
      </c>
      <c r="G442" s="3">
        <f t="shared" si="71"/>
        <v>11.740536398467434</v>
      </c>
      <c r="H442" s="3">
        <f t="shared" si="80"/>
        <v>67.285376750767554</v>
      </c>
    </row>
    <row r="443" spans="1:8" x14ac:dyDescent="0.25">
      <c r="A443">
        <v>2017</v>
      </c>
      <c r="B443" t="s">
        <v>15</v>
      </c>
      <c r="C443">
        <v>1</v>
      </c>
      <c r="D443">
        <v>10</v>
      </c>
      <c r="E443" s="3">
        <v>7.4329501915708809</v>
      </c>
      <c r="F443" s="3">
        <v>7.5973333333333342</v>
      </c>
      <c r="G443" s="3">
        <f t="shared" si="71"/>
        <v>15.030283524904215</v>
      </c>
      <c r="H443" s="3">
        <f>100*(G443-G434)/G434</f>
        <v>66.315796614078579</v>
      </c>
    </row>
    <row r="444" spans="1:8" x14ac:dyDescent="0.25">
      <c r="A444">
        <v>2017</v>
      </c>
      <c r="B444" t="s">
        <v>15</v>
      </c>
      <c r="C444">
        <v>2</v>
      </c>
      <c r="D444">
        <v>11</v>
      </c>
      <c r="E444" s="3">
        <v>7.7011494252873574</v>
      </c>
      <c r="F444" s="3">
        <v>7.7439999999999998</v>
      </c>
      <c r="G444" s="3">
        <f t="shared" si="71"/>
        <v>15.445149425287358</v>
      </c>
      <c r="H444" s="3">
        <f t="shared" ref="H444:H445" si="81">100*(G444-G435)/G435</f>
        <v>104.95614311600468</v>
      </c>
    </row>
    <row r="445" spans="1:8" x14ac:dyDescent="0.25">
      <c r="A445">
        <v>2017</v>
      </c>
      <c r="B445" t="s">
        <v>15</v>
      </c>
      <c r="C445">
        <v>3</v>
      </c>
      <c r="D445">
        <v>12</v>
      </c>
      <c r="E445" s="3">
        <v>8.1130268199233733</v>
      </c>
      <c r="F445" s="3">
        <v>7.4106666666666658</v>
      </c>
      <c r="G445" s="3">
        <f t="shared" si="71"/>
        <v>15.523693486590039</v>
      </c>
      <c r="H445" s="3">
        <f t="shared" si="81"/>
        <v>121.18980132855249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Soil</vt:lpstr>
      <vt:lpstr>SoilChanges</vt:lpstr>
      <vt:lpstr>Climate</vt:lpstr>
      <vt:lpstr>Sheet2</vt:lpstr>
      <vt:lpstr>Grain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 Chen</dc:creator>
  <cp:lastModifiedBy>Ji Chen</cp:lastModifiedBy>
  <dcterms:created xsi:type="dcterms:W3CDTF">2022-01-05T15:19:03Z</dcterms:created>
  <dcterms:modified xsi:type="dcterms:W3CDTF">2022-01-07T10:39:13Z</dcterms:modified>
</cp:coreProperties>
</file>