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firstSheet="3" activeTab="3"/>
  </bookViews>
  <sheets>
    <sheet name="GDM - Insulin" sheetId="8" r:id="rId1"/>
    <sheet name="GDM - Diet" sheetId="9" r:id="rId2"/>
    <sheet name="No GDM" sheetId="10" r:id="rId3"/>
    <sheet name="TOTAL" sheetId="12" r:id="rId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8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2"/>
  <c r="J42" i="10" l="1"/>
  <c r="N43"/>
  <c r="K43"/>
  <c r="J43"/>
  <c r="D43"/>
  <c r="B43"/>
  <c r="N56" i="9"/>
  <c r="K56"/>
  <c r="J56"/>
  <c r="D56"/>
  <c r="B56"/>
  <c r="O62" i="8"/>
  <c r="L62"/>
  <c r="J62"/>
  <c r="I62"/>
  <c r="D62"/>
  <c r="B62"/>
  <c r="M61"/>
  <c r="L42" i="10"/>
  <c r="L55" i="9"/>
  <c r="I61" i="8"/>
  <c r="G61"/>
  <c r="N61"/>
  <c r="N55" i="9"/>
  <c r="M55"/>
  <c r="K55"/>
  <c r="J55"/>
  <c r="I55"/>
  <c r="H55"/>
  <c r="G55"/>
  <c r="F55"/>
  <c r="E55"/>
  <c r="D55"/>
  <c r="B55"/>
  <c r="B61" i="8"/>
  <c r="H61"/>
  <c r="N42" i="10"/>
  <c r="M42"/>
  <c r="K42"/>
  <c r="I42"/>
  <c r="H42"/>
  <c r="G42"/>
  <c r="F42"/>
  <c r="E42"/>
  <c r="D42"/>
  <c r="B42"/>
  <c r="O61" i="8"/>
  <c r="L61"/>
  <c r="J61"/>
  <c r="F61"/>
  <c r="E61"/>
  <c r="D61"/>
</calcChain>
</file>

<file path=xl/sharedStrings.xml><?xml version="1.0" encoding="utf-8"?>
<sst xmlns="http://schemas.openxmlformats.org/spreadsheetml/2006/main" count="427" uniqueCount="235">
  <si>
    <t>Ονοματεπώνυμο</t>
  </si>
  <si>
    <t>Ηλικία</t>
  </si>
  <si>
    <t>31+2</t>
  </si>
  <si>
    <t>Διάρκεια</t>
  </si>
  <si>
    <t>Διαφορά</t>
  </si>
  <si>
    <t>Μανιάτη Σοφία</t>
  </si>
  <si>
    <t>33+4</t>
  </si>
  <si>
    <t>&lt;34 w</t>
  </si>
  <si>
    <t>&gt;34w</t>
  </si>
  <si>
    <t>Celestone 2+2</t>
  </si>
  <si>
    <t>Celestone 2</t>
  </si>
  <si>
    <t>Φωτιάδη Αικατερίνη</t>
  </si>
  <si>
    <t>34+2</t>
  </si>
  <si>
    <t>Ζάμπρα Αθηνά</t>
  </si>
  <si>
    <t>28+3</t>
  </si>
  <si>
    <t xml:space="preserve">Χαλβατζή Χριστίνα </t>
  </si>
  <si>
    <t>Σικοτάκη Νίκη</t>
  </si>
  <si>
    <t>31+4</t>
  </si>
  <si>
    <t>Κουφοπούλου Ιωάννα</t>
  </si>
  <si>
    <t>25+3</t>
  </si>
  <si>
    <t>Κύηση</t>
  </si>
  <si>
    <t>Αρχικά</t>
  </si>
  <si>
    <t>36+3</t>
  </si>
  <si>
    <t>Γιαννακοπούλου Μαρία (1)</t>
  </si>
  <si>
    <t>Γιαννακοπούλου Μαρία (2)</t>
  </si>
  <si>
    <t>Αλεξίου Βασιλική</t>
  </si>
  <si>
    <t>35+5</t>
  </si>
  <si>
    <t>Κυπριανού Σταματέλα</t>
  </si>
  <si>
    <t>36+5</t>
  </si>
  <si>
    <t>Γαλάνη Αικατερίνη</t>
  </si>
  <si>
    <t>31+1</t>
  </si>
  <si>
    <t>Gogichashvili Shorena</t>
  </si>
  <si>
    <t>38+2</t>
  </si>
  <si>
    <t>Καραγιάννη Στέλλα</t>
  </si>
  <si>
    <t>Φλυτζάνη Νίκη</t>
  </si>
  <si>
    <t>Μπιλίλη Ανθούλα</t>
  </si>
  <si>
    <t>Shukhushvili Tamari</t>
  </si>
  <si>
    <t>35+3</t>
  </si>
  <si>
    <t>Μάνου Σοφίκα</t>
  </si>
  <si>
    <t>Laska Merita</t>
  </si>
  <si>
    <t>32+3</t>
  </si>
  <si>
    <t>Παπανικολάου Ευαγγελία (1)</t>
  </si>
  <si>
    <t>Παπανικολάου Ευαγγελία (2)</t>
  </si>
  <si>
    <t>Salib Vivyan</t>
  </si>
  <si>
    <t>Λάλλα Παρθενόπη (1)</t>
  </si>
  <si>
    <t>Λάλλα Παρθενόπη (2)</t>
  </si>
  <si>
    <t>33+3</t>
  </si>
  <si>
    <t>Δούκα Στυλιανή</t>
  </si>
  <si>
    <t>31+3</t>
  </si>
  <si>
    <t>Κατσαβού Αναστασία</t>
  </si>
  <si>
    <t>Δουμένη Αναστασία</t>
  </si>
  <si>
    <t>Μανώλη Ευαγγελία</t>
  </si>
  <si>
    <t>Αύξηση Βάρους</t>
  </si>
  <si>
    <t>Γιαννάκου Μαρία</t>
  </si>
  <si>
    <t>Δενδρολιβάνα Ευαγγελία</t>
  </si>
  <si>
    <t>35+6</t>
  </si>
  <si>
    <t>Farag Sarah</t>
  </si>
  <si>
    <t>33+6</t>
  </si>
  <si>
    <t>24+4</t>
  </si>
  <si>
    <t>37+6</t>
  </si>
  <si>
    <t>Ευσταθίου Κωνσταντίνα</t>
  </si>
  <si>
    <t>28+5</t>
  </si>
  <si>
    <t>Λιάκου Ροδοθέα</t>
  </si>
  <si>
    <t>36+2</t>
  </si>
  <si>
    <t>Παπατραγιάννη Ειρήνη (1)</t>
  </si>
  <si>
    <t>Παπατραγιάννη Ειρήνη (2)</t>
  </si>
  <si>
    <t>27+4</t>
  </si>
  <si>
    <t>Daoud Rasha</t>
  </si>
  <si>
    <t>Βαρελά Μαρίνα</t>
  </si>
  <si>
    <t>35+1</t>
  </si>
  <si>
    <t>Ηλιάκη Αικατερίνη</t>
  </si>
  <si>
    <t>29+5</t>
  </si>
  <si>
    <t>Λυκούδη Lela (2)</t>
  </si>
  <si>
    <t>Λυκούδη Lela (1)</t>
  </si>
  <si>
    <t>Μαρκάκη Χριστίνα</t>
  </si>
  <si>
    <t>35+2</t>
  </si>
  <si>
    <t>Νταλαπέρα Κωνσταντίνα</t>
  </si>
  <si>
    <t>Παππά Ιουλία</t>
  </si>
  <si>
    <t>Αφχιανέ Ειρήνη</t>
  </si>
  <si>
    <t>Κωνσταντοπούλου Ιωάννα (1)</t>
  </si>
  <si>
    <t>Κωνσταντοπούλου Ιωάννα (2)</t>
  </si>
  <si>
    <t>Vardanyan Mariam</t>
  </si>
  <si>
    <t>Μπουλουγάρη Σωτηρία</t>
  </si>
  <si>
    <t>33+1</t>
  </si>
  <si>
    <t>Θυρεοειδοπάθεια</t>
  </si>
  <si>
    <t>Ημέρες</t>
  </si>
  <si>
    <t>36+4</t>
  </si>
  <si>
    <t>Παπατραγιάννη Ειρήνη (3)</t>
  </si>
  <si>
    <t>Μπίμπη Ευπραξία</t>
  </si>
  <si>
    <t>34+3</t>
  </si>
  <si>
    <t>Chowdhuri Romy (1)</t>
  </si>
  <si>
    <t>Chowdhuri Romy (2)</t>
  </si>
  <si>
    <t>37+3</t>
  </si>
  <si>
    <t>Τσιλπιρίδη Κωνσταντίνα (1)</t>
  </si>
  <si>
    <t>Τσιλπιρίδη Κωνσταντίνα (2)</t>
  </si>
  <si>
    <t>Ντάλλαρη Χριστίνα</t>
  </si>
  <si>
    <t>36+1</t>
  </si>
  <si>
    <t>Rusin Stella</t>
  </si>
  <si>
    <t>Υπέρταση</t>
  </si>
  <si>
    <t>Αλεξίου Ιωάννα</t>
  </si>
  <si>
    <t>Μάρκου Βασιλική (1)</t>
  </si>
  <si>
    <t>Μάρκου Βασιλική (2)</t>
  </si>
  <si>
    <t>Σπανού Ασημίνα</t>
  </si>
  <si>
    <t>Βαρνάβα Χριστίνα</t>
  </si>
  <si>
    <t>37+2</t>
  </si>
  <si>
    <t>Ψυχογιού Ροστισλάβα</t>
  </si>
  <si>
    <t>Chantzidaki Irina</t>
  </si>
  <si>
    <t>Πανουτσακοπούλου Τερψιχόρη</t>
  </si>
  <si>
    <t>32+1</t>
  </si>
  <si>
    <t>Παπαθανασίου Αναστασία</t>
  </si>
  <si>
    <t>Σιδέρα Ελιάν</t>
  </si>
  <si>
    <t>34+5</t>
  </si>
  <si>
    <t>Ahmad Mahabat (1)</t>
  </si>
  <si>
    <t>Ahmad Mahabat (2)</t>
  </si>
  <si>
    <t>38+4</t>
  </si>
  <si>
    <t>Δημάκη Ελένη (1)</t>
  </si>
  <si>
    <t>Δημάκη Ελένη (2)</t>
  </si>
  <si>
    <t>Sendrea Najdeida</t>
  </si>
  <si>
    <t>Πετρίδη Σοφία</t>
  </si>
  <si>
    <t>Βακούλη Αλκμήνη</t>
  </si>
  <si>
    <t>25+2</t>
  </si>
  <si>
    <t>Δήμου Rena</t>
  </si>
  <si>
    <t>Καζαλά Μαρία</t>
  </si>
  <si>
    <t>Κοσκόλου Άννα</t>
  </si>
  <si>
    <t>Γιαννακοπούλου Χριστίνα</t>
  </si>
  <si>
    <t>35+4</t>
  </si>
  <si>
    <t>Γκιουλέκα Ιωάννα (1)</t>
  </si>
  <si>
    <t>Γκιουλέκα Ιωάννα (2)</t>
  </si>
  <si>
    <t>Mitre Solina (1)</t>
  </si>
  <si>
    <t>Mitre Solina (2)</t>
  </si>
  <si>
    <t>Κατσαντώνη Ιωάννα</t>
  </si>
  <si>
    <t>Πανταζοπούλου Ευγενία</t>
  </si>
  <si>
    <t>28+1</t>
  </si>
  <si>
    <t>Στάϊκου Αναστασία</t>
  </si>
  <si>
    <t>Agara Jona</t>
  </si>
  <si>
    <t>Zebi Shorena (Suzana)</t>
  </si>
  <si>
    <t>Βέλτσου Cati - Ntaniela</t>
  </si>
  <si>
    <t>Κωνσταντίνου Πηνελόπη</t>
  </si>
  <si>
    <t>Κούκουρα Ειρήνη</t>
  </si>
  <si>
    <t>Βασιλειάδου Μαλαματένια</t>
  </si>
  <si>
    <t>Miraka Brosida</t>
  </si>
  <si>
    <t>Vasili Florida</t>
  </si>
  <si>
    <t>25+6</t>
  </si>
  <si>
    <t>Βραχνά Σταματία (1)</t>
  </si>
  <si>
    <t>Βραχνά Σταματία (2)</t>
  </si>
  <si>
    <t>Σωτηράκου Κωνσταντίνα</t>
  </si>
  <si>
    <t>Γραμματοπούλου Μαρία</t>
  </si>
  <si>
    <t>23+4</t>
  </si>
  <si>
    <t>27+6</t>
  </si>
  <si>
    <t>Βλάχου Γεωργία</t>
  </si>
  <si>
    <t>Κασιμάτη Παναγιώτα</t>
  </si>
  <si>
    <t>Bishaj Isabella</t>
  </si>
  <si>
    <t>30+6</t>
  </si>
  <si>
    <t>Μοστράτου Ιωάννα</t>
  </si>
  <si>
    <t>32+5</t>
  </si>
  <si>
    <t>Κατσαμπάρη Ευφροσύνη</t>
  </si>
  <si>
    <t>Καρβούνη Αργυρώ</t>
  </si>
  <si>
    <t>Ακριτίδη Παρθένα</t>
  </si>
  <si>
    <t>28+4</t>
  </si>
  <si>
    <t>Benovska Daniela (1)</t>
  </si>
  <si>
    <t>Benovska Daniela (2)</t>
  </si>
  <si>
    <t>29+6</t>
  </si>
  <si>
    <t>Resulaj Zamira</t>
  </si>
  <si>
    <t>Καμπέρ Χάτσε</t>
  </si>
  <si>
    <t>Khawaja Karam Wadhah</t>
  </si>
  <si>
    <t>30+2</t>
  </si>
  <si>
    <t>Δημαράκη Αναστασία</t>
  </si>
  <si>
    <t>33+2</t>
  </si>
  <si>
    <t>Κουτούλια Κυριακή</t>
  </si>
  <si>
    <t>Παπαπάνου Ελένη (1)</t>
  </si>
  <si>
    <t>Παπαπάνου Ελένη (2)</t>
  </si>
  <si>
    <t>Τσαμπή Μαρία</t>
  </si>
  <si>
    <t>Pjetri Mariana</t>
  </si>
  <si>
    <t>Σκαφιδά Ευαγγελία</t>
  </si>
  <si>
    <t>Ρώσση Έλλη</t>
  </si>
  <si>
    <t>Σοφουλάκη Ελένη</t>
  </si>
  <si>
    <t>Benovska Daniela (3)</t>
  </si>
  <si>
    <t>Cyri Elisabeta</t>
  </si>
  <si>
    <t>Μάνιου Καλλιόπη</t>
  </si>
  <si>
    <t>Παλαβάκη Αρετή (1)</t>
  </si>
  <si>
    <t>Παλαβάκη Αρετή (2)</t>
  </si>
  <si>
    <t>26+5</t>
  </si>
  <si>
    <t>Ταξίδη Ειρήνη</t>
  </si>
  <si>
    <t>Kyro Irma</t>
  </si>
  <si>
    <t>32+2</t>
  </si>
  <si>
    <t>Αποστολοπούλου Μαρίνα</t>
  </si>
  <si>
    <t>26+1</t>
  </si>
  <si>
    <t>Benovska Daniela (4)</t>
  </si>
  <si>
    <t>Χρονοπούλου Χρύσα</t>
  </si>
  <si>
    <t>31+5</t>
  </si>
  <si>
    <t>Φασουλή Αγγελική</t>
  </si>
  <si>
    <t>30+5</t>
  </si>
  <si>
    <t>Παλαβάκη Αρετή (3)</t>
  </si>
  <si>
    <t>30+1</t>
  </si>
  <si>
    <t>Memushaj Oltiana</t>
  </si>
  <si>
    <t>Tafa Dallandyshe</t>
  </si>
  <si>
    <t>27+2</t>
  </si>
  <si>
    <t>Χαραλαμποπούλου Χριστίνα</t>
  </si>
  <si>
    <t>Μπαλιούση Ειρήνη</t>
  </si>
  <si>
    <t>Hossain Kamrun Nisha</t>
  </si>
  <si>
    <t>Μπάλι Laki</t>
  </si>
  <si>
    <t>Skenteras Marelsa</t>
  </si>
  <si>
    <t>100gr</t>
  </si>
  <si>
    <t>Καραχάλιου Χριστίνα (1)</t>
  </si>
  <si>
    <t>Καραχάλιου Χριστίνα (2)</t>
  </si>
  <si>
    <t>Bare Παναγιώτα</t>
  </si>
  <si>
    <t>Αράπογλου Νάντια</t>
  </si>
  <si>
    <t>32+4</t>
  </si>
  <si>
    <t>Likaj Lindita</t>
  </si>
  <si>
    <t>Γιολδάση Χριστίνα - Δάφνη</t>
  </si>
  <si>
    <t>Molishii Miserdhe</t>
  </si>
  <si>
    <t>Γεωργακοπούλου Δανάη</t>
  </si>
  <si>
    <t>Κοψαχείλη Νικολέττα</t>
  </si>
  <si>
    <t>Rosca Alexandra-Florentina</t>
  </si>
  <si>
    <r>
      <t> </t>
    </r>
    <r>
      <rPr>
        <vertAlign val="superscript"/>
        <sz val="8.8000000000000007"/>
        <color indexed="8"/>
        <rFont val="Arial"/>
        <family val="2"/>
      </rPr>
      <t>a</t>
    </r>
    <r>
      <rPr>
        <sz val="8.8000000000000007"/>
        <color indexed="8"/>
        <rFont val="Arial"/>
        <family val="2"/>
      </rPr>
      <t xml:space="preserve"> Bonferroni corrected</t>
    </r>
  </si>
  <si>
    <t>Μπσπαφαλούκου Βιολέτα</t>
  </si>
  <si>
    <t>20+6</t>
  </si>
  <si>
    <t>Νέσσερη Θεοδώρα (1)</t>
  </si>
  <si>
    <t>Νέσσερη Θεοδώρα (2)</t>
  </si>
  <si>
    <t>22+2</t>
  </si>
  <si>
    <t>Θεοδώρου Βικτώρια</t>
  </si>
  <si>
    <t>Totibadje Nana</t>
  </si>
  <si>
    <t>Papa Vjolca</t>
  </si>
  <si>
    <t>Essawi Rihab</t>
  </si>
  <si>
    <t>over 30 perc</t>
  </si>
  <si>
    <t>HT</t>
  </si>
  <si>
    <t>Number</t>
  </si>
  <si>
    <t>Age</t>
  </si>
  <si>
    <t>Gestation Age</t>
  </si>
  <si>
    <t>Ins Before</t>
  </si>
  <si>
    <t>Ins After</t>
  </si>
  <si>
    <t>Ins Difference</t>
  </si>
  <si>
    <t>Thyr</t>
  </si>
  <si>
    <t>BW gain</t>
  </si>
  <si>
    <t>Days gest</t>
  </si>
</sst>
</file>

<file path=xl/styles.xml><?xml version="1.0" encoding="utf-8"?>
<styleSheet xmlns="http://schemas.openxmlformats.org/spreadsheetml/2006/main">
  <numFmts count="1">
    <numFmt numFmtId="164" formatCode="d/m/yyyy;@"/>
  </numFmts>
  <fonts count="8">
    <font>
      <sz val="11"/>
      <color theme="1"/>
      <name val="Calibri"/>
      <family val="2"/>
      <charset val="161"/>
      <scheme val="minor"/>
    </font>
    <font>
      <sz val="11"/>
      <color indexed="10"/>
      <name val="Calibri"/>
      <family val="2"/>
      <charset val="161"/>
    </font>
    <font>
      <sz val="11"/>
      <name val="Calibri"/>
      <family val="2"/>
      <charset val="161"/>
    </font>
    <font>
      <sz val="8.8000000000000007"/>
      <color indexed="8"/>
      <name val="Arial"/>
      <family val="2"/>
    </font>
    <font>
      <vertAlign val="superscript"/>
      <sz val="8.8000000000000007"/>
      <color indexed="8"/>
      <name val="Arial"/>
      <family val="2"/>
    </font>
    <font>
      <sz val="11"/>
      <name val="Calibri"/>
      <family val="2"/>
      <charset val="161"/>
      <scheme val="minor"/>
    </font>
    <font>
      <sz val="8.8000000000000007"/>
      <color theme="1"/>
      <name val="Arial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Fill="1" applyAlignment="1"/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ill="1" applyAlignment="1"/>
    <xf numFmtId="0" fontId="0" fillId="2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/>
    <xf numFmtId="0" fontId="0" fillId="5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6" borderId="0" xfId="0" applyFill="1" applyAlignment="1"/>
    <xf numFmtId="0" fontId="0" fillId="6" borderId="0" xfId="0" applyFill="1" applyAlignment="1">
      <alignment horizontal="center"/>
    </xf>
    <xf numFmtId="0" fontId="0" fillId="6" borderId="0" xfId="0" applyFill="1"/>
    <xf numFmtId="0" fontId="0" fillId="6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6" fillId="0" borderId="0" xfId="0" applyFont="1"/>
    <xf numFmtId="0" fontId="5" fillId="5" borderId="0" xfId="0" applyFont="1" applyFill="1" applyAlignment="1"/>
    <xf numFmtId="0" fontId="5" fillId="5" borderId="0" xfId="0" applyFont="1" applyFill="1" applyAlignment="1">
      <alignment horizontal="center"/>
    </xf>
    <xf numFmtId="0" fontId="5" fillId="5" borderId="0" xfId="0" applyNumberFormat="1" applyFont="1" applyFill="1" applyAlignment="1">
      <alignment horizontal="center"/>
    </xf>
    <xf numFmtId="0" fontId="5" fillId="5" borderId="0" xfId="0" applyFont="1" applyFill="1"/>
    <xf numFmtId="0" fontId="0" fillId="5" borderId="0" xfId="0" applyNumberFormat="1" applyFill="1" applyAlignment="1">
      <alignment horizontal="center"/>
    </xf>
    <xf numFmtId="0" fontId="0" fillId="5" borderId="0" xfId="0" applyFill="1"/>
    <xf numFmtId="0" fontId="0" fillId="5" borderId="0" xfId="0" applyFill="1" applyAlignment="1"/>
    <xf numFmtId="0" fontId="0" fillId="5" borderId="0" xfId="0" applyFont="1" applyFill="1" applyAlignment="1">
      <alignment horizontal="center"/>
    </xf>
    <xf numFmtId="0" fontId="0" fillId="5" borderId="0" xfId="0" applyNumberFormat="1" applyFont="1" applyFill="1" applyAlignment="1">
      <alignment horizontal="center"/>
    </xf>
    <xf numFmtId="0" fontId="0" fillId="5" borderId="0" xfId="0" applyFont="1" applyFill="1"/>
    <xf numFmtId="0" fontId="0" fillId="10" borderId="0" xfId="0" applyFill="1" applyAlignment="1"/>
    <xf numFmtId="0" fontId="0" fillId="10" borderId="0" xfId="0" applyFill="1" applyAlignment="1">
      <alignment horizontal="center"/>
    </xf>
    <xf numFmtId="0" fontId="0" fillId="10" borderId="0" xfId="0" applyNumberFormat="1" applyFill="1" applyAlignment="1">
      <alignment horizontal="center"/>
    </xf>
    <xf numFmtId="0" fontId="0" fillId="10" borderId="0" xfId="0" applyFill="1"/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0" fillId="11" borderId="0" xfId="0" applyFill="1"/>
    <xf numFmtId="0" fontId="2" fillId="11" borderId="0" xfId="0" applyFont="1" applyFill="1"/>
    <xf numFmtId="0" fontId="0" fillId="11" borderId="0" xfId="0" applyFill="1" applyAlignment="1">
      <alignment horizontal="center"/>
    </xf>
    <xf numFmtId="0" fontId="0" fillId="11" borderId="0" xfId="0" applyFont="1" applyFill="1"/>
    <xf numFmtId="0" fontId="5" fillId="11" borderId="0" xfId="0" applyFont="1" applyFill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X87"/>
  <sheetViews>
    <sheetView zoomScale="80" zoomScaleNormal="80" workbookViewId="0">
      <selection activeCell="M1" sqref="M1:M60"/>
    </sheetView>
  </sheetViews>
  <sheetFormatPr defaultRowHeight="15"/>
  <cols>
    <col min="1" max="1" width="36.85546875" style="11" customWidth="1"/>
    <col min="2" max="2" width="7" style="1" customWidth="1"/>
    <col min="3" max="4" width="8.7109375" style="1" customWidth="1"/>
    <col min="5" max="6" width="7" style="1" customWidth="1"/>
    <col min="7" max="7" width="14.28515625" style="1" customWidth="1"/>
    <col min="8" max="8" width="15.140625" style="1" customWidth="1"/>
    <col min="9" max="9" width="8.5703125" style="1" customWidth="1"/>
    <col min="10" max="11" width="10.140625" style="1" customWidth="1"/>
    <col min="12" max="12" width="9.140625" style="1" customWidth="1"/>
    <col min="13" max="13" width="10.7109375" style="1" customWidth="1"/>
    <col min="14" max="14" width="20.7109375" style="14" customWidth="1"/>
    <col min="15" max="15" width="16.28515625" style="1" customWidth="1"/>
    <col min="16" max="16" width="17.5703125" style="1" customWidth="1"/>
  </cols>
  <sheetData>
    <row r="1" spans="1:50" s="30" customFormat="1">
      <c r="A1" s="20" t="s">
        <v>0</v>
      </c>
      <c r="B1" s="3" t="s">
        <v>1</v>
      </c>
      <c r="C1" s="3" t="s">
        <v>20</v>
      </c>
      <c r="D1" s="3" t="s">
        <v>85</v>
      </c>
      <c r="E1" s="3" t="s">
        <v>7</v>
      </c>
      <c r="F1" s="3" t="s">
        <v>8</v>
      </c>
      <c r="G1" s="3" t="s">
        <v>10</v>
      </c>
      <c r="H1" s="3" t="s">
        <v>9</v>
      </c>
      <c r="I1" s="3" t="s">
        <v>21</v>
      </c>
      <c r="J1" s="3" t="s">
        <v>4</v>
      </c>
      <c r="K1" s="3" t="s">
        <v>224</v>
      </c>
      <c r="L1" s="3" t="s">
        <v>3</v>
      </c>
      <c r="M1" s="3" t="s">
        <v>98</v>
      </c>
      <c r="N1" s="17" t="s">
        <v>84</v>
      </c>
      <c r="O1" s="3" t="s">
        <v>52</v>
      </c>
      <c r="P1" s="3"/>
    </row>
    <row r="2" spans="1:50">
      <c r="A2" s="11" t="s">
        <v>143</v>
      </c>
      <c r="B2" s="1">
        <v>35</v>
      </c>
      <c r="C2" s="1" t="s">
        <v>2</v>
      </c>
      <c r="D2" s="1">
        <v>219</v>
      </c>
      <c r="E2" s="2">
        <v>1</v>
      </c>
      <c r="F2" s="1">
        <v>0</v>
      </c>
      <c r="G2" s="2">
        <v>1</v>
      </c>
      <c r="H2" s="3">
        <v>0</v>
      </c>
      <c r="I2" s="1">
        <v>26</v>
      </c>
      <c r="J2" s="1">
        <v>8</v>
      </c>
      <c r="K2" s="1">
        <f>IF((J2/I2)&gt;0.3,1,0)</f>
        <v>1</v>
      </c>
      <c r="L2" s="1">
        <v>3</v>
      </c>
      <c r="M2" s="1">
        <v>0</v>
      </c>
      <c r="N2" s="14">
        <v>1</v>
      </c>
      <c r="O2" s="1">
        <v>5</v>
      </c>
    </row>
    <row r="3" spans="1:50">
      <c r="A3" s="11" t="s">
        <v>144</v>
      </c>
      <c r="B3" s="1">
        <v>35</v>
      </c>
      <c r="C3" s="1" t="s">
        <v>6</v>
      </c>
      <c r="D3" s="1">
        <v>235</v>
      </c>
      <c r="E3" s="2">
        <v>1</v>
      </c>
      <c r="F3" s="1">
        <v>0</v>
      </c>
      <c r="G3" s="3">
        <v>0</v>
      </c>
      <c r="H3" s="2">
        <v>1</v>
      </c>
      <c r="I3" s="1">
        <v>31</v>
      </c>
      <c r="J3" s="1">
        <v>18</v>
      </c>
      <c r="K3" s="1">
        <f t="shared" ref="K3:K60" si="0">IF((J3/I3)&gt;0.3,1,0)</f>
        <v>1</v>
      </c>
      <c r="L3" s="1">
        <v>2</v>
      </c>
      <c r="M3" s="1">
        <v>0</v>
      </c>
      <c r="N3" s="14">
        <v>1</v>
      </c>
      <c r="O3" s="1">
        <v>5</v>
      </c>
    </row>
    <row r="4" spans="1:50">
      <c r="A4" s="11" t="s">
        <v>11</v>
      </c>
      <c r="B4" s="1">
        <v>35</v>
      </c>
      <c r="C4" s="1" t="s">
        <v>12</v>
      </c>
      <c r="D4" s="1">
        <v>240</v>
      </c>
      <c r="E4" s="1">
        <v>0</v>
      </c>
      <c r="F4" s="2">
        <v>1</v>
      </c>
      <c r="G4" s="2">
        <v>1</v>
      </c>
      <c r="H4" s="1">
        <v>0</v>
      </c>
      <c r="I4" s="1">
        <v>6</v>
      </c>
      <c r="J4" s="1">
        <v>20</v>
      </c>
      <c r="K4" s="1">
        <f t="shared" si="0"/>
        <v>1</v>
      </c>
      <c r="L4" s="1">
        <v>1</v>
      </c>
      <c r="M4" s="1">
        <v>0</v>
      </c>
      <c r="N4" s="15">
        <v>1</v>
      </c>
      <c r="O4" s="37"/>
    </row>
    <row r="5" spans="1:50">
      <c r="A5" s="11" t="s">
        <v>73</v>
      </c>
      <c r="B5" s="1">
        <v>43</v>
      </c>
      <c r="C5" s="1" t="s">
        <v>14</v>
      </c>
      <c r="D5" s="1">
        <v>199</v>
      </c>
      <c r="E5" s="2">
        <v>1</v>
      </c>
      <c r="F5" s="1">
        <v>0</v>
      </c>
      <c r="G5" s="2">
        <v>1</v>
      </c>
      <c r="H5" s="1">
        <v>0</v>
      </c>
      <c r="I5" s="1">
        <v>38</v>
      </c>
      <c r="J5" s="1">
        <v>10</v>
      </c>
      <c r="K5" s="1">
        <f t="shared" si="0"/>
        <v>0</v>
      </c>
      <c r="L5" s="1">
        <v>2</v>
      </c>
      <c r="M5" s="1">
        <v>0</v>
      </c>
      <c r="N5" s="14">
        <v>0</v>
      </c>
      <c r="O5" s="3">
        <v>8</v>
      </c>
    </row>
    <row r="6" spans="1:50" s="1" customFormat="1">
      <c r="A6" s="11" t="s">
        <v>72</v>
      </c>
      <c r="B6" s="1">
        <v>43</v>
      </c>
      <c r="C6" s="1" t="s">
        <v>59</v>
      </c>
      <c r="D6" s="1">
        <v>265</v>
      </c>
      <c r="E6" s="1">
        <v>0</v>
      </c>
      <c r="F6" s="2">
        <v>1</v>
      </c>
      <c r="G6" s="2">
        <v>1</v>
      </c>
      <c r="H6" s="1">
        <v>0</v>
      </c>
      <c r="I6" s="1">
        <v>88</v>
      </c>
      <c r="J6" s="1">
        <v>0</v>
      </c>
      <c r="K6" s="1">
        <f t="shared" si="0"/>
        <v>0</v>
      </c>
      <c r="L6" s="1">
        <v>0</v>
      </c>
      <c r="M6" s="1">
        <v>0</v>
      </c>
      <c r="N6" s="14">
        <v>0</v>
      </c>
      <c r="O6" s="1">
        <v>15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>
      <c r="A7" s="11" t="s">
        <v>15</v>
      </c>
      <c r="B7" s="1">
        <v>47</v>
      </c>
      <c r="C7" s="1" t="s">
        <v>19</v>
      </c>
      <c r="D7" s="1">
        <v>178</v>
      </c>
      <c r="E7" s="2">
        <v>1</v>
      </c>
      <c r="F7" s="1">
        <v>0</v>
      </c>
      <c r="G7" s="2">
        <v>1</v>
      </c>
      <c r="H7" s="1">
        <v>0</v>
      </c>
      <c r="I7" s="1">
        <v>13</v>
      </c>
      <c r="J7" s="1">
        <v>25</v>
      </c>
      <c r="K7" s="1">
        <f t="shared" si="0"/>
        <v>1</v>
      </c>
      <c r="L7" s="1">
        <v>3</v>
      </c>
      <c r="M7" s="1">
        <v>0</v>
      </c>
      <c r="N7" s="14">
        <v>1</v>
      </c>
      <c r="O7" s="23">
        <v>10</v>
      </c>
    </row>
    <row r="8" spans="1:50">
      <c r="A8" s="11" t="s">
        <v>16</v>
      </c>
      <c r="B8" s="1">
        <v>47</v>
      </c>
      <c r="C8" s="1">
        <v>24</v>
      </c>
      <c r="D8" s="1">
        <v>168</v>
      </c>
      <c r="E8" s="2">
        <v>1</v>
      </c>
      <c r="F8" s="1">
        <v>0</v>
      </c>
      <c r="G8" s="2">
        <v>1</v>
      </c>
      <c r="H8" s="1">
        <v>0</v>
      </c>
      <c r="I8" s="1">
        <v>18</v>
      </c>
      <c r="J8" s="1">
        <v>3</v>
      </c>
      <c r="K8" s="1">
        <f t="shared" si="0"/>
        <v>0</v>
      </c>
      <c r="L8" s="1">
        <v>2</v>
      </c>
      <c r="M8" s="1">
        <v>0</v>
      </c>
      <c r="N8" s="14">
        <v>1</v>
      </c>
      <c r="O8" s="3">
        <v>12</v>
      </c>
    </row>
    <row r="9" spans="1:50">
      <c r="A9" s="11" t="s">
        <v>25</v>
      </c>
      <c r="B9" s="1">
        <v>28</v>
      </c>
      <c r="C9" s="1" t="s">
        <v>37</v>
      </c>
      <c r="D9" s="1">
        <v>248</v>
      </c>
      <c r="E9" s="1">
        <v>0</v>
      </c>
      <c r="F9" s="2">
        <v>1</v>
      </c>
      <c r="G9" s="1">
        <v>0</v>
      </c>
      <c r="H9" s="2">
        <v>1</v>
      </c>
      <c r="I9" s="1">
        <v>12</v>
      </c>
      <c r="J9" s="1">
        <v>23</v>
      </c>
      <c r="K9" s="1">
        <f t="shared" si="0"/>
        <v>1</v>
      </c>
      <c r="L9" s="1">
        <v>4</v>
      </c>
      <c r="M9" s="1">
        <v>0</v>
      </c>
      <c r="N9" s="14">
        <v>0</v>
      </c>
      <c r="O9" s="1">
        <v>20</v>
      </c>
    </row>
    <row r="10" spans="1:50" s="1" customFormat="1">
      <c r="A10" s="11" t="s">
        <v>33</v>
      </c>
      <c r="B10" s="1">
        <v>33</v>
      </c>
      <c r="C10" s="1">
        <v>35</v>
      </c>
      <c r="D10" s="1">
        <v>245</v>
      </c>
      <c r="E10" s="1">
        <v>0</v>
      </c>
      <c r="F10" s="2">
        <v>1</v>
      </c>
      <c r="G10" s="1">
        <v>0</v>
      </c>
      <c r="H10" s="2">
        <v>1</v>
      </c>
      <c r="I10" s="1">
        <v>20</v>
      </c>
      <c r="J10" s="1">
        <v>48</v>
      </c>
      <c r="K10" s="1">
        <f t="shared" si="0"/>
        <v>1</v>
      </c>
      <c r="L10" s="1">
        <v>3</v>
      </c>
      <c r="M10" s="1">
        <v>0</v>
      </c>
      <c r="N10" s="14">
        <v>0</v>
      </c>
      <c r="O10" s="1">
        <v>12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1" customFormat="1">
      <c r="A11" s="11" t="s">
        <v>35</v>
      </c>
      <c r="B11" s="1">
        <v>33</v>
      </c>
      <c r="C11" s="1" t="s">
        <v>26</v>
      </c>
      <c r="D11" s="1">
        <v>250</v>
      </c>
      <c r="E11" s="1">
        <v>0</v>
      </c>
      <c r="F11" s="2">
        <v>1</v>
      </c>
      <c r="G11" s="1">
        <v>0</v>
      </c>
      <c r="H11" s="2">
        <v>1</v>
      </c>
      <c r="I11" s="1">
        <v>22</v>
      </c>
      <c r="J11" s="1">
        <v>5</v>
      </c>
      <c r="K11" s="1">
        <f t="shared" si="0"/>
        <v>0</v>
      </c>
      <c r="L11" s="1">
        <v>3</v>
      </c>
      <c r="M11" s="1">
        <v>0</v>
      </c>
      <c r="N11" s="14">
        <v>1</v>
      </c>
      <c r="O11" s="1">
        <v>4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s="1" customFormat="1">
      <c r="A12" s="11" t="s">
        <v>36</v>
      </c>
      <c r="B12" s="1">
        <v>39</v>
      </c>
      <c r="C12" s="1">
        <v>35</v>
      </c>
      <c r="D12" s="1">
        <v>245</v>
      </c>
      <c r="E12" s="1">
        <v>0</v>
      </c>
      <c r="F12" s="2">
        <v>1</v>
      </c>
      <c r="G12" s="1">
        <v>0</v>
      </c>
      <c r="H12" s="2">
        <v>1</v>
      </c>
      <c r="I12" s="1">
        <v>39</v>
      </c>
      <c r="J12" s="1">
        <v>38</v>
      </c>
      <c r="K12" s="1">
        <f t="shared" si="0"/>
        <v>1</v>
      </c>
      <c r="L12" s="1">
        <v>4</v>
      </c>
      <c r="M12" s="1">
        <v>0</v>
      </c>
      <c r="N12" s="14">
        <v>0</v>
      </c>
      <c r="O12" s="3">
        <v>5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s="1" customFormat="1">
      <c r="A13" s="11" t="s">
        <v>39</v>
      </c>
      <c r="B13" s="1">
        <v>48</v>
      </c>
      <c r="C13" s="1" t="s">
        <v>40</v>
      </c>
      <c r="D13" s="1">
        <v>227</v>
      </c>
      <c r="E13" s="2">
        <v>1</v>
      </c>
      <c r="F13" s="1">
        <v>0</v>
      </c>
      <c r="G13" s="1">
        <v>0</v>
      </c>
      <c r="H13" s="2">
        <v>1</v>
      </c>
      <c r="I13" s="1">
        <v>16</v>
      </c>
      <c r="J13" s="1">
        <v>6</v>
      </c>
      <c r="K13" s="1">
        <f t="shared" si="0"/>
        <v>1</v>
      </c>
      <c r="L13" s="1">
        <v>2</v>
      </c>
      <c r="M13" s="1">
        <v>0</v>
      </c>
      <c r="N13" s="14">
        <v>1</v>
      </c>
      <c r="O13" s="1">
        <v>-10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1:50" s="1" customFormat="1">
      <c r="A14" s="11" t="s">
        <v>43</v>
      </c>
      <c r="B14" s="1">
        <v>37</v>
      </c>
      <c r="C14" s="1" t="s">
        <v>26</v>
      </c>
      <c r="D14" s="1">
        <v>250</v>
      </c>
      <c r="E14" s="1">
        <v>0</v>
      </c>
      <c r="F14" s="2">
        <v>1</v>
      </c>
      <c r="G14" s="1">
        <v>0</v>
      </c>
      <c r="H14" s="2">
        <v>1</v>
      </c>
      <c r="I14" s="1">
        <v>23</v>
      </c>
      <c r="J14" s="1">
        <v>25</v>
      </c>
      <c r="K14" s="1">
        <f t="shared" si="0"/>
        <v>1</v>
      </c>
      <c r="L14" s="1">
        <v>2</v>
      </c>
      <c r="M14" s="1">
        <v>0</v>
      </c>
      <c r="N14" s="14">
        <v>0</v>
      </c>
      <c r="O14" s="1">
        <v>5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1:50">
      <c r="A15" s="11" t="s">
        <v>47</v>
      </c>
      <c r="B15" s="1">
        <v>45</v>
      </c>
      <c r="C15" s="1" t="s">
        <v>48</v>
      </c>
      <c r="D15" s="1">
        <v>220</v>
      </c>
      <c r="E15" s="2">
        <v>1</v>
      </c>
      <c r="F15" s="3">
        <v>0</v>
      </c>
      <c r="G15" s="1">
        <v>0</v>
      </c>
      <c r="H15" s="2">
        <v>1</v>
      </c>
      <c r="I15" s="1">
        <v>63</v>
      </c>
      <c r="J15" s="1">
        <v>22</v>
      </c>
      <c r="K15" s="1">
        <f t="shared" si="0"/>
        <v>1</v>
      </c>
      <c r="L15" s="1">
        <v>3</v>
      </c>
      <c r="M15" s="1">
        <v>0</v>
      </c>
      <c r="N15" s="14">
        <v>1</v>
      </c>
      <c r="O15" s="23">
        <v>2</v>
      </c>
    </row>
    <row r="16" spans="1:50" s="1" customFormat="1">
      <c r="A16" s="11" t="s">
        <v>49</v>
      </c>
      <c r="B16" s="1">
        <v>31</v>
      </c>
      <c r="C16" s="1">
        <v>34</v>
      </c>
      <c r="D16" s="1">
        <v>238</v>
      </c>
      <c r="E16" s="1">
        <v>0</v>
      </c>
      <c r="F16" s="2">
        <v>1</v>
      </c>
      <c r="G16" s="1">
        <v>0</v>
      </c>
      <c r="H16" s="2">
        <v>1</v>
      </c>
      <c r="I16" s="1">
        <v>32</v>
      </c>
      <c r="J16" s="1">
        <v>18</v>
      </c>
      <c r="K16" s="1">
        <f t="shared" si="0"/>
        <v>1</v>
      </c>
      <c r="L16" s="1">
        <v>1</v>
      </c>
      <c r="M16" s="1">
        <v>0</v>
      </c>
      <c r="N16" s="14">
        <v>1</v>
      </c>
      <c r="O16" s="1">
        <v>20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1:50" s="1" customFormat="1">
      <c r="A17" s="11" t="s">
        <v>50</v>
      </c>
      <c r="B17" s="1">
        <v>24</v>
      </c>
      <c r="C17" s="1" t="s">
        <v>22</v>
      </c>
      <c r="D17" s="1">
        <v>255</v>
      </c>
      <c r="E17" s="1">
        <v>0</v>
      </c>
      <c r="F17" s="2">
        <v>1</v>
      </c>
      <c r="G17" s="1">
        <v>0</v>
      </c>
      <c r="H17" s="2">
        <v>1</v>
      </c>
      <c r="I17" s="1">
        <v>22</v>
      </c>
      <c r="J17" s="1">
        <v>7</v>
      </c>
      <c r="K17" s="1">
        <f t="shared" si="0"/>
        <v>1</v>
      </c>
      <c r="L17" s="1">
        <v>2</v>
      </c>
      <c r="M17" s="1">
        <v>0</v>
      </c>
      <c r="N17" s="14">
        <v>1</v>
      </c>
      <c r="O17" s="1">
        <v>4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</row>
    <row r="18" spans="1:50" s="30" customFormat="1">
      <c r="A18" s="20" t="s">
        <v>53</v>
      </c>
      <c r="B18" s="3">
        <v>29</v>
      </c>
      <c r="C18" s="3">
        <v>31</v>
      </c>
      <c r="D18" s="3">
        <v>217</v>
      </c>
      <c r="E18" s="29">
        <v>1</v>
      </c>
      <c r="F18" s="3">
        <v>0</v>
      </c>
      <c r="G18" s="3">
        <v>0</v>
      </c>
      <c r="H18" s="29">
        <v>1</v>
      </c>
      <c r="I18" s="3">
        <v>10</v>
      </c>
      <c r="J18" s="3">
        <v>11</v>
      </c>
      <c r="K18" s="1">
        <f t="shared" si="0"/>
        <v>1</v>
      </c>
      <c r="L18" s="3">
        <v>1</v>
      </c>
      <c r="M18" s="3">
        <v>0</v>
      </c>
      <c r="N18" s="17">
        <v>1</v>
      </c>
      <c r="O18" s="3">
        <v>13</v>
      </c>
      <c r="P18" s="3"/>
    </row>
    <row r="19" spans="1:50" s="1" customFormat="1">
      <c r="A19" s="11" t="s">
        <v>54</v>
      </c>
      <c r="B19" s="1">
        <v>32</v>
      </c>
      <c r="C19" s="1" t="s">
        <v>55</v>
      </c>
      <c r="D19" s="1">
        <v>251</v>
      </c>
      <c r="E19" s="1">
        <v>0</v>
      </c>
      <c r="F19" s="2">
        <v>1</v>
      </c>
      <c r="G19" s="2">
        <v>1</v>
      </c>
      <c r="H19" s="1">
        <v>0</v>
      </c>
      <c r="I19" s="1">
        <v>56</v>
      </c>
      <c r="J19" s="1">
        <v>9</v>
      </c>
      <c r="K19" s="1">
        <f t="shared" si="0"/>
        <v>0</v>
      </c>
      <c r="L19" s="1">
        <v>1</v>
      </c>
      <c r="M19" s="1">
        <v>0</v>
      </c>
      <c r="N19" s="14">
        <v>0</v>
      </c>
      <c r="O19" s="3">
        <v>7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</row>
    <row r="20" spans="1:50" s="1" customFormat="1">
      <c r="A20" s="11" t="s">
        <v>56</v>
      </c>
      <c r="B20" s="1">
        <v>22</v>
      </c>
      <c r="C20" s="1" t="s">
        <v>55</v>
      </c>
      <c r="D20" s="1">
        <v>251</v>
      </c>
      <c r="E20" s="1">
        <v>0</v>
      </c>
      <c r="F20" s="2">
        <v>1</v>
      </c>
      <c r="G20" s="1">
        <v>0</v>
      </c>
      <c r="H20" s="2">
        <v>1</v>
      </c>
      <c r="I20" s="1">
        <v>8</v>
      </c>
      <c r="J20" s="1">
        <v>18</v>
      </c>
      <c r="K20" s="1">
        <f t="shared" si="0"/>
        <v>1</v>
      </c>
      <c r="L20" s="1">
        <v>1</v>
      </c>
      <c r="M20" s="1">
        <v>0</v>
      </c>
      <c r="N20" s="14">
        <v>0</v>
      </c>
      <c r="O20" s="1">
        <v>13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</row>
    <row r="21" spans="1:50" s="1" customFormat="1">
      <c r="A21" s="11" t="s">
        <v>135</v>
      </c>
      <c r="B21" s="1">
        <v>32</v>
      </c>
      <c r="C21" s="1" t="s">
        <v>57</v>
      </c>
      <c r="D21" s="1">
        <v>237</v>
      </c>
      <c r="E21" s="2">
        <v>1</v>
      </c>
      <c r="F21" s="1">
        <v>0</v>
      </c>
      <c r="G21" s="1">
        <v>0</v>
      </c>
      <c r="H21" s="2">
        <v>1</v>
      </c>
      <c r="I21" s="1">
        <v>43</v>
      </c>
      <c r="J21" s="1">
        <v>13</v>
      </c>
      <c r="K21" s="1">
        <f t="shared" si="0"/>
        <v>1</v>
      </c>
      <c r="L21" s="1">
        <v>1</v>
      </c>
      <c r="M21" s="1">
        <v>0</v>
      </c>
      <c r="N21" s="14">
        <v>0</v>
      </c>
      <c r="O21" s="37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1:50" s="1" customFormat="1">
      <c r="A22" s="11" t="s">
        <v>62</v>
      </c>
      <c r="B22" s="1">
        <v>40</v>
      </c>
      <c r="C22" s="1" t="s">
        <v>63</v>
      </c>
      <c r="D22" s="1">
        <v>254</v>
      </c>
      <c r="E22" s="1">
        <v>0</v>
      </c>
      <c r="F22" s="2">
        <v>1</v>
      </c>
      <c r="G22" s="1">
        <v>0</v>
      </c>
      <c r="H22" s="1">
        <v>1</v>
      </c>
      <c r="I22" s="1">
        <v>32</v>
      </c>
      <c r="J22" s="1">
        <v>21</v>
      </c>
      <c r="K22" s="1">
        <f t="shared" si="0"/>
        <v>1</v>
      </c>
      <c r="L22" s="1">
        <v>3</v>
      </c>
      <c r="M22" s="1">
        <v>0</v>
      </c>
      <c r="N22" s="14">
        <v>0</v>
      </c>
      <c r="O22" s="3">
        <v>22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1:50">
      <c r="A23" s="11" t="s">
        <v>101</v>
      </c>
      <c r="B23" s="1">
        <v>27</v>
      </c>
      <c r="C23" s="1" t="s">
        <v>59</v>
      </c>
      <c r="D23" s="1">
        <v>265</v>
      </c>
      <c r="E23" s="3">
        <v>0</v>
      </c>
      <c r="F23" s="2">
        <v>1</v>
      </c>
      <c r="G23" s="1">
        <v>0</v>
      </c>
      <c r="H23" s="2">
        <v>1</v>
      </c>
      <c r="I23" s="3">
        <v>14</v>
      </c>
      <c r="J23" s="3">
        <v>62</v>
      </c>
      <c r="K23" s="1">
        <f t="shared" si="0"/>
        <v>1</v>
      </c>
      <c r="L23" s="3">
        <v>2</v>
      </c>
      <c r="M23" s="1">
        <v>0</v>
      </c>
      <c r="N23" s="14">
        <v>0</v>
      </c>
      <c r="O23" s="3">
        <v>11</v>
      </c>
    </row>
    <row r="24" spans="1:50">
      <c r="A24" s="11" t="s">
        <v>74</v>
      </c>
      <c r="B24" s="1">
        <v>40</v>
      </c>
      <c r="C24" s="1" t="s">
        <v>75</v>
      </c>
      <c r="D24" s="1">
        <v>247</v>
      </c>
      <c r="E24" s="3">
        <v>0</v>
      </c>
      <c r="F24" s="2">
        <v>1</v>
      </c>
      <c r="G24" s="2">
        <v>1</v>
      </c>
      <c r="H24" s="3">
        <v>0</v>
      </c>
      <c r="I24" s="1">
        <v>36</v>
      </c>
      <c r="J24" s="4">
        <v>-1</v>
      </c>
      <c r="K24" s="1">
        <f t="shared" si="0"/>
        <v>0</v>
      </c>
      <c r="L24" s="3">
        <v>1</v>
      </c>
      <c r="M24" s="1">
        <v>0</v>
      </c>
      <c r="N24" s="14">
        <v>0</v>
      </c>
      <c r="O24" s="1">
        <v>7</v>
      </c>
    </row>
    <row r="25" spans="1:50">
      <c r="A25" s="11" t="s">
        <v>77</v>
      </c>
      <c r="B25" s="1">
        <v>37</v>
      </c>
      <c r="C25" s="1" t="s">
        <v>22</v>
      </c>
      <c r="D25" s="1">
        <v>255</v>
      </c>
      <c r="E25" s="3">
        <v>0</v>
      </c>
      <c r="F25" s="2">
        <v>1</v>
      </c>
      <c r="G25" s="3">
        <v>0</v>
      </c>
      <c r="H25" s="2">
        <v>1</v>
      </c>
      <c r="I25" s="1">
        <v>33</v>
      </c>
      <c r="J25" s="1">
        <v>16</v>
      </c>
      <c r="K25" s="1">
        <f t="shared" si="0"/>
        <v>1</v>
      </c>
      <c r="L25" s="1">
        <v>3</v>
      </c>
      <c r="M25" s="1">
        <v>0</v>
      </c>
      <c r="N25" s="14">
        <v>1</v>
      </c>
      <c r="O25" s="3">
        <v>11</v>
      </c>
    </row>
    <row r="26" spans="1:50">
      <c r="A26" s="11" t="s">
        <v>93</v>
      </c>
      <c r="B26" s="1">
        <v>28</v>
      </c>
      <c r="C26" s="1" t="s">
        <v>83</v>
      </c>
      <c r="D26" s="1">
        <v>232</v>
      </c>
      <c r="E26" s="2">
        <v>1</v>
      </c>
      <c r="F26" s="3">
        <v>0</v>
      </c>
      <c r="G26" s="1">
        <v>0</v>
      </c>
      <c r="H26" s="2">
        <v>1</v>
      </c>
      <c r="I26" s="1">
        <v>59</v>
      </c>
      <c r="J26" s="1">
        <v>21</v>
      </c>
      <c r="K26" s="1">
        <f t="shared" si="0"/>
        <v>1</v>
      </c>
      <c r="L26" s="1">
        <v>2.5</v>
      </c>
      <c r="M26" s="1">
        <v>0</v>
      </c>
      <c r="N26" s="14">
        <v>0</v>
      </c>
      <c r="O26" s="3">
        <v>7</v>
      </c>
    </row>
    <row r="27" spans="1:50">
      <c r="A27" s="11" t="s">
        <v>94</v>
      </c>
      <c r="B27" s="1">
        <v>28</v>
      </c>
      <c r="C27" s="1" t="s">
        <v>22</v>
      </c>
      <c r="D27" s="1">
        <v>255</v>
      </c>
      <c r="E27" s="3">
        <v>0</v>
      </c>
      <c r="F27" s="2">
        <v>1</v>
      </c>
      <c r="G27" s="2">
        <v>1</v>
      </c>
      <c r="H27" s="3">
        <v>0</v>
      </c>
      <c r="I27" s="1">
        <v>65</v>
      </c>
      <c r="J27" s="1">
        <v>4</v>
      </c>
      <c r="K27" s="1">
        <f t="shared" si="0"/>
        <v>0</v>
      </c>
      <c r="L27" s="1">
        <v>0.5</v>
      </c>
      <c r="M27" s="1">
        <v>0</v>
      </c>
      <c r="N27" s="14">
        <v>0</v>
      </c>
      <c r="O27" s="3">
        <v>7</v>
      </c>
    </row>
    <row r="28" spans="1:50" s="54" customFormat="1">
      <c r="A28" s="51" t="s">
        <v>112</v>
      </c>
      <c r="B28" s="52">
        <v>39</v>
      </c>
      <c r="C28" s="52">
        <v>33</v>
      </c>
      <c r="D28" s="52">
        <v>231</v>
      </c>
      <c r="E28" s="52">
        <v>1</v>
      </c>
      <c r="F28" s="52">
        <v>0</v>
      </c>
      <c r="G28" s="52">
        <v>0</v>
      </c>
      <c r="H28" s="52">
        <v>1</v>
      </c>
      <c r="I28" s="52">
        <v>89</v>
      </c>
      <c r="J28" s="52">
        <v>-1</v>
      </c>
      <c r="K28" s="1">
        <f t="shared" si="0"/>
        <v>0</v>
      </c>
      <c r="L28" s="52">
        <v>1.5</v>
      </c>
      <c r="M28" s="31">
        <v>1</v>
      </c>
      <c r="N28" s="53">
        <v>0</v>
      </c>
      <c r="O28" s="52">
        <v>10</v>
      </c>
      <c r="P28" s="31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</row>
    <row r="29" spans="1:50" s="19" customFormat="1">
      <c r="A29" s="20" t="s">
        <v>103</v>
      </c>
      <c r="B29" s="18">
        <v>29</v>
      </c>
      <c r="C29" s="3" t="s">
        <v>104</v>
      </c>
      <c r="D29" s="18">
        <v>261</v>
      </c>
      <c r="E29" s="18">
        <v>0</v>
      </c>
      <c r="F29" s="18">
        <v>1</v>
      </c>
      <c r="G29" s="18">
        <v>0</v>
      </c>
      <c r="H29" s="21">
        <v>1</v>
      </c>
      <c r="I29" s="18">
        <v>0</v>
      </c>
      <c r="J29" s="18">
        <v>8</v>
      </c>
      <c r="K29" s="1">
        <v>1</v>
      </c>
      <c r="L29" s="18">
        <v>1</v>
      </c>
      <c r="M29" s="1">
        <v>0</v>
      </c>
      <c r="N29" s="16">
        <v>0</v>
      </c>
      <c r="O29" s="18">
        <v>7</v>
      </c>
      <c r="P29" s="1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1:50">
      <c r="A30" s="20" t="s">
        <v>105</v>
      </c>
      <c r="B30" s="18">
        <v>36</v>
      </c>
      <c r="C30" s="1" t="s">
        <v>59</v>
      </c>
      <c r="D30" s="1">
        <v>265</v>
      </c>
      <c r="E30" s="1">
        <v>0</v>
      </c>
      <c r="F30" s="2">
        <v>1</v>
      </c>
      <c r="G30" s="1">
        <v>0</v>
      </c>
      <c r="H30" s="2">
        <v>1</v>
      </c>
      <c r="I30" s="1">
        <v>8</v>
      </c>
      <c r="J30" s="1">
        <v>17</v>
      </c>
      <c r="K30" s="1">
        <f t="shared" si="0"/>
        <v>1</v>
      </c>
      <c r="L30" s="1">
        <v>3</v>
      </c>
      <c r="M30" s="1">
        <v>0</v>
      </c>
      <c r="N30" s="14">
        <v>0</v>
      </c>
      <c r="O30" s="1">
        <v>13</v>
      </c>
    </row>
    <row r="31" spans="1:50" s="30" customFormat="1">
      <c r="A31" s="20" t="s">
        <v>106</v>
      </c>
      <c r="B31" s="18">
        <v>33</v>
      </c>
      <c r="C31" s="3">
        <v>33</v>
      </c>
      <c r="D31" s="3">
        <v>231</v>
      </c>
      <c r="E31" s="29">
        <v>1</v>
      </c>
      <c r="F31" s="3">
        <v>0</v>
      </c>
      <c r="G31" s="3">
        <v>0</v>
      </c>
      <c r="H31" s="29">
        <v>1</v>
      </c>
      <c r="I31" s="3">
        <v>45</v>
      </c>
      <c r="J31" s="3">
        <v>15</v>
      </c>
      <c r="K31" s="1">
        <f t="shared" si="0"/>
        <v>1</v>
      </c>
      <c r="L31" s="3">
        <v>3</v>
      </c>
      <c r="M31" s="3">
        <v>0</v>
      </c>
      <c r="N31" s="17">
        <v>0</v>
      </c>
      <c r="O31" s="3">
        <v>11</v>
      </c>
      <c r="P31" s="3"/>
    </row>
    <row r="32" spans="1:50">
      <c r="A32" s="20" t="s">
        <v>109</v>
      </c>
      <c r="B32" s="18">
        <v>34</v>
      </c>
      <c r="C32" s="1" t="s">
        <v>28</v>
      </c>
      <c r="D32" s="1">
        <v>257</v>
      </c>
      <c r="E32" s="1">
        <v>0</v>
      </c>
      <c r="F32" s="2">
        <v>1</v>
      </c>
      <c r="G32" s="1">
        <v>0</v>
      </c>
      <c r="H32" s="2">
        <v>1</v>
      </c>
      <c r="I32" s="1">
        <v>39</v>
      </c>
      <c r="J32" s="3">
        <v>10</v>
      </c>
      <c r="K32" s="1">
        <f t="shared" si="0"/>
        <v>0</v>
      </c>
      <c r="L32" s="3">
        <v>1.5</v>
      </c>
      <c r="M32" s="1">
        <v>0</v>
      </c>
      <c r="N32" s="14">
        <v>1</v>
      </c>
      <c r="O32" s="1">
        <v>-4</v>
      </c>
    </row>
    <row r="33" spans="1:50">
      <c r="A33" s="20" t="s">
        <v>117</v>
      </c>
      <c r="B33" s="18">
        <v>32</v>
      </c>
      <c r="C33" s="1" t="s">
        <v>63</v>
      </c>
      <c r="D33" s="1">
        <v>254</v>
      </c>
      <c r="E33" s="1">
        <v>0</v>
      </c>
      <c r="F33" s="2">
        <v>1</v>
      </c>
      <c r="G33" s="1">
        <v>0</v>
      </c>
      <c r="H33" s="2">
        <v>1</v>
      </c>
      <c r="I33" s="1">
        <v>16</v>
      </c>
      <c r="J33" s="1">
        <v>46</v>
      </c>
      <c r="K33" s="1">
        <f t="shared" si="0"/>
        <v>1</v>
      </c>
      <c r="L33" s="1">
        <v>2</v>
      </c>
      <c r="M33" s="1">
        <v>0</v>
      </c>
      <c r="N33" s="14">
        <v>0</v>
      </c>
      <c r="O33" s="1">
        <v>12</v>
      </c>
    </row>
    <row r="34" spans="1:50">
      <c r="A34" s="20" t="s">
        <v>118</v>
      </c>
      <c r="B34" s="3">
        <v>29</v>
      </c>
      <c r="C34" s="1">
        <v>36</v>
      </c>
      <c r="D34" s="1">
        <v>252</v>
      </c>
      <c r="E34" s="1">
        <v>0</v>
      </c>
      <c r="F34" s="2">
        <v>1</v>
      </c>
      <c r="G34" s="1">
        <v>0</v>
      </c>
      <c r="H34" s="2">
        <v>1</v>
      </c>
      <c r="I34" s="1">
        <v>47</v>
      </c>
      <c r="J34" s="1">
        <v>83</v>
      </c>
      <c r="K34" s="1">
        <f t="shared" si="0"/>
        <v>1</v>
      </c>
      <c r="L34" s="1">
        <v>2</v>
      </c>
      <c r="M34" s="1">
        <v>0</v>
      </c>
      <c r="N34" s="14">
        <v>0</v>
      </c>
      <c r="O34" s="3">
        <v>7</v>
      </c>
    </row>
    <row r="35" spans="1:50">
      <c r="A35" s="20" t="s">
        <v>119</v>
      </c>
      <c r="B35" s="3">
        <v>36</v>
      </c>
      <c r="C35" s="1">
        <v>36</v>
      </c>
      <c r="D35" s="1">
        <v>252</v>
      </c>
      <c r="E35" s="1">
        <v>0</v>
      </c>
      <c r="F35" s="2">
        <v>1</v>
      </c>
      <c r="G35" s="1">
        <v>0</v>
      </c>
      <c r="H35" s="2">
        <v>1</v>
      </c>
      <c r="I35" s="1">
        <v>37</v>
      </c>
      <c r="J35" s="1">
        <v>57</v>
      </c>
      <c r="K35" s="1">
        <f t="shared" si="0"/>
        <v>1</v>
      </c>
      <c r="L35" s="1">
        <v>2</v>
      </c>
      <c r="M35" s="1">
        <v>0</v>
      </c>
      <c r="N35" s="14">
        <v>0</v>
      </c>
      <c r="O35" s="3">
        <v>13</v>
      </c>
    </row>
    <row r="36" spans="1:50" s="27" customFormat="1">
      <c r="A36" s="22" t="s">
        <v>124</v>
      </c>
      <c r="B36" s="23">
        <v>28</v>
      </c>
      <c r="C36" s="23" t="s">
        <v>125</v>
      </c>
      <c r="D36" s="23">
        <v>249</v>
      </c>
      <c r="E36" s="23">
        <v>0</v>
      </c>
      <c r="F36" s="25">
        <v>1</v>
      </c>
      <c r="G36" s="23">
        <v>0</v>
      </c>
      <c r="H36" s="25">
        <v>1</v>
      </c>
      <c r="I36" s="23">
        <v>14</v>
      </c>
      <c r="J36" s="23">
        <v>24</v>
      </c>
      <c r="K36" s="1">
        <f t="shared" si="0"/>
        <v>1</v>
      </c>
      <c r="L36" s="23">
        <v>2</v>
      </c>
      <c r="M36" s="23">
        <v>0</v>
      </c>
      <c r="N36" s="26">
        <v>1</v>
      </c>
      <c r="O36" s="23">
        <v>6</v>
      </c>
      <c r="P36" s="1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>
      <c r="A37" s="22" t="s">
        <v>137</v>
      </c>
      <c r="B37" s="1">
        <v>48</v>
      </c>
      <c r="C37" s="1" t="s">
        <v>69</v>
      </c>
      <c r="D37" s="1">
        <v>246</v>
      </c>
      <c r="E37" s="1">
        <v>0</v>
      </c>
      <c r="F37" s="29">
        <v>1</v>
      </c>
      <c r="G37" s="29">
        <v>1</v>
      </c>
      <c r="H37" s="3">
        <v>0</v>
      </c>
      <c r="I37" s="1">
        <v>10</v>
      </c>
      <c r="J37" s="1">
        <v>12</v>
      </c>
      <c r="K37" s="1">
        <f t="shared" si="0"/>
        <v>1</v>
      </c>
      <c r="L37" s="14">
        <v>0.5</v>
      </c>
      <c r="M37" s="1">
        <v>0</v>
      </c>
      <c r="N37" s="14">
        <v>1</v>
      </c>
      <c r="O37" s="37"/>
    </row>
    <row r="38" spans="1:50" s="50" customFormat="1">
      <c r="A38" s="45" t="s">
        <v>138</v>
      </c>
      <c r="B38" s="31">
        <v>37</v>
      </c>
      <c r="C38" s="31" t="s">
        <v>120</v>
      </c>
      <c r="D38" s="31">
        <v>177</v>
      </c>
      <c r="E38" s="31">
        <v>1</v>
      </c>
      <c r="F38" s="31">
        <v>0</v>
      </c>
      <c r="G38" s="31">
        <v>0</v>
      </c>
      <c r="H38" s="31">
        <v>1</v>
      </c>
      <c r="I38" s="31">
        <v>64</v>
      </c>
      <c r="J38" s="31">
        <v>68</v>
      </c>
      <c r="K38" s="1">
        <f t="shared" si="0"/>
        <v>1</v>
      </c>
      <c r="L38" s="49">
        <v>2.5</v>
      </c>
      <c r="M38" s="31">
        <v>1</v>
      </c>
      <c r="N38" s="49">
        <v>0</v>
      </c>
      <c r="O38" s="31">
        <v>9</v>
      </c>
      <c r="P38" s="31"/>
    </row>
    <row r="39" spans="1:50">
      <c r="A39" s="22" t="s">
        <v>139</v>
      </c>
      <c r="B39" s="1">
        <v>35</v>
      </c>
      <c r="C39" s="1" t="s">
        <v>22</v>
      </c>
      <c r="D39" s="1">
        <v>255</v>
      </c>
      <c r="E39" s="1">
        <v>0</v>
      </c>
      <c r="F39" s="29">
        <v>1</v>
      </c>
      <c r="G39" s="1">
        <v>0</v>
      </c>
      <c r="H39" s="29">
        <v>1</v>
      </c>
      <c r="I39" s="1">
        <v>37</v>
      </c>
      <c r="J39" s="1">
        <v>6</v>
      </c>
      <c r="K39" s="1">
        <f t="shared" si="0"/>
        <v>0</v>
      </c>
      <c r="L39" s="1">
        <v>2</v>
      </c>
      <c r="M39" s="1">
        <v>0</v>
      </c>
      <c r="N39" s="14">
        <v>1</v>
      </c>
      <c r="O39" s="1">
        <v>7</v>
      </c>
    </row>
    <row r="40" spans="1:50" s="50" customFormat="1">
      <c r="A40" s="45" t="s">
        <v>145</v>
      </c>
      <c r="B40" s="31">
        <v>30</v>
      </c>
      <c r="C40" s="31">
        <v>36</v>
      </c>
      <c r="D40" s="31">
        <v>252</v>
      </c>
      <c r="E40" s="31">
        <v>0</v>
      </c>
      <c r="F40" s="31">
        <v>1</v>
      </c>
      <c r="G40" s="31">
        <v>0</v>
      </c>
      <c r="H40" s="31">
        <v>1</v>
      </c>
      <c r="I40" s="31">
        <v>33</v>
      </c>
      <c r="J40" s="31">
        <v>10</v>
      </c>
      <c r="K40" s="1">
        <f t="shared" si="0"/>
        <v>1</v>
      </c>
      <c r="L40" s="31">
        <v>2</v>
      </c>
      <c r="M40" s="31">
        <v>1</v>
      </c>
      <c r="N40" s="49">
        <v>0</v>
      </c>
      <c r="O40" s="49">
        <v>8.5</v>
      </c>
      <c r="P40" s="31"/>
    </row>
    <row r="41" spans="1:50" s="27" customFormat="1">
      <c r="A41" s="22" t="s">
        <v>213</v>
      </c>
      <c r="B41" s="23">
        <v>25</v>
      </c>
      <c r="C41" s="23" t="s">
        <v>148</v>
      </c>
      <c r="D41" s="23">
        <v>195</v>
      </c>
      <c r="E41" s="25">
        <v>1</v>
      </c>
      <c r="F41" s="23">
        <v>0</v>
      </c>
      <c r="G41" s="23">
        <v>0</v>
      </c>
      <c r="H41" s="25">
        <v>1</v>
      </c>
      <c r="I41" s="23">
        <v>20</v>
      </c>
      <c r="J41" s="23">
        <v>15</v>
      </c>
      <c r="K41" s="1">
        <f t="shared" si="0"/>
        <v>1</v>
      </c>
      <c r="L41" s="23">
        <v>2</v>
      </c>
      <c r="M41" s="23">
        <v>0</v>
      </c>
      <c r="N41" s="28">
        <v>1</v>
      </c>
      <c r="O41" s="23">
        <v>4</v>
      </c>
      <c r="P41" s="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</row>
    <row r="42" spans="1:50" s="27" customFormat="1">
      <c r="A42" s="22" t="s">
        <v>170</v>
      </c>
      <c r="B42" s="23">
        <v>34</v>
      </c>
      <c r="C42" s="23">
        <v>28</v>
      </c>
      <c r="D42" s="23">
        <v>196</v>
      </c>
      <c r="E42" s="25">
        <v>1</v>
      </c>
      <c r="F42" s="23">
        <v>0</v>
      </c>
      <c r="G42" s="23">
        <v>0</v>
      </c>
      <c r="H42" s="25">
        <v>1</v>
      </c>
      <c r="I42" s="23">
        <v>10</v>
      </c>
      <c r="J42" s="23">
        <v>39</v>
      </c>
      <c r="K42" s="1">
        <f t="shared" si="0"/>
        <v>1</v>
      </c>
      <c r="L42" s="23">
        <v>2</v>
      </c>
      <c r="M42" s="24">
        <v>0</v>
      </c>
      <c r="N42" s="28">
        <v>0</v>
      </c>
      <c r="O42" s="23">
        <v>6</v>
      </c>
      <c r="P42" s="1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</row>
    <row r="43" spans="1:50" s="27" customFormat="1">
      <c r="A43" s="22" t="s">
        <v>163</v>
      </c>
      <c r="B43" s="23">
        <v>33</v>
      </c>
      <c r="C43" s="23" t="s">
        <v>104</v>
      </c>
      <c r="D43" s="23">
        <v>261</v>
      </c>
      <c r="E43" s="23">
        <v>0</v>
      </c>
      <c r="F43" s="25">
        <v>1</v>
      </c>
      <c r="G43" s="23">
        <v>0</v>
      </c>
      <c r="H43" s="25">
        <v>1</v>
      </c>
      <c r="I43" s="23">
        <v>12</v>
      </c>
      <c r="J43" s="23">
        <v>9</v>
      </c>
      <c r="K43" s="1">
        <f t="shared" si="0"/>
        <v>1</v>
      </c>
      <c r="L43" s="23">
        <v>2.5</v>
      </c>
      <c r="M43" s="23">
        <v>0</v>
      </c>
      <c r="N43" s="28">
        <v>0</v>
      </c>
      <c r="O43" s="23">
        <v>6</v>
      </c>
      <c r="P43" s="1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</row>
    <row r="44" spans="1:50" s="27" customFormat="1">
      <c r="A44" s="22" t="s">
        <v>168</v>
      </c>
      <c r="B44" s="23">
        <v>26</v>
      </c>
      <c r="C44" s="23">
        <v>32</v>
      </c>
      <c r="D44" s="23">
        <v>224</v>
      </c>
      <c r="E44" s="25">
        <v>1</v>
      </c>
      <c r="F44" s="23">
        <v>0</v>
      </c>
      <c r="G44" s="25">
        <v>1</v>
      </c>
      <c r="H44" s="23">
        <v>0</v>
      </c>
      <c r="I44" s="23">
        <v>46</v>
      </c>
      <c r="J44" s="41">
        <v>-15</v>
      </c>
      <c r="K44" s="1">
        <f t="shared" si="0"/>
        <v>0</v>
      </c>
      <c r="L44" s="23">
        <v>0</v>
      </c>
      <c r="M44" s="23">
        <v>0</v>
      </c>
      <c r="N44" s="28">
        <v>0</v>
      </c>
      <c r="O44" s="23">
        <v>8</v>
      </c>
      <c r="P44" s="1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</row>
    <row r="45" spans="1:50" s="27" customFormat="1">
      <c r="A45" s="22" t="s">
        <v>173</v>
      </c>
      <c r="B45" s="23">
        <v>39</v>
      </c>
      <c r="C45" s="23" t="s">
        <v>86</v>
      </c>
      <c r="D45" s="23">
        <v>256</v>
      </c>
      <c r="E45" s="23">
        <v>0</v>
      </c>
      <c r="F45" s="25">
        <v>1</v>
      </c>
      <c r="G45" s="23">
        <v>0</v>
      </c>
      <c r="H45" s="25">
        <v>1</v>
      </c>
      <c r="I45" s="23">
        <v>30</v>
      </c>
      <c r="J45" s="23">
        <v>85</v>
      </c>
      <c r="K45" s="1">
        <f t="shared" si="0"/>
        <v>1</v>
      </c>
      <c r="L45" s="23">
        <v>3</v>
      </c>
      <c r="M45" s="1">
        <v>0</v>
      </c>
      <c r="N45" s="28">
        <v>0</v>
      </c>
      <c r="O45" s="23">
        <v>8</v>
      </c>
      <c r="P45" s="1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</row>
    <row r="46" spans="1:50" s="27" customFormat="1">
      <c r="A46" s="22" t="s">
        <v>180</v>
      </c>
      <c r="B46" s="23">
        <v>34</v>
      </c>
      <c r="C46" s="23" t="s">
        <v>181</v>
      </c>
      <c r="D46" s="23">
        <v>187</v>
      </c>
      <c r="E46" s="25">
        <v>1</v>
      </c>
      <c r="F46" s="23">
        <v>0</v>
      </c>
      <c r="G46" s="25">
        <v>1</v>
      </c>
      <c r="H46" s="23">
        <v>0</v>
      </c>
      <c r="I46" s="23">
        <v>74</v>
      </c>
      <c r="J46" s="23">
        <v>23</v>
      </c>
      <c r="K46" s="1">
        <f t="shared" si="0"/>
        <v>1</v>
      </c>
      <c r="L46" s="23">
        <v>3</v>
      </c>
      <c r="M46" s="24">
        <v>0</v>
      </c>
      <c r="N46" s="28">
        <v>0</v>
      </c>
      <c r="O46" s="23">
        <v>5</v>
      </c>
      <c r="P46" s="1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</row>
    <row r="47" spans="1:50" s="27" customFormat="1">
      <c r="A47" s="22" t="s">
        <v>192</v>
      </c>
      <c r="B47" s="23">
        <v>34</v>
      </c>
      <c r="C47" s="23" t="s">
        <v>193</v>
      </c>
      <c r="D47" s="23">
        <v>211</v>
      </c>
      <c r="E47" s="25">
        <v>1</v>
      </c>
      <c r="F47" s="23">
        <v>0</v>
      </c>
      <c r="G47" s="25">
        <v>1</v>
      </c>
      <c r="H47" s="23">
        <v>0</v>
      </c>
      <c r="I47" s="23">
        <v>90</v>
      </c>
      <c r="J47" s="23">
        <v>26</v>
      </c>
      <c r="K47" s="1">
        <f t="shared" si="0"/>
        <v>0</v>
      </c>
      <c r="L47" s="23">
        <v>2</v>
      </c>
      <c r="M47" s="24">
        <v>0</v>
      </c>
      <c r="N47" s="28">
        <v>0</v>
      </c>
      <c r="O47" s="23">
        <v>5</v>
      </c>
      <c r="P47" s="1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</row>
    <row r="48" spans="1:50" s="30" customFormat="1">
      <c r="A48" s="22" t="s">
        <v>175</v>
      </c>
      <c r="B48" s="3">
        <v>33</v>
      </c>
      <c r="C48" s="3" t="s">
        <v>63</v>
      </c>
      <c r="D48" s="23">
        <v>254</v>
      </c>
      <c r="E48" s="3">
        <v>0</v>
      </c>
      <c r="F48" s="29">
        <v>1</v>
      </c>
      <c r="G48" s="3">
        <v>0</v>
      </c>
      <c r="H48" s="29">
        <v>1</v>
      </c>
      <c r="I48" s="3">
        <v>31</v>
      </c>
      <c r="J48" s="3">
        <v>29</v>
      </c>
      <c r="K48" s="1">
        <f t="shared" si="0"/>
        <v>1</v>
      </c>
      <c r="L48" s="3">
        <v>3</v>
      </c>
      <c r="M48" s="3">
        <v>0</v>
      </c>
      <c r="N48" s="17">
        <v>0</v>
      </c>
      <c r="O48" s="3">
        <v>6</v>
      </c>
      <c r="P48" s="1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</row>
    <row r="49" spans="1:50" s="30" customFormat="1">
      <c r="A49" s="22" t="s">
        <v>177</v>
      </c>
      <c r="B49" s="3">
        <v>38</v>
      </c>
      <c r="C49" s="3" t="s">
        <v>83</v>
      </c>
      <c r="D49" s="23">
        <v>232</v>
      </c>
      <c r="E49" s="29">
        <v>1</v>
      </c>
      <c r="F49" s="3">
        <v>0</v>
      </c>
      <c r="G49" s="3">
        <v>0</v>
      </c>
      <c r="H49" s="29">
        <v>1</v>
      </c>
      <c r="I49" s="3">
        <v>40</v>
      </c>
      <c r="J49" s="3">
        <v>14</v>
      </c>
      <c r="K49" s="1">
        <f t="shared" si="0"/>
        <v>1</v>
      </c>
      <c r="L49" s="3">
        <v>2</v>
      </c>
      <c r="M49" s="3">
        <v>0</v>
      </c>
      <c r="N49" s="17">
        <v>1</v>
      </c>
      <c r="O49" s="3">
        <v>6</v>
      </c>
      <c r="P49" s="1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</row>
    <row r="50" spans="1:50" s="50" customFormat="1">
      <c r="A50" s="45" t="s">
        <v>182</v>
      </c>
      <c r="B50" s="31">
        <v>33</v>
      </c>
      <c r="C50" s="31" t="s">
        <v>55</v>
      </c>
      <c r="D50" s="46">
        <v>251</v>
      </c>
      <c r="E50" s="31">
        <v>0</v>
      </c>
      <c r="F50" s="31">
        <v>1</v>
      </c>
      <c r="G50" s="31">
        <v>1</v>
      </c>
      <c r="H50" s="31">
        <v>0</v>
      </c>
      <c r="I50" s="31">
        <v>72</v>
      </c>
      <c r="J50" s="31">
        <v>3</v>
      </c>
      <c r="K50" s="1">
        <f t="shared" si="0"/>
        <v>0</v>
      </c>
      <c r="L50" s="31">
        <v>1</v>
      </c>
      <c r="M50" s="31">
        <v>1</v>
      </c>
      <c r="N50" s="49">
        <v>0</v>
      </c>
      <c r="O50" s="31">
        <v>14</v>
      </c>
      <c r="P50" s="31"/>
    </row>
    <row r="51" spans="1:50" s="30" customFormat="1">
      <c r="A51" s="22" t="s">
        <v>194</v>
      </c>
      <c r="B51" s="3">
        <v>29</v>
      </c>
      <c r="C51" s="3" t="s">
        <v>104</v>
      </c>
      <c r="D51" s="23">
        <v>261</v>
      </c>
      <c r="E51" s="3">
        <v>0</v>
      </c>
      <c r="F51" s="29">
        <v>1</v>
      </c>
      <c r="G51" s="3">
        <v>0</v>
      </c>
      <c r="H51" s="29">
        <v>1</v>
      </c>
      <c r="I51" s="3">
        <v>22</v>
      </c>
      <c r="J51" s="3">
        <v>17</v>
      </c>
      <c r="K51" s="1">
        <f t="shared" si="0"/>
        <v>1</v>
      </c>
      <c r="L51" s="3">
        <v>3.5</v>
      </c>
      <c r="M51" s="1">
        <v>0</v>
      </c>
      <c r="N51" s="28">
        <v>1</v>
      </c>
      <c r="O51" s="3">
        <v>11</v>
      </c>
      <c r="P51" s="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</row>
    <row r="52" spans="1:50" s="30" customFormat="1">
      <c r="A52" s="22" t="s">
        <v>195</v>
      </c>
      <c r="B52" s="3">
        <v>38</v>
      </c>
      <c r="C52" s="3" t="s">
        <v>196</v>
      </c>
      <c r="D52" s="23">
        <v>191</v>
      </c>
      <c r="E52" s="29">
        <v>1</v>
      </c>
      <c r="F52" s="3">
        <v>0</v>
      </c>
      <c r="G52" s="3">
        <v>0</v>
      </c>
      <c r="H52" s="29">
        <v>1</v>
      </c>
      <c r="I52" s="3">
        <v>28</v>
      </c>
      <c r="J52" s="3">
        <v>11</v>
      </c>
      <c r="K52" s="1">
        <f t="shared" si="0"/>
        <v>1</v>
      </c>
      <c r="L52" s="3">
        <v>2</v>
      </c>
      <c r="M52" s="1">
        <v>0</v>
      </c>
      <c r="N52" s="17">
        <v>0</v>
      </c>
      <c r="O52" s="3">
        <v>7</v>
      </c>
      <c r="P52" s="1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</row>
    <row r="53" spans="1:50" s="30" customFormat="1">
      <c r="A53" s="22" t="s">
        <v>199</v>
      </c>
      <c r="B53" s="3">
        <v>34</v>
      </c>
      <c r="C53" s="3" t="s">
        <v>63</v>
      </c>
      <c r="D53" s="23">
        <v>254</v>
      </c>
      <c r="E53" s="3">
        <v>0</v>
      </c>
      <c r="F53" s="29">
        <v>1</v>
      </c>
      <c r="G53" s="3">
        <v>0</v>
      </c>
      <c r="H53" s="29">
        <v>1</v>
      </c>
      <c r="I53" s="3">
        <v>38</v>
      </c>
      <c r="J53" s="3">
        <v>3</v>
      </c>
      <c r="K53" s="1">
        <f t="shared" si="0"/>
        <v>0</v>
      </c>
      <c r="L53" s="3">
        <v>1.5</v>
      </c>
      <c r="M53" s="3">
        <v>0</v>
      </c>
      <c r="N53" s="17">
        <v>0</v>
      </c>
      <c r="O53" s="3">
        <v>20</v>
      </c>
      <c r="P53" s="1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</row>
    <row r="54" spans="1:50" s="50" customFormat="1">
      <c r="A54" s="45" t="s">
        <v>200</v>
      </c>
      <c r="B54" s="31">
        <v>33</v>
      </c>
      <c r="C54" s="31" t="s">
        <v>75</v>
      </c>
      <c r="D54" s="46">
        <v>247</v>
      </c>
      <c r="E54" s="31">
        <v>0</v>
      </c>
      <c r="F54" s="31">
        <v>1</v>
      </c>
      <c r="G54" s="31">
        <v>1</v>
      </c>
      <c r="H54" s="31">
        <v>0</v>
      </c>
      <c r="I54" s="31">
        <v>48</v>
      </c>
      <c r="J54" s="31">
        <v>9</v>
      </c>
      <c r="K54" s="1">
        <f t="shared" si="0"/>
        <v>0</v>
      </c>
      <c r="L54" s="31">
        <v>1.5</v>
      </c>
      <c r="M54" s="31">
        <v>1</v>
      </c>
      <c r="N54" s="49">
        <v>1</v>
      </c>
      <c r="O54" s="31">
        <v>8</v>
      </c>
      <c r="P54" s="31"/>
    </row>
    <row r="55" spans="1:50" s="30" customFormat="1">
      <c r="A55" s="22" t="s">
        <v>209</v>
      </c>
      <c r="B55" s="3">
        <v>34</v>
      </c>
      <c r="C55" s="3" t="s">
        <v>75</v>
      </c>
      <c r="D55" s="23">
        <v>247</v>
      </c>
      <c r="E55" s="3">
        <v>0</v>
      </c>
      <c r="F55" s="29">
        <v>1</v>
      </c>
      <c r="G55" s="3">
        <v>0</v>
      </c>
      <c r="H55" s="29">
        <v>1</v>
      </c>
      <c r="I55" s="3">
        <v>20</v>
      </c>
      <c r="J55" s="3">
        <v>23</v>
      </c>
      <c r="K55" s="1">
        <f t="shared" si="0"/>
        <v>1</v>
      </c>
      <c r="L55" s="3">
        <v>2.5</v>
      </c>
      <c r="M55" s="23">
        <v>0</v>
      </c>
      <c r="N55" s="17">
        <v>1</v>
      </c>
      <c r="O55" s="3">
        <v>9</v>
      </c>
      <c r="P55" s="1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</row>
    <row r="56" spans="1:50" s="50" customFormat="1">
      <c r="A56" s="45" t="s">
        <v>218</v>
      </c>
      <c r="B56" s="31">
        <v>35</v>
      </c>
      <c r="C56" s="31" t="s">
        <v>219</v>
      </c>
      <c r="D56" s="46">
        <v>157</v>
      </c>
      <c r="E56" s="31">
        <v>1</v>
      </c>
      <c r="F56" s="31">
        <v>0</v>
      </c>
      <c r="G56" s="31">
        <v>1</v>
      </c>
      <c r="H56" s="31">
        <v>0</v>
      </c>
      <c r="I56" s="31">
        <v>18</v>
      </c>
      <c r="J56" s="31">
        <v>30</v>
      </c>
      <c r="K56" s="1">
        <f t="shared" si="0"/>
        <v>1</v>
      </c>
      <c r="L56" s="31">
        <v>1.5</v>
      </c>
      <c r="M56" s="31">
        <v>1</v>
      </c>
      <c r="N56" s="49">
        <v>0</v>
      </c>
      <c r="O56" s="37"/>
    </row>
    <row r="57" spans="1:50" s="50" customFormat="1">
      <c r="A57" s="45" t="s">
        <v>220</v>
      </c>
      <c r="B57" s="31">
        <v>34</v>
      </c>
      <c r="C57" s="31" t="s">
        <v>22</v>
      </c>
      <c r="D57" s="46">
        <v>255</v>
      </c>
      <c r="E57" s="31">
        <v>0</v>
      </c>
      <c r="F57" s="31">
        <v>1</v>
      </c>
      <c r="G57" s="31">
        <v>1</v>
      </c>
      <c r="H57" s="31">
        <v>0</v>
      </c>
      <c r="I57" s="31">
        <v>15</v>
      </c>
      <c r="J57" s="31">
        <v>-9</v>
      </c>
      <c r="K57" s="1">
        <f t="shared" si="0"/>
        <v>0</v>
      </c>
      <c r="L57" s="31">
        <v>0.5</v>
      </c>
      <c r="M57" s="31">
        <v>1</v>
      </c>
      <c r="N57" s="49">
        <v>0</v>
      </c>
      <c r="O57" s="31">
        <v>11</v>
      </c>
    </row>
    <row r="58" spans="1:50" s="50" customFormat="1">
      <c r="A58" s="45" t="s">
        <v>221</v>
      </c>
      <c r="B58" s="31">
        <v>37</v>
      </c>
      <c r="C58" s="31" t="s">
        <v>48</v>
      </c>
      <c r="D58" s="46">
        <v>220</v>
      </c>
      <c r="E58" s="31">
        <v>1</v>
      </c>
      <c r="F58" s="31">
        <v>0</v>
      </c>
      <c r="G58" s="31">
        <v>0</v>
      </c>
      <c r="H58" s="31">
        <v>1</v>
      </c>
      <c r="I58" s="31">
        <v>40</v>
      </c>
      <c r="J58" s="31">
        <v>1</v>
      </c>
      <c r="K58" s="1">
        <f t="shared" si="0"/>
        <v>0</v>
      </c>
      <c r="L58" s="31">
        <v>2</v>
      </c>
      <c r="M58" s="31">
        <v>1</v>
      </c>
      <c r="N58" s="49">
        <v>1</v>
      </c>
      <c r="O58" s="31">
        <v>0</v>
      </c>
    </row>
    <row r="59" spans="1:50" s="50" customFormat="1">
      <c r="A59" s="45" t="s">
        <v>222</v>
      </c>
      <c r="B59" s="31">
        <v>47</v>
      </c>
      <c r="C59" s="31" t="s">
        <v>154</v>
      </c>
      <c r="D59" s="46">
        <v>229</v>
      </c>
      <c r="E59" s="31">
        <v>1</v>
      </c>
      <c r="F59" s="31">
        <v>0</v>
      </c>
      <c r="G59" s="31">
        <v>1</v>
      </c>
      <c r="H59" s="31">
        <v>0</v>
      </c>
      <c r="I59" s="31">
        <v>35</v>
      </c>
      <c r="J59" s="31">
        <v>43</v>
      </c>
      <c r="K59" s="1">
        <f t="shared" si="0"/>
        <v>1</v>
      </c>
      <c r="L59" s="31">
        <v>2.5</v>
      </c>
      <c r="M59" s="31">
        <v>1</v>
      </c>
      <c r="N59" s="49">
        <v>0</v>
      </c>
      <c r="O59" s="31">
        <v>0</v>
      </c>
    </row>
    <row r="60" spans="1:50" s="30" customFormat="1">
      <c r="A60" s="22" t="s">
        <v>205</v>
      </c>
      <c r="B60" s="3">
        <v>36</v>
      </c>
      <c r="C60" s="3" t="s">
        <v>63</v>
      </c>
      <c r="D60" s="23">
        <v>254</v>
      </c>
      <c r="E60" s="3">
        <v>0</v>
      </c>
      <c r="F60" s="25">
        <v>1</v>
      </c>
      <c r="G60" s="3">
        <v>0</v>
      </c>
      <c r="H60" s="25">
        <v>1</v>
      </c>
      <c r="I60" s="3">
        <v>60</v>
      </c>
      <c r="J60" s="3">
        <v>12</v>
      </c>
      <c r="K60" s="1">
        <f t="shared" si="0"/>
        <v>0</v>
      </c>
      <c r="L60" s="3">
        <v>2.5</v>
      </c>
      <c r="M60" s="23">
        <v>0</v>
      </c>
      <c r="N60" s="17">
        <v>1</v>
      </c>
      <c r="O60" s="3">
        <v>5</v>
      </c>
      <c r="P60" s="1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</row>
    <row r="61" spans="1:50" s="58" customFormat="1">
      <c r="A61" s="55"/>
      <c r="B61" s="56">
        <f>AVERAGE(B2:B60)</f>
        <v>34.745762711864408</v>
      </c>
      <c r="C61" s="56"/>
      <c r="D61" s="56">
        <f>AVERAGE(D2:D60)</f>
        <v>235.76271186440678</v>
      </c>
      <c r="E61" s="56">
        <f>SUM(E2:E60)</f>
        <v>23</v>
      </c>
      <c r="F61" s="56">
        <f>SUM(F2:F60)</f>
        <v>36</v>
      </c>
      <c r="G61" s="56">
        <f>SUM(G2:G60)</f>
        <v>18</v>
      </c>
      <c r="H61" s="56">
        <f>SUM(H2:H60)</f>
        <v>41</v>
      </c>
      <c r="I61" s="56">
        <f>AVERAGE(I2:I60)</f>
        <v>34.118644067796609</v>
      </c>
      <c r="J61" s="56">
        <f>AVERAGE(J2:J60)</f>
        <v>19.881355932203391</v>
      </c>
      <c r="K61" s="56"/>
      <c r="L61" s="56">
        <f>AVERAGE(L2:L60)</f>
        <v>2.0084745762711864</v>
      </c>
      <c r="M61" s="56">
        <f>SUM(M2:M60)</f>
        <v>9</v>
      </c>
      <c r="N61" s="57">
        <f>SUM(N2:N60)</f>
        <v>23</v>
      </c>
      <c r="O61" s="56">
        <f>AVERAGE(O2:O60)</f>
        <v>8.245454545454546</v>
      </c>
      <c r="P61" s="56"/>
    </row>
    <row r="62" spans="1:50">
      <c r="B62" s="1">
        <f>STDEV(B2:B60)</f>
        <v>6.0275036873770729</v>
      </c>
      <c r="D62" s="1">
        <f>STDEV(D2:D60)</f>
        <v>26.387261152678999</v>
      </c>
      <c r="I62" s="1">
        <f>STDEV(I2:I60)</f>
        <v>21.786649459737326</v>
      </c>
      <c r="J62" s="1">
        <f>STDEV(J2:J60)</f>
        <v>20.197374996529582</v>
      </c>
      <c r="L62" s="1">
        <f>STDEV(L2:L60)</f>
        <v>0.91675742957846684</v>
      </c>
      <c r="O62" s="1">
        <f>STDEV(O57:O60)</f>
        <v>5.2281290471193742</v>
      </c>
    </row>
    <row r="64" spans="1:50">
      <c r="A64" s="1"/>
      <c r="G64" s="14"/>
      <c r="H64" s="14"/>
      <c r="L64"/>
      <c r="M64"/>
      <c r="N64"/>
      <c r="O64"/>
      <c r="P64"/>
    </row>
    <row r="65" spans="1:16">
      <c r="A65" s="1"/>
      <c r="G65" s="14"/>
      <c r="H65" s="14"/>
      <c r="L65"/>
      <c r="M65"/>
      <c r="N65"/>
      <c r="O65"/>
      <c r="P65"/>
    </row>
    <row r="66" spans="1:16">
      <c r="A66" s="1"/>
      <c r="G66" s="14"/>
      <c r="H66" s="14"/>
      <c r="L66"/>
      <c r="M66"/>
      <c r="N66"/>
      <c r="O66"/>
      <c r="P66"/>
    </row>
    <row r="67" spans="1:16">
      <c r="A67" s="1"/>
      <c r="G67" s="14"/>
      <c r="H67" s="14"/>
      <c r="L67"/>
      <c r="M67"/>
      <c r="N67"/>
      <c r="O67"/>
      <c r="P67"/>
    </row>
    <row r="68" spans="1:16">
      <c r="A68" s="1"/>
      <c r="G68" s="14"/>
      <c r="H68" s="14"/>
      <c r="L68"/>
      <c r="M68"/>
      <c r="N68"/>
      <c r="O68"/>
      <c r="P68"/>
    </row>
    <row r="69" spans="1:16">
      <c r="A69" s="1"/>
      <c r="G69" s="14"/>
      <c r="H69" s="14"/>
      <c r="L69"/>
      <c r="M69"/>
      <c r="N69"/>
      <c r="O69"/>
      <c r="P69"/>
    </row>
    <row r="70" spans="1:16">
      <c r="A70" s="1"/>
      <c r="G70" s="14"/>
      <c r="H70" s="14"/>
      <c r="L70"/>
      <c r="M70"/>
      <c r="N70"/>
      <c r="O70"/>
      <c r="P70"/>
    </row>
    <row r="71" spans="1:16">
      <c r="A71" s="1"/>
      <c r="G71" s="14"/>
      <c r="H71" s="14"/>
      <c r="L71"/>
      <c r="M71"/>
      <c r="N71"/>
      <c r="O71"/>
      <c r="P71"/>
    </row>
    <row r="72" spans="1:16">
      <c r="A72" s="1"/>
      <c r="G72" s="14"/>
      <c r="H72" s="14"/>
      <c r="L72"/>
      <c r="M72"/>
      <c r="N72"/>
      <c r="O72"/>
      <c r="P72"/>
    </row>
    <row r="73" spans="1:16">
      <c r="A73" s="1"/>
      <c r="G73" s="14"/>
      <c r="H73" s="14"/>
      <c r="L73"/>
      <c r="M73"/>
      <c r="N73"/>
      <c r="O73"/>
      <c r="P73"/>
    </row>
    <row r="74" spans="1:16">
      <c r="A74" s="1"/>
      <c r="G74" s="14"/>
      <c r="H74" s="14"/>
      <c r="L74"/>
      <c r="M74"/>
      <c r="N74"/>
      <c r="O74"/>
      <c r="P74"/>
    </row>
    <row r="75" spans="1:16">
      <c r="A75" s="1"/>
      <c r="G75" s="14"/>
      <c r="H75" s="14"/>
      <c r="L75"/>
      <c r="M75"/>
      <c r="N75"/>
      <c r="O75"/>
      <c r="P75"/>
    </row>
    <row r="76" spans="1:16">
      <c r="A76" s="1"/>
      <c r="G76" s="14"/>
      <c r="H76" s="14"/>
      <c r="L76"/>
      <c r="M76"/>
      <c r="N76"/>
      <c r="O76"/>
      <c r="P76"/>
    </row>
    <row r="77" spans="1:16">
      <c r="A77" s="1"/>
      <c r="G77" s="14"/>
      <c r="H77" s="14"/>
      <c r="L77"/>
      <c r="M77"/>
      <c r="N77"/>
      <c r="O77"/>
      <c r="P77"/>
    </row>
    <row r="78" spans="1:16">
      <c r="A78" s="1"/>
      <c r="G78" s="14"/>
      <c r="H78" s="14"/>
      <c r="L78"/>
      <c r="M78"/>
      <c r="N78"/>
      <c r="O78"/>
      <c r="P78"/>
    </row>
    <row r="79" spans="1:16">
      <c r="A79" s="1"/>
      <c r="G79" s="14"/>
      <c r="H79" s="14"/>
      <c r="L79"/>
      <c r="M79"/>
      <c r="N79"/>
      <c r="O79"/>
      <c r="P79"/>
    </row>
    <row r="80" spans="1:16">
      <c r="A80" s="1"/>
      <c r="G80" s="14"/>
      <c r="H80" s="14"/>
      <c r="L80"/>
      <c r="M80"/>
      <c r="N80"/>
      <c r="O80"/>
      <c r="P80"/>
    </row>
    <row r="81" spans="1:16">
      <c r="A81" s="1"/>
      <c r="G81" s="14"/>
      <c r="H81" s="14"/>
      <c r="L81"/>
      <c r="M81"/>
      <c r="N81"/>
      <c r="O81"/>
      <c r="P81"/>
    </row>
    <row r="82" spans="1:16">
      <c r="A82" s="1"/>
      <c r="G82" s="14"/>
      <c r="H82" s="14"/>
      <c r="L82"/>
      <c r="M82"/>
      <c r="N82"/>
      <c r="O82"/>
      <c r="P82"/>
    </row>
    <row r="83" spans="1:16">
      <c r="A83" s="1"/>
      <c r="G83" s="14"/>
      <c r="H83" s="14"/>
      <c r="L83"/>
      <c r="M83"/>
      <c r="N83"/>
      <c r="O83"/>
      <c r="P83"/>
    </row>
    <row r="84" spans="1:16">
      <c r="A84" s="1"/>
      <c r="G84" s="14"/>
      <c r="H84" s="14"/>
      <c r="L84"/>
      <c r="M84"/>
      <c r="N84"/>
      <c r="O84"/>
      <c r="P84"/>
    </row>
    <row r="85" spans="1:16">
      <c r="A85" s="1"/>
      <c r="G85" s="14"/>
      <c r="H85" s="14"/>
      <c r="L85"/>
      <c r="M85"/>
      <c r="N85"/>
      <c r="O85"/>
      <c r="P85"/>
    </row>
    <row r="86" spans="1:16">
      <c r="A86" s="1"/>
      <c r="G86" s="14"/>
      <c r="H86" s="14"/>
      <c r="L86"/>
      <c r="M86"/>
      <c r="N86"/>
      <c r="O86"/>
      <c r="P86"/>
    </row>
    <row r="87" spans="1:16">
      <c r="A87" s="1"/>
      <c r="G87" s="14"/>
      <c r="H87" s="14"/>
      <c r="L87"/>
      <c r="M87"/>
      <c r="N87"/>
      <c r="O87"/>
      <c r="P87"/>
    </row>
  </sheetData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BI85"/>
  <sheetViews>
    <sheetView topLeftCell="A31" zoomScale="80" zoomScaleNormal="80" workbookViewId="0">
      <selection activeCell="K1" sqref="K1:K54"/>
    </sheetView>
  </sheetViews>
  <sheetFormatPr defaultRowHeight="15"/>
  <cols>
    <col min="1" max="1" width="35.7109375" style="11" customWidth="1"/>
    <col min="2" max="2" width="7" style="1" customWidth="1"/>
    <col min="3" max="4" width="8.7109375" style="1" customWidth="1"/>
    <col min="5" max="6" width="7" style="1" customWidth="1"/>
    <col min="7" max="7" width="14.28515625" style="1" customWidth="1"/>
    <col min="8" max="8" width="15.140625" style="1" customWidth="1"/>
    <col min="9" max="9" width="8.5703125" style="1" customWidth="1"/>
    <col min="10" max="10" width="10.140625" style="1" customWidth="1"/>
    <col min="11" max="11" width="9.140625" style="1" customWidth="1"/>
    <col min="12" max="12" width="12.28515625" style="1" customWidth="1"/>
    <col min="13" max="13" width="20" style="14" customWidth="1"/>
    <col min="14" max="14" width="16.28515625" style="1" customWidth="1"/>
    <col min="15" max="15" width="17.5703125" style="1" customWidth="1"/>
  </cols>
  <sheetData>
    <row r="1" spans="1:61">
      <c r="A1" s="11" t="s">
        <v>0</v>
      </c>
      <c r="B1" s="1" t="s">
        <v>1</v>
      </c>
      <c r="C1" s="1" t="s">
        <v>20</v>
      </c>
      <c r="D1" s="1" t="s">
        <v>85</v>
      </c>
      <c r="E1" s="1" t="s">
        <v>7</v>
      </c>
      <c r="F1" s="1" t="s">
        <v>8</v>
      </c>
      <c r="G1" s="1" t="s">
        <v>10</v>
      </c>
      <c r="H1" s="1" t="s">
        <v>9</v>
      </c>
      <c r="I1" s="1" t="s">
        <v>21</v>
      </c>
      <c r="J1" s="1" t="s">
        <v>4</v>
      </c>
      <c r="K1" s="1" t="s">
        <v>3</v>
      </c>
      <c r="L1" s="1" t="s">
        <v>98</v>
      </c>
      <c r="M1" s="14" t="s">
        <v>84</v>
      </c>
      <c r="N1" s="1" t="s">
        <v>52</v>
      </c>
      <c r="O1" s="3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</row>
    <row r="2" spans="1:61">
      <c r="A2" s="11" t="s">
        <v>5</v>
      </c>
      <c r="B2" s="1">
        <v>40</v>
      </c>
      <c r="C2" s="1" t="s">
        <v>6</v>
      </c>
      <c r="D2" s="1">
        <v>235</v>
      </c>
      <c r="E2" s="2">
        <v>1</v>
      </c>
      <c r="F2" s="1">
        <v>0</v>
      </c>
      <c r="G2" s="1">
        <v>0</v>
      </c>
      <c r="H2" s="2">
        <v>1</v>
      </c>
      <c r="I2" s="1">
        <v>0</v>
      </c>
      <c r="J2" s="1">
        <v>20</v>
      </c>
      <c r="K2" s="1">
        <v>3</v>
      </c>
      <c r="M2" s="14">
        <v>1</v>
      </c>
      <c r="N2" s="1">
        <v>10</v>
      </c>
      <c r="O2" s="34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</row>
    <row r="3" spans="1:61">
      <c r="A3" s="11" t="s">
        <v>13</v>
      </c>
      <c r="B3" s="1">
        <v>30</v>
      </c>
      <c r="C3" s="1" t="s">
        <v>12</v>
      </c>
      <c r="D3" s="1">
        <v>240</v>
      </c>
      <c r="E3" s="1">
        <v>0</v>
      </c>
      <c r="F3" s="2">
        <v>1</v>
      </c>
      <c r="G3" s="1">
        <v>0</v>
      </c>
      <c r="H3" s="2">
        <v>1</v>
      </c>
      <c r="I3" s="1">
        <v>0</v>
      </c>
      <c r="J3" s="1">
        <v>4</v>
      </c>
      <c r="K3" s="1">
        <v>2</v>
      </c>
      <c r="M3" s="14">
        <v>1</v>
      </c>
      <c r="N3" s="37"/>
    </row>
    <row r="4" spans="1:61">
      <c r="A4" s="11" t="s">
        <v>23</v>
      </c>
      <c r="B4" s="1">
        <v>34</v>
      </c>
      <c r="C4" s="1">
        <v>33</v>
      </c>
      <c r="D4" s="1">
        <v>231</v>
      </c>
      <c r="E4" s="2">
        <v>1</v>
      </c>
      <c r="F4" s="1">
        <v>0</v>
      </c>
      <c r="G4" s="1">
        <v>0</v>
      </c>
      <c r="H4" s="2">
        <v>1</v>
      </c>
      <c r="I4" s="1">
        <v>0</v>
      </c>
      <c r="J4" s="1">
        <v>8</v>
      </c>
      <c r="K4" s="1">
        <v>1</v>
      </c>
      <c r="M4" s="14">
        <v>1</v>
      </c>
      <c r="N4" s="1">
        <v>11</v>
      </c>
    </row>
    <row r="5" spans="1:61">
      <c r="A5" s="11" t="s">
        <v>24</v>
      </c>
      <c r="B5" s="1">
        <v>34</v>
      </c>
      <c r="C5" s="1" t="s">
        <v>22</v>
      </c>
      <c r="D5" s="1">
        <v>255</v>
      </c>
      <c r="E5" s="3">
        <v>0</v>
      </c>
      <c r="F5" s="2">
        <v>1</v>
      </c>
      <c r="G5" s="1">
        <v>0</v>
      </c>
      <c r="H5" s="2">
        <v>1</v>
      </c>
      <c r="I5" s="1">
        <v>0</v>
      </c>
      <c r="J5" s="1">
        <v>15</v>
      </c>
      <c r="K5" s="1">
        <v>3</v>
      </c>
      <c r="M5" s="14">
        <v>1</v>
      </c>
      <c r="N5" s="1">
        <v>11</v>
      </c>
    </row>
    <row r="6" spans="1:61">
      <c r="A6" s="11" t="s">
        <v>44</v>
      </c>
      <c r="B6" s="1">
        <v>34</v>
      </c>
      <c r="C6" s="1" t="s">
        <v>46</v>
      </c>
      <c r="D6" s="1">
        <v>231</v>
      </c>
      <c r="E6" s="2">
        <v>1</v>
      </c>
      <c r="F6" s="3">
        <v>0</v>
      </c>
      <c r="G6" s="2">
        <v>1</v>
      </c>
      <c r="H6" s="1">
        <v>0</v>
      </c>
      <c r="I6" s="1">
        <v>0</v>
      </c>
      <c r="J6" s="1">
        <v>0</v>
      </c>
      <c r="K6" s="1">
        <v>0</v>
      </c>
      <c r="M6" s="14">
        <v>0</v>
      </c>
      <c r="N6" s="1">
        <v>11</v>
      </c>
    </row>
    <row r="7" spans="1:61">
      <c r="A7" s="11" t="s">
        <v>45</v>
      </c>
      <c r="B7" s="1">
        <v>34</v>
      </c>
      <c r="C7" s="1" t="s">
        <v>22</v>
      </c>
      <c r="D7" s="1">
        <v>255</v>
      </c>
      <c r="E7" s="1">
        <v>0</v>
      </c>
      <c r="F7" s="2">
        <v>1</v>
      </c>
      <c r="G7" s="2">
        <v>1</v>
      </c>
      <c r="H7" s="1">
        <v>0</v>
      </c>
      <c r="I7" s="1">
        <v>0</v>
      </c>
      <c r="J7" s="1">
        <v>0</v>
      </c>
      <c r="K7" s="1">
        <v>0</v>
      </c>
      <c r="M7" s="14">
        <v>0</v>
      </c>
      <c r="N7" s="3">
        <v>11</v>
      </c>
    </row>
    <row r="8" spans="1:61">
      <c r="A8" s="11" t="s">
        <v>27</v>
      </c>
      <c r="B8" s="1">
        <v>36</v>
      </c>
      <c r="C8" s="1" t="s">
        <v>28</v>
      </c>
      <c r="D8" s="1">
        <v>257</v>
      </c>
      <c r="E8" s="3">
        <v>0</v>
      </c>
      <c r="F8" s="2">
        <v>1</v>
      </c>
      <c r="G8" s="1">
        <v>0</v>
      </c>
      <c r="H8" s="2">
        <v>1</v>
      </c>
      <c r="I8" s="1">
        <v>0</v>
      </c>
      <c r="J8" s="1">
        <v>12</v>
      </c>
      <c r="K8" s="1">
        <v>1</v>
      </c>
      <c r="M8" s="14">
        <v>0</v>
      </c>
      <c r="N8" s="3">
        <v>7</v>
      </c>
    </row>
    <row r="9" spans="1:61">
      <c r="A9" s="11" t="s">
        <v>31</v>
      </c>
      <c r="B9" s="1">
        <v>36</v>
      </c>
      <c r="C9" s="1" t="s">
        <v>32</v>
      </c>
      <c r="D9" s="1">
        <v>268</v>
      </c>
      <c r="E9" s="3">
        <v>0</v>
      </c>
      <c r="F9" s="2">
        <v>1</v>
      </c>
      <c r="G9" s="2">
        <v>1</v>
      </c>
      <c r="H9" s="3">
        <v>0</v>
      </c>
      <c r="I9" s="1">
        <v>0</v>
      </c>
      <c r="J9" s="1">
        <v>0</v>
      </c>
      <c r="K9" s="1">
        <v>0</v>
      </c>
      <c r="M9" s="14">
        <v>1</v>
      </c>
      <c r="N9" s="3">
        <v>15</v>
      </c>
    </row>
    <row r="10" spans="1:61" s="1" customFormat="1">
      <c r="A10" s="11" t="s">
        <v>34</v>
      </c>
      <c r="B10" s="1">
        <v>33</v>
      </c>
      <c r="C10" s="1">
        <v>27</v>
      </c>
      <c r="D10" s="1">
        <v>189</v>
      </c>
      <c r="E10" s="2">
        <v>1</v>
      </c>
      <c r="F10" s="1">
        <v>0</v>
      </c>
      <c r="G10" s="1">
        <v>0</v>
      </c>
      <c r="H10" s="2">
        <v>1</v>
      </c>
      <c r="I10" s="1">
        <v>0</v>
      </c>
      <c r="J10" s="1">
        <v>0</v>
      </c>
      <c r="K10" s="1">
        <v>0</v>
      </c>
      <c r="M10" s="14">
        <v>0</v>
      </c>
      <c r="N10" s="3">
        <v>14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</row>
    <row r="11" spans="1:61" s="1" customFormat="1">
      <c r="A11" s="11" t="s">
        <v>38</v>
      </c>
      <c r="B11" s="1">
        <v>31</v>
      </c>
      <c r="C11" s="1">
        <v>36</v>
      </c>
      <c r="D11" s="1">
        <v>252</v>
      </c>
      <c r="E11" s="1">
        <v>0</v>
      </c>
      <c r="F11" s="2">
        <v>1</v>
      </c>
      <c r="G11" s="1">
        <v>0</v>
      </c>
      <c r="H11" s="2">
        <v>1</v>
      </c>
      <c r="I11" s="1">
        <v>0</v>
      </c>
      <c r="J11" s="1">
        <v>27</v>
      </c>
      <c r="K11" s="1">
        <v>2</v>
      </c>
      <c r="M11" s="14">
        <v>0</v>
      </c>
      <c r="N11" s="3">
        <v>10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</row>
    <row r="12" spans="1:61" s="1" customFormat="1">
      <c r="A12" s="11" t="s">
        <v>65</v>
      </c>
      <c r="B12" s="1">
        <v>33</v>
      </c>
      <c r="C12" s="1" t="s">
        <v>66</v>
      </c>
      <c r="D12" s="1">
        <v>193</v>
      </c>
      <c r="E12" s="2">
        <v>1</v>
      </c>
      <c r="F12" s="1">
        <v>0</v>
      </c>
      <c r="G12" s="2">
        <v>1</v>
      </c>
      <c r="H12" s="3">
        <v>0</v>
      </c>
      <c r="I12" s="1">
        <v>0</v>
      </c>
      <c r="J12" s="1">
        <v>4</v>
      </c>
      <c r="K12" s="1">
        <v>1</v>
      </c>
      <c r="M12" s="17">
        <v>1</v>
      </c>
      <c r="N12" s="3">
        <v>5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</row>
    <row r="13" spans="1:61" s="1" customFormat="1">
      <c r="A13" s="11" t="s">
        <v>87</v>
      </c>
      <c r="B13" s="1">
        <v>33</v>
      </c>
      <c r="C13" s="1">
        <v>32</v>
      </c>
      <c r="D13" s="1">
        <v>224</v>
      </c>
      <c r="E13" s="2">
        <v>1</v>
      </c>
      <c r="F13" s="1">
        <v>0</v>
      </c>
      <c r="G13" s="2">
        <v>1</v>
      </c>
      <c r="H13" s="3">
        <v>0</v>
      </c>
      <c r="I13" s="1">
        <v>0</v>
      </c>
      <c r="J13" s="1">
        <v>0</v>
      </c>
      <c r="K13" s="3">
        <v>0</v>
      </c>
      <c r="M13" s="17">
        <v>1</v>
      </c>
      <c r="N13" s="3">
        <v>5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</row>
    <row r="14" spans="1:61" s="1" customFormat="1">
      <c r="A14" s="11" t="s">
        <v>51</v>
      </c>
      <c r="B14" s="1">
        <v>31</v>
      </c>
      <c r="C14" s="1">
        <v>36</v>
      </c>
      <c r="D14" s="1">
        <v>252</v>
      </c>
      <c r="E14" s="1">
        <v>0</v>
      </c>
      <c r="F14" s="2">
        <v>1</v>
      </c>
      <c r="G14" s="1">
        <v>0</v>
      </c>
      <c r="H14" s="2">
        <v>1</v>
      </c>
      <c r="I14" s="1">
        <v>0</v>
      </c>
      <c r="J14" s="1">
        <v>0</v>
      </c>
      <c r="K14" s="1">
        <v>0</v>
      </c>
      <c r="M14" s="14">
        <v>0</v>
      </c>
      <c r="N14" s="1">
        <v>14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</row>
    <row r="15" spans="1:61">
      <c r="A15" s="11" t="s">
        <v>67</v>
      </c>
      <c r="B15" s="1">
        <v>34</v>
      </c>
      <c r="C15" s="1" t="s">
        <v>59</v>
      </c>
      <c r="D15" s="1">
        <v>265</v>
      </c>
      <c r="E15" s="3">
        <v>0</v>
      </c>
      <c r="F15" s="2">
        <v>1</v>
      </c>
      <c r="G15" s="2">
        <v>1</v>
      </c>
      <c r="H15" s="3">
        <v>0</v>
      </c>
      <c r="I15" s="1">
        <v>0</v>
      </c>
      <c r="J15" s="1">
        <v>0</v>
      </c>
      <c r="K15" s="1">
        <v>0</v>
      </c>
      <c r="M15" s="14">
        <v>0</v>
      </c>
      <c r="N15" s="3">
        <v>9</v>
      </c>
    </row>
    <row r="16" spans="1:61" s="30" customFormat="1">
      <c r="A16" s="20" t="s">
        <v>70</v>
      </c>
      <c r="B16" s="3">
        <v>37</v>
      </c>
      <c r="C16" s="3">
        <v>38</v>
      </c>
      <c r="D16" s="3">
        <v>266</v>
      </c>
      <c r="E16" s="3">
        <v>0</v>
      </c>
      <c r="F16" s="43">
        <v>1</v>
      </c>
      <c r="G16" s="43">
        <v>1</v>
      </c>
      <c r="H16" s="3">
        <v>0</v>
      </c>
      <c r="I16" s="3">
        <v>0</v>
      </c>
      <c r="J16" s="3">
        <v>0</v>
      </c>
      <c r="K16" s="3">
        <v>0</v>
      </c>
      <c r="L16" s="3"/>
      <c r="M16" s="17">
        <v>0</v>
      </c>
      <c r="N16" s="3">
        <v>17</v>
      </c>
      <c r="O16" s="1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</row>
    <row r="17" spans="1:61">
      <c r="A17" s="11" t="s">
        <v>100</v>
      </c>
      <c r="B17" s="1">
        <v>27</v>
      </c>
      <c r="C17" s="1" t="s">
        <v>71</v>
      </c>
      <c r="D17" s="1">
        <v>208</v>
      </c>
      <c r="E17" s="2">
        <v>1</v>
      </c>
      <c r="F17" s="3">
        <v>0</v>
      </c>
      <c r="G17" s="1">
        <v>0</v>
      </c>
      <c r="H17" s="43">
        <v>1</v>
      </c>
      <c r="I17" s="1">
        <v>0</v>
      </c>
      <c r="J17" s="3">
        <v>18</v>
      </c>
      <c r="K17" s="3">
        <v>2</v>
      </c>
      <c r="M17" s="14">
        <v>0</v>
      </c>
      <c r="N17" s="1">
        <v>9</v>
      </c>
    </row>
    <row r="18" spans="1:61">
      <c r="A18" s="11" t="s">
        <v>76</v>
      </c>
      <c r="B18" s="1">
        <v>32</v>
      </c>
      <c r="C18" s="1">
        <v>35</v>
      </c>
      <c r="D18" s="1">
        <v>245</v>
      </c>
      <c r="E18" s="3">
        <v>0</v>
      </c>
      <c r="F18" s="2">
        <v>1</v>
      </c>
      <c r="G18" s="3">
        <v>0</v>
      </c>
      <c r="H18" s="2">
        <v>1</v>
      </c>
      <c r="I18" s="7">
        <v>0</v>
      </c>
      <c r="J18" s="7">
        <v>4</v>
      </c>
      <c r="K18" s="7">
        <v>1</v>
      </c>
      <c r="M18" s="14">
        <v>0</v>
      </c>
      <c r="N18" s="1">
        <v>7.5</v>
      </c>
    </row>
    <row r="19" spans="1:61" s="30" customFormat="1">
      <c r="A19" s="20" t="s">
        <v>81</v>
      </c>
      <c r="B19" s="3">
        <v>21</v>
      </c>
      <c r="C19" s="3" t="s">
        <v>22</v>
      </c>
      <c r="D19" s="3">
        <v>255</v>
      </c>
      <c r="E19" s="3">
        <v>0</v>
      </c>
      <c r="F19" s="43">
        <v>1</v>
      </c>
      <c r="G19" s="43">
        <v>1</v>
      </c>
      <c r="H19" s="3">
        <v>0</v>
      </c>
      <c r="I19" s="3">
        <v>0</v>
      </c>
      <c r="J19" s="3">
        <v>0</v>
      </c>
      <c r="K19" s="3">
        <v>0</v>
      </c>
      <c r="L19" s="3"/>
      <c r="M19" s="17">
        <v>0</v>
      </c>
      <c r="N19" s="3">
        <v>18</v>
      </c>
      <c r="O19" s="1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</row>
    <row r="20" spans="1:61" s="5" customFormat="1">
      <c r="A20" s="13" t="s">
        <v>90</v>
      </c>
      <c r="B20" s="7">
        <v>34</v>
      </c>
      <c r="C20" s="7" t="s">
        <v>86</v>
      </c>
      <c r="D20" s="7">
        <v>256</v>
      </c>
      <c r="E20" s="7">
        <v>0</v>
      </c>
      <c r="F20" s="9">
        <v>1</v>
      </c>
      <c r="G20" s="7">
        <v>0</v>
      </c>
      <c r="H20" s="9">
        <v>1</v>
      </c>
      <c r="I20" s="10">
        <v>0</v>
      </c>
      <c r="J20" s="10">
        <v>2</v>
      </c>
      <c r="K20" s="10">
        <v>0.5</v>
      </c>
      <c r="L20" s="10"/>
      <c r="M20" s="16">
        <v>0</v>
      </c>
      <c r="N20" s="7">
        <v>1</v>
      </c>
      <c r="O20" s="1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</row>
    <row r="21" spans="1:61" s="5" customFormat="1">
      <c r="A21" s="13" t="s">
        <v>91</v>
      </c>
      <c r="B21" s="7">
        <v>34</v>
      </c>
      <c r="C21" s="7" t="s">
        <v>92</v>
      </c>
      <c r="D21" s="7">
        <v>262</v>
      </c>
      <c r="E21" s="7">
        <v>0</v>
      </c>
      <c r="F21" s="9">
        <v>1</v>
      </c>
      <c r="G21" s="9">
        <v>1</v>
      </c>
      <c r="H21" s="7">
        <v>0</v>
      </c>
      <c r="I21" s="10">
        <v>0</v>
      </c>
      <c r="J21" s="10">
        <v>5</v>
      </c>
      <c r="K21" s="10">
        <v>0.5</v>
      </c>
      <c r="L21" s="10"/>
      <c r="M21" s="16">
        <v>0</v>
      </c>
      <c r="N21" s="7">
        <v>1</v>
      </c>
      <c r="O21" s="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</row>
    <row r="22" spans="1:61">
      <c r="A22" s="11" t="s">
        <v>88</v>
      </c>
      <c r="B22" s="1">
        <v>37</v>
      </c>
      <c r="C22" s="1" t="s">
        <v>89</v>
      </c>
      <c r="D22" s="1">
        <v>241</v>
      </c>
      <c r="E22" s="1">
        <v>0</v>
      </c>
      <c r="F22" s="2">
        <v>1</v>
      </c>
      <c r="G22" s="1">
        <v>0</v>
      </c>
      <c r="H22" s="2">
        <v>1</v>
      </c>
      <c r="I22" s="1">
        <v>0</v>
      </c>
      <c r="J22" s="1">
        <v>12</v>
      </c>
      <c r="K22" s="1">
        <v>1</v>
      </c>
      <c r="M22" s="14">
        <v>1</v>
      </c>
      <c r="N22" s="3">
        <v>10</v>
      </c>
    </row>
    <row r="23" spans="1:61" s="54" customFormat="1">
      <c r="A23" s="51" t="s">
        <v>97</v>
      </c>
      <c r="B23" s="52">
        <v>31</v>
      </c>
      <c r="C23" s="31" t="s">
        <v>37</v>
      </c>
      <c r="D23" s="52">
        <v>248</v>
      </c>
      <c r="E23" s="52">
        <v>0</v>
      </c>
      <c r="F23" s="52">
        <v>1</v>
      </c>
      <c r="G23" s="52">
        <v>0</v>
      </c>
      <c r="H23" s="52">
        <v>1</v>
      </c>
      <c r="I23" s="52">
        <v>0</v>
      </c>
      <c r="J23" s="52">
        <v>11</v>
      </c>
      <c r="K23" s="52">
        <v>2</v>
      </c>
      <c r="L23" s="31">
        <v>1</v>
      </c>
      <c r="M23" s="53">
        <v>1</v>
      </c>
      <c r="N23" s="52"/>
      <c r="O23" s="3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</row>
    <row r="24" spans="1:61" s="54" customFormat="1">
      <c r="A24" s="51" t="s">
        <v>113</v>
      </c>
      <c r="B24" s="52">
        <v>39</v>
      </c>
      <c r="C24" s="31" t="s">
        <v>114</v>
      </c>
      <c r="D24" s="52">
        <v>270</v>
      </c>
      <c r="E24" s="52">
        <v>0</v>
      </c>
      <c r="F24" s="52">
        <v>1</v>
      </c>
      <c r="G24" s="52">
        <v>0</v>
      </c>
      <c r="H24" s="52">
        <v>1</v>
      </c>
      <c r="I24" s="52">
        <v>0</v>
      </c>
      <c r="J24" s="52">
        <v>39</v>
      </c>
      <c r="K24" s="52">
        <v>2</v>
      </c>
      <c r="L24" s="31">
        <v>1</v>
      </c>
      <c r="M24" s="53">
        <v>0</v>
      </c>
      <c r="N24" s="52">
        <v>4</v>
      </c>
      <c r="O24" s="3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</row>
    <row r="25" spans="1:61" s="19" customFormat="1">
      <c r="A25" s="20" t="s">
        <v>99</v>
      </c>
      <c r="B25" s="18">
        <v>31</v>
      </c>
      <c r="C25" s="18">
        <v>33</v>
      </c>
      <c r="D25" s="18">
        <v>231</v>
      </c>
      <c r="E25" s="21">
        <v>1</v>
      </c>
      <c r="F25" s="18">
        <v>0</v>
      </c>
      <c r="G25" s="21">
        <v>1</v>
      </c>
      <c r="H25" s="18">
        <v>0</v>
      </c>
      <c r="I25" s="18">
        <v>0</v>
      </c>
      <c r="J25" s="18">
        <v>4</v>
      </c>
      <c r="K25" s="18">
        <v>1</v>
      </c>
      <c r="M25" s="16">
        <v>0</v>
      </c>
      <c r="N25" s="18">
        <v>6</v>
      </c>
      <c r="O25" s="1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</row>
    <row r="26" spans="1:61" s="19" customFormat="1">
      <c r="A26" s="20" t="s">
        <v>102</v>
      </c>
      <c r="B26" s="18">
        <v>37</v>
      </c>
      <c r="C26" s="18">
        <v>35</v>
      </c>
      <c r="D26" s="18">
        <v>245</v>
      </c>
      <c r="E26" s="18">
        <v>0</v>
      </c>
      <c r="F26" s="21">
        <v>1</v>
      </c>
      <c r="G26" s="18">
        <v>0</v>
      </c>
      <c r="H26" s="21">
        <v>1</v>
      </c>
      <c r="I26" s="18">
        <v>0</v>
      </c>
      <c r="J26" s="18">
        <v>17</v>
      </c>
      <c r="K26" s="18">
        <v>2</v>
      </c>
      <c r="L26" s="18"/>
      <c r="M26" s="16">
        <v>0</v>
      </c>
      <c r="N26" s="18">
        <v>4</v>
      </c>
      <c r="O26" s="1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</row>
    <row r="27" spans="1:61">
      <c r="A27" s="20" t="s">
        <v>122</v>
      </c>
      <c r="B27" s="18">
        <v>39</v>
      </c>
      <c r="C27" s="1" t="s">
        <v>30</v>
      </c>
      <c r="D27" s="1">
        <v>218</v>
      </c>
      <c r="E27" s="2">
        <v>1</v>
      </c>
      <c r="F27" s="1">
        <v>0</v>
      </c>
      <c r="G27" s="1">
        <v>0</v>
      </c>
      <c r="H27" s="29">
        <v>1</v>
      </c>
      <c r="I27" s="1">
        <v>0</v>
      </c>
      <c r="J27" s="18">
        <v>28</v>
      </c>
      <c r="K27" s="18">
        <v>4</v>
      </c>
      <c r="L27" s="3"/>
      <c r="M27" s="14">
        <v>0</v>
      </c>
      <c r="N27" s="1">
        <v>13</v>
      </c>
    </row>
    <row r="28" spans="1:61" s="27" customFormat="1">
      <c r="A28" s="22" t="s">
        <v>130</v>
      </c>
      <c r="B28" s="23">
        <v>29</v>
      </c>
      <c r="C28" s="23">
        <v>37</v>
      </c>
      <c r="D28" s="23">
        <v>259</v>
      </c>
      <c r="E28" s="23">
        <v>0</v>
      </c>
      <c r="F28" s="25">
        <v>1</v>
      </c>
      <c r="G28" s="23">
        <v>0</v>
      </c>
      <c r="H28" s="25">
        <v>1</v>
      </c>
      <c r="I28" s="23">
        <v>0</v>
      </c>
      <c r="J28" s="23">
        <v>15</v>
      </c>
      <c r="K28" s="23">
        <v>2</v>
      </c>
      <c r="L28" s="1"/>
      <c r="M28" s="28">
        <v>0</v>
      </c>
      <c r="N28" s="23">
        <v>18</v>
      </c>
      <c r="O28" s="1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</row>
    <row r="29" spans="1:61" s="27" customFormat="1">
      <c r="A29" s="22" t="s">
        <v>131</v>
      </c>
      <c r="B29" s="23">
        <v>35</v>
      </c>
      <c r="C29" s="23" t="s">
        <v>132</v>
      </c>
      <c r="D29" s="23">
        <v>197</v>
      </c>
      <c r="E29" s="25">
        <v>1</v>
      </c>
      <c r="F29" s="23">
        <v>0</v>
      </c>
      <c r="G29" s="23">
        <v>0</v>
      </c>
      <c r="H29" s="25">
        <v>1</v>
      </c>
      <c r="I29" s="23">
        <v>0</v>
      </c>
      <c r="J29" s="23">
        <v>10</v>
      </c>
      <c r="K29" s="23">
        <v>2</v>
      </c>
      <c r="L29" s="3"/>
      <c r="M29" s="28">
        <v>1</v>
      </c>
      <c r="N29" s="23">
        <v>8</v>
      </c>
      <c r="O29" s="1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</row>
    <row r="30" spans="1:61" s="30" customFormat="1">
      <c r="A30" s="22" t="s">
        <v>134</v>
      </c>
      <c r="B30" s="3">
        <v>28</v>
      </c>
      <c r="C30" s="3" t="s">
        <v>104</v>
      </c>
      <c r="D30" s="3">
        <v>261</v>
      </c>
      <c r="E30" s="3">
        <v>0</v>
      </c>
      <c r="F30" s="29">
        <v>1</v>
      </c>
      <c r="G30" s="29">
        <v>1</v>
      </c>
      <c r="H30" s="3">
        <v>0</v>
      </c>
      <c r="I30" s="3">
        <v>0</v>
      </c>
      <c r="J30" s="3">
        <v>0</v>
      </c>
      <c r="K30" s="3">
        <v>0</v>
      </c>
      <c r="L30" s="3"/>
      <c r="M30" s="17">
        <v>0</v>
      </c>
      <c r="N30" s="3">
        <v>8</v>
      </c>
      <c r="O30" s="1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</row>
    <row r="31" spans="1:61" s="30" customFormat="1">
      <c r="A31" s="22" t="s">
        <v>136</v>
      </c>
      <c r="B31" s="3">
        <v>34</v>
      </c>
      <c r="C31" s="3">
        <v>36</v>
      </c>
      <c r="D31" s="3">
        <v>252</v>
      </c>
      <c r="E31" s="3">
        <v>0</v>
      </c>
      <c r="F31" s="40">
        <v>1</v>
      </c>
      <c r="G31" s="29">
        <v>1</v>
      </c>
      <c r="H31" s="3">
        <v>0</v>
      </c>
      <c r="I31" s="3">
        <v>0</v>
      </c>
      <c r="J31" s="3">
        <v>2</v>
      </c>
      <c r="K31" s="17">
        <v>0.5</v>
      </c>
      <c r="L31" s="3"/>
      <c r="M31" s="17">
        <v>0</v>
      </c>
      <c r="N31" s="37"/>
      <c r="O31" s="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</row>
    <row r="32" spans="1:61">
      <c r="A32" s="22" t="s">
        <v>140</v>
      </c>
      <c r="B32" s="1">
        <v>32</v>
      </c>
      <c r="C32" s="1" t="s">
        <v>6</v>
      </c>
      <c r="D32" s="1">
        <v>235</v>
      </c>
      <c r="E32" s="29">
        <v>1</v>
      </c>
      <c r="F32" s="1">
        <v>0</v>
      </c>
      <c r="G32" s="29">
        <v>1</v>
      </c>
      <c r="H32" s="1">
        <v>0</v>
      </c>
      <c r="I32" s="1">
        <v>0</v>
      </c>
      <c r="J32" s="1">
        <v>39</v>
      </c>
      <c r="K32" s="14">
        <v>2.5</v>
      </c>
      <c r="M32" s="14">
        <v>1</v>
      </c>
      <c r="N32" s="1">
        <v>27</v>
      </c>
    </row>
    <row r="33" spans="1:61" s="30" customFormat="1">
      <c r="A33" s="22" t="s">
        <v>146</v>
      </c>
      <c r="B33" s="3">
        <v>32</v>
      </c>
      <c r="C33" s="3" t="s">
        <v>83</v>
      </c>
      <c r="D33" s="3">
        <v>232</v>
      </c>
      <c r="E33" s="29">
        <v>1</v>
      </c>
      <c r="F33" s="3">
        <v>0</v>
      </c>
      <c r="G33" s="3">
        <v>0</v>
      </c>
      <c r="H33" s="29">
        <v>1</v>
      </c>
      <c r="I33" s="3">
        <v>0</v>
      </c>
      <c r="J33" s="3">
        <v>18</v>
      </c>
      <c r="K33" s="17">
        <v>1.5</v>
      </c>
      <c r="L33" s="3"/>
      <c r="M33" s="17">
        <v>1</v>
      </c>
      <c r="N33" s="17">
        <v>6.5</v>
      </c>
      <c r="O33" s="1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</row>
    <row r="34" spans="1:61" s="27" customFormat="1">
      <c r="A34" s="22" t="s">
        <v>159</v>
      </c>
      <c r="B34" s="23">
        <v>47</v>
      </c>
      <c r="C34" s="23" t="s">
        <v>147</v>
      </c>
      <c r="D34" s="23">
        <v>165</v>
      </c>
      <c r="E34" s="25">
        <v>1</v>
      </c>
      <c r="F34" s="23">
        <v>0</v>
      </c>
      <c r="G34" s="23">
        <v>0</v>
      </c>
      <c r="H34" s="25">
        <v>1</v>
      </c>
      <c r="I34" s="23">
        <v>0</v>
      </c>
      <c r="J34" s="23">
        <v>36</v>
      </c>
      <c r="K34" s="23">
        <v>2</v>
      </c>
      <c r="L34" s="24"/>
      <c r="M34" s="28">
        <v>0</v>
      </c>
      <c r="N34" s="23">
        <v>4</v>
      </c>
      <c r="O34" s="1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</row>
    <row r="35" spans="1:61" s="27" customFormat="1">
      <c r="A35" s="22" t="s">
        <v>160</v>
      </c>
      <c r="B35" s="23">
        <v>47</v>
      </c>
      <c r="C35" s="23" t="s">
        <v>158</v>
      </c>
      <c r="D35" s="23">
        <v>200</v>
      </c>
      <c r="E35" s="25">
        <v>1</v>
      </c>
      <c r="F35" s="23">
        <v>0</v>
      </c>
      <c r="G35" s="25">
        <v>1</v>
      </c>
      <c r="H35" s="23">
        <v>0</v>
      </c>
      <c r="I35" s="23">
        <v>0</v>
      </c>
      <c r="J35" s="23">
        <v>13</v>
      </c>
      <c r="K35" s="23">
        <v>1</v>
      </c>
      <c r="L35" s="24"/>
      <c r="M35" s="28">
        <v>0</v>
      </c>
      <c r="N35" s="23">
        <v>4</v>
      </c>
      <c r="O35" s="1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</row>
    <row r="36" spans="1:61" s="27" customFormat="1">
      <c r="A36" s="22" t="s">
        <v>176</v>
      </c>
      <c r="B36" s="23">
        <v>47</v>
      </c>
      <c r="C36" s="23">
        <v>32</v>
      </c>
      <c r="D36" s="23">
        <v>224</v>
      </c>
      <c r="E36" s="25">
        <v>1</v>
      </c>
      <c r="F36" s="23">
        <v>0</v>
      </c>
      <c r="G36" s="25">
        <v>1</v>
      </c>
      <c r="H36" s="23">
        <v>0</v>
      </c>
      <c r="I36" s="23">
        <v>0</v>
      </c>
      <c r="J36" s="23">
        <v>15</v>
      </c>
      <c r="K36" s="23">
        <v>4</v>
      </c>
      <c r="L36" s="24"/>
      <c r="M36" s="28">
        <v>0</v>
      </c>
      <c r="N36" s="23">
        <v>4</v>
      </c>
      <c r="O36" s="1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</row>
    <row r="37" spans="1:61" s="27" customFormat="1">
      <c r="A37" s="22" t="s">
        <v>187</v>
      </c>
      <c r="B37" s="23">
        <v>47</v>
      </c>
      <c r="C37" s="23">
        <v>34</v>
      </c>
      <c r="D37" s="23">
        <v>239</v>
      </c>
      <c r="E37" s="23">
        <v>0</v>
      </c>
      <c r="F37" s="25">
        <v>1</v>
      </c>
      <c r="G37" s="25">
        <v>1</v>
      </c>
      <c r="H37" s="23">
        <v>0</v>
      </c>
      <c r="I37" s="23">
        <v>0</v>
      </c>
      <c r="J37" s="23">
        <v>6</v>
      </c>
      <c r="K37" s="23">
        <v>1.5</v>
      </c>
      <c r="L37" s="24"/>
      <c r="M37" s="28">
        <v>0</v>
      </c>
      <c r="N37" s="23">
        <v>4</v>
      </c>
      <c r="O37" s="1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</row>
    <row r="38" spans="1:61" s="27" customFormat="1">
      <c r="A38" s="22" t="s">
        <v>151</v>
      </c>
      <c r="B38" s="23">
        <v>31</v>
      </c>
      <c r="C38" s="23" t="s">
        <v>152</v>
      </c>
      <c r="D38" s="23">
        <v>216</v>
      </c>
      <c r="E38" s="25">
        <v>1</v>
      </c>
      <c r="F38" s="23">
        <v>0</v>
      </c>
      <c r="G38" s="23">
        <v>0</v>
      </c>
      <c r="H38" s="25">
        <v>1</v>
      </c>
      <c r="I38" s="23">
        <v>0</v>
      </c>
      <c r="J38" s="23">
        <v>23</v>
      </c>
      <c r="K38" s="23">
        <v>2</v>
      </c>
      <c r="L38" s="1"/>
      <c r="M38" s="28">
        <v>0</v>
      </c>
      <c r="N38" s="23">
        <v>10</v>
      </c>
      <c r="O38" s="1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</row>
    <row r="39" spans="1:61" s="27" customFormat="1">
      <c r="A39" s="22" t="s">
        <v>169</v>
      </c>
      <c r="B39" s="23">
        <v>34</v>
      </c>
      <c r="C39" s="23" t="s">
        <v>19</v>
      </c>
      <c r="D39" s="23">
        <v>178</v>
      </c>
      <c r="E39" s="25">
        <v>1</v>
      </c>
      <c r="F39" s="23">
        <v>0</v>
      </c>
      <c r="G39" s="23">
        <v>0</v>
      </c>
      <c r="H39" s="25">
        <v>1</v>
      </c>
      <c r="I39" s="23">
        <v>0</v>
      </c>
      <c r="J39" s="23">
        <v>33</v>
      </c>
      <c r="K39" s="23">
        <v>2.5</v>
      </c>
      <c r="L39" s="24"/>
      <c r="M39" s="28">
        <v>0</v>
      </c>
      <c r="N39" s="23">
        <v>4</v>
      </c>
      <c r="O39" s="1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</row>
    <row r="40" spans="1:61" s="27" customFormat="1">
      <c r="A40" s="22" t="s">
        <v>157</v>
      </c>
      <c r="B40" s="23">
        <v>36</v>
      </c>
      <c r="C40" s="23">
        <v>38</v>
      </c>
      <c r="D40" s="23">
        <v>266</v>
      </c>
      <c r="E40" s="23">
        <v>0</v>
      </c>
      <c r="F40" s="25">
        <v>1</v>
      </c>
      <c r="G40" s="25">
        <v>1</v>
      </c>
      <c r="H40" s="23">
        <v>0</v>
      </c>
      <c r="I40" s="23">
        <v>0</v>
      </c>
      <c r="J40" s="23">
        <v>0</v>
      </c>
      <c r="K40" s="23">
        <v>0</v>
      </c>
      <c r="L40" s="23"/>
      <c r="M40" s="28">
        <v>1</v>
      </c>
      <c r="N40" s="23">
        <v>12</v>
      </c>
      <c r="O40" s="1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</row>
    <row r="41" spans="1:61" s="27" customFormat="1">
      <c r="A41" s="22" t="s">
        <v>162</v>
      </c>
      <c r="B41" s="23">
        <v>38</v>
      </c>
      <c r="C41" s="23" t="s">
        <v>161</v>
      </c>
      <c r="D41" s="23">
        <v>209</v>
      </c>
      <c r="E41" s="25">
        <v>1</v>
      </c>
      <c r="F41" s="23">
        <v>0</v>
      </c>
      <c r="G41" s="25">
        <v>1</v>
      </c>
      <c r="H41" s="23">
        <v>0</v>
      </c>
      <c r="I41" s="23">
        <v>0</v>
      </c>
      <c r="J41" s="23">
        <v>14</v>
      </c>
      <c r="K41" s="23">
        <v>0.5</v>
      </c>
      <c r="L41" s="23"/>
      <c r="M41" s="28">
        <v>0</v>
      </c>
      <c r="N41" s="42"/>
      <c r="O41" s="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</row>
    <row r="42" spans="1:61" s="27" customFormat="1">
      <c r="A42" s="22" t="s">
        <v>172</v>
      </c>
      <c r="B42" s="23">
        <v>28</v>
      </c>
      <c r="C42" s="23" t="s">
        <v>6</v>
      </c>
      <c r="D42" s="23">
        <v>235</v>
      </c>
      <c r="E42" s="25">
        <v>1</v>
      </c>
      <c r="F42" s="23">
        <v>0</v>
      </c>
      <c r="G42" s="23">
        <v>0</v>
      </c>
      <c r="H42" s="25">
        <v>1</v>
      </c>
      <c r="I42" s="23">
        <v>0</v>
      </c>
      <c r="J42" s="23">
        <v>0</v>
      </c>
      <c r="K42" s="23">
        <v>0</v>
      </c>
      <c r="L42" s="1"/>
      <c r="M42" s="28">
        <v>0</v>
      </c>
      <c r="N42" s="23">
        <v>8</v>
      </c>
      <c r="O42" s="1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</row>
    <row r="43" spans="1:61" s="27" customFormat="1">
      <c r="A43" s="22" t="s">
        <v>179</v>
      </c>
      <c r="B43" s="23">
        <v>34</v>
      </c>
      <c r="C43" s="23">
        <v>25</v>
      </c>
      <c r="D43" s="23">
        <v>175</v>
      </c>
      <c r="E43" s="25">
        <v>1</v>
      </c>
      <c r="F43" s="23">
        <v>0</v>
      </c>
      <c r="G43" s="23">
        <v>0</v>
      </c>
      <c r="H43" s="25">
        <v>1</v>
      </c>
      <c r="I43" s="23">
        <v>0</v>
      </c>
      <c r="J43" s="23">
        <v>48</v>
      </c>
      <c r="K43" s="23">
        <v>5</v>
      </c>
      <c r="L43" s="24"/>
      <c r="M43" s="28">
        <v>0</v>
      </c>
      <c r="N43" s="23">
        <v>5</v>
      </c>
      <c r="O43" s="1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</row>
    <row r="44" spans="1:61" s="27" customFormat="1">
      <c r="A44" s="22" t="s">
        <v>174</v>
      </c>
      <c r="B44" s="23">
        <v>30</v>
      </c>
      <c r="C44" s="23" t="s">
        <v>71</v>
      </c>
      <c r="D44" s="23">
        <v>208</v>
      </c>
      <c r="E44" s="25">
        <v>1</v>
      </c>
      <c r="F44" s="23">
        <v>0</v>
      </c>
      <c r="G44" s="23">
        <v>0</v>
      </c>
      <c r="H44" s="25">
        <v>1</v>
      </c>
      <c r="I44" s="23">
        <v>0</v>
      </c>
      <c r="J44" s="23">
        <v>39</v>
      </c>
      <c r="K44" s="23">
        <v>2</v>
      </c>
      <c r="L44" s="3"/>
      <c r="M44" s="28">
        <v>1</v>
      </c>
      <c r="N44" s="23">
        <v>13</v>
      </c>
      <c r="O44" s="1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</row>
    <row r="45" spans="1:61" s="30" customFormat="1">
      <c r="A45" s="22" t="s">
        <v>178</v>
      </c>
      <c r="B45" s="3">
        <v>27</v>
      </c>
      <c r="C45" s="3">
        <v>35</v>
      </c>
      <c r="D45" s="23">
        <v>245</v>
      </c>
      <c r="E45" s="3">
        <v>0</v>
      </c>
      <c r="F45" s="29">
        <v>1</v>
      </c>
      <c r="G45" s="3">
        <v>0</v>
      </c>
      <c r="H45" s="29">
        <v>1</v>
      </c>
      <c r="I45" s="3">
        <v>0</v>
      </c>
      <c r="J45" s="3">
        <v>4</v>
      </c>
      <c r="K45" s="3">
        <v>0.5</v>
      </c>
      <c r="L45" s="3"/>
      <c r="M45" s="17">
        <v>0</v>
      </c>
      <c r="N45" s="3">
        <v>7</v>
      </c>
      <c r="O45" s="1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</row>
    <row r="46" spans="1:61" s="50" customFormat="1">
      <c r="A46" s="45" t="s">
        <v>197</v>
      </c>
      <c r="B46" s="31">
        <v>29</v>
      </c>
      <c r="C46" s="31" t="s">
        <v>108</v>
      </c>
      <c r="D46" s="46">
        <v>225</v>
      </c>
      <c r="E46" s="31">
        <v>1</v>
      </c>
      <c r="F46" s="31">
        <v>0</v>
      </c>
      <c r="G46" s="31">
        <v>0</v>
      </c>
      <c r="H46" s="31">
        <v>1</v>
      </c>
      <c r="I46" s="31">
        <v>0</v>
      </c>
      <c r="J46" s="31">
        <v>10</v>
      </c>
      <c r="K46" s="31">
        <v>1</v>
      </c>
      <c r="L46" s="31">
        <v>1</v>
      </c>
      <c r="M46" s="49">
        <v>0</v>
      </c>
      <c r="N46" s="31">
        <v>17</v>
      </c>
      <c r="O46" s="31"/>
    </row>
    <row r="47" spans="1:61" s="30" customFormat="1">
      <c r="A47" s="22" t="s">
        <v>201</v>
      </c>
      <c r="B47" s="3">
        <v>28</v>
      </c>
      <c r="C47" s="3">
        <v>27</v>
      </c>
      <c r="D47" s="23">
        <v>161</v>
      </c>
      <c r="E47" s="29">
        <v>1</v>
      </c>
      <c r="F47" s="3">
        <v>0</v>
      </c>
      <c r="G47" s="3">
        <v>0</v>
      </c>
      <c r="H47" s="29">
        <v>1</v>
      </c>
      <c r="I47" s="3">
        <v>0</v>
      </c>
      <c r="J47" s="3">
        <v>17</v>
      </c>
      <c r="K47" s="3">
        <v>1.5</v>
      </c>
      <c r="L47" s="23"/>
      <c r="M47" s="17">
        <v>1</v>
      </c>
      <c r="N47" s="3">
        <v>6</v>
      </c>
      <c r="O47" s="1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</row>
    <row r="48" spans="1:61" s="30" customFormat="1">
      <c r="A48" s="22" t="s">
        <v>206</v>
      </c>
      <c r="B48" s="3">
        <v>25</v>
      </c>
      <c r="C48" s="3" t="s">
        <v>207</v>
      </c>
      <c r="D48" s="23">
        <v>228</v>
      </c>
      <c r="E48" s="29">
        <v>1</v>
      </c>
      <c r="F48" s="3">
        <v>0</v>
      </c>
      <c r="G48" s="3">
        <v>0</v>
      </c>
      <c r="H48" s="29">
        <v>1</v>
      </c>
      <c r="I48" s="3">
        <v>0</v>
      </c>
      <c r="J48" s="3">
        <v>4</v>
      </c>
      <c r="K48" s="3">
        <v>2</v>
      </c>
      <c r="L48" s="1"/>
      <c r="M48" s="17">
        <v>1</v>
      </c>
      <c r="N48" s="3">
        <v>2</v>
      </c>
      <c r="O48" s="1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</row>
    <row r="49" spans="1:61" s="30" customFormat="1">
      <c r="A49" s="22" t="s">
        <v>208</v>
      </c>
      <c r="B49" s="3">
        <v>31</v>
      </c>
      <c r="C49" s="3" t="s">
        <v>142</v>
      </c>
      <c r="D49" s="23">
        <v>181</v>
      </c>
      <c r="E49" s="29">
        <v>1</v>
      </c>
      <c r="F49" s="3">
        <v>0</v>
      </c>
      <c r="G49" s="3">
        <v>0</v>
      </c>
      <c r="H49" s="29">
        <v>1</v>
      </c>
      <c r="I49" s="3">
        <v>0</v>
      </c>
      <c r="J49" s="3">
        <v>13</v>
      </c>
      <c r="K49" s="3">
        <v>2.5</v>
      </c>
      <c r="L49" s="3"/>
      <c r="M49" s="17">
        <v>0</v>
      </c>
      <c r="N49" s="3">
        <v>1</v>
      </c>
      <c r="O49" s="1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</row>
    <row r="50" spans="1:61" s="30" customFormat="1">
      <c r="A50" s="22" t="s">
        <v>210</v>
      </c>
      <c r="B50" s="3">
        <v>30</v>
      </c>
      <c r="C50" s="3">
        <v>34</v>
      </c>
      <c r="D50" s="23">
        <v>238</v>
      </c>
      <c r="E50" s="3">
        <v>0</v>
      </c>
      <c r="F50" s="29">
        <v>1</v>
      </c>
      <c r="G50" s="3">
        <v>0</v>
      </c>
      <c r="H50" s="29">
        <v>1</v>
      </c>
      <c r="I50" s="3">
        <v>0</v>
      </c>
      <c r="J50" s="3">
        <v>19</v>
      </c>
      <c r="K50" s="3">
        <v>1</v>
      </c>
      <c r="L50" s="1"/>
      <c r="M50" s="17">
        <v>0</v>
      </c>
      <c r="N50" s="3">
        <v>20</v>
      </c>
      <c r="O50" s="1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</row>
    <row r="51" spans="1:61" s="50" customFormat="1">
      <c r="A51" s="45" t="s">
        <v>211</v>
      </c>
      <c r="B51" s="31">
        <v>32</v>
      </c>
      <c r="C51" s="31" t="s">
        <v>75</v>
      </c>
      <c r="D51" s="46">
        <v>247</v>
      </c>
      <c r="E51" s="31">
        <v>0</v>
      </c>
      <c r="F51" s="31">
        <v>1</v>
      </c>
      <c r="G51" s="31">
        <v>0</v>
      </c>
      <c r="H51" s="31">
        <v>1</v>
      </c>
      <c r="I51" s="31">
        <v>0</v>
      </c>
      <c r="J51" s="31">
        <v>4</v>
      </c>
      <c r="K51" s="31">
        <v>0.5</v>
      </c>
      <c r="L51" s="31">
        <v>1</v>
      </c>
      <c r="M51" s="49">
        <v>0</v>
      </c>
      <c r="N51" s="31">
        <v>9</v>
      </c>
      <c r="O51" s="31"/>
    </row>
    <row r="52" spans="1:61" s="50" customFormat="1">
      <c r="A52" s="45" t="s">
        <v>215</v>
      </c>
      <c r="B52" s="31">
        <v>32</v>
      </c>
      <c r="C52" s="31" t="s">
        <v>63</v>
      </c>
      <c r="D52" s="46">
        <v>240</v>
      </c>
      <c r="E52" s="31">
        <v>0</v>
      </c>
      <c r="F52" s="31">
        <v>1</v>
      </c>
      <c r="G52" s="31">
        <v>0</v>
      </c>
      <c r="H52" s="31">
        <v>1</v>
      </c>
      <c r="I52" s="31">
        <v>0</v>
      </c>
      <c r="J52" s="31">
        <v>29</v>
      </c>
      <c r="K52" s="31">
        <v>2.5</v>
      </c>
      <c r="L52" s="31">
        <v>1</v>
      </c>
      <c r="M52" s="49">
        <v>0</v>
      </c>
      <c r="N52" s="31">
        <v>5</v>
      </c>
      <c r="O52" s="31"/>
    </row>
    <row r="53" spans="1:61" s="50" customFormat="1">
      <c r="A53" s="45" t="s">
        <v>223</v>
      </c>
      <c r="B53" s="31">
        <v>43</v>
      </c>
      <c r="C53" s="31" t="s">
        <v>86</v>
      </c>
      <c r="D53" s="46">
        <v>242</v>
      </c>
      <c r="E53" s="31">
        <v>0</v>
      </c>
      <c r="F53" s="31">
        <v>1</v>
      </c>
      <c r="G53" s="31">
        <v>1</v>
      </c>
      <c r="H53" s="31">
        <v>0</v>
      </c>
      <c r="I53" s="31">
        <v>0</v>
      </c>
      <c r="J53" s="31">
        <v>0</v>
      </c>
      <c r="K53" s="31">
        <v>0</v>
      </c>
      <c r="L53" s="31">
        <v>1</v>
      </c>
      <c r="M53" s="49">
        <v>1</v>
      </c>
      <c r="N53" s="31">
        <v>0</v>
      </c>
      <c r="O53" s="31"/>
    </row>
    <row r="54" spans="1:61" s="30" customFormat="1">
      <c r="A54" s="22" t="s">
        <v>212</v>
      </c>
      <c r="B54" s="3">
        <v>30</v>
      </c>
      <c r="C54" s="3">
        <v>37</v>
      </c>
      <c r="D54" s="23">
        <v>259</v>
      </c>
      <c r="E54" s="3">
        <v>0</v>
      </c>
      <c r="F54" s="29">
        <v>1</v>
      </c>
      <c r="G54" s="3">
        <v>0</v>
      </c>
      <c r="H54" s="29">
        <v>1</v>
      </c>
      <c r="I54" s="3">
        <v>0</v>
      </c>
      <c r="J54" s="3">
        <v>32</v>
      </c>
      <c r="K54" s="3">
        <v>3</v>
      </c>
      <c r="L54" s="1"/>
      <c r="M54" s="17">
        <v>0</v>
      </c>
      <c r="N54" s="3">
        <v>22</v>
      </c>
      <c r="O54" s="1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</row>
    <row r="55" spans="1:61" s="58" customFormat="1">
      <c r="A55" s="55"/>
      <c r="B55" s="56">
        <f>AVERAGE(B2:B54)</f>
        <v>33.735849056603776</v>
      </c>
      <c r="C55" s="56"/>
      <c r="D55" s="56">
        <f>AVERAGE(D2:D54)</f>
        <v>232.24528301886792</v>
      </c>
      <c r="E55" s="56">
        <f>SUM(E2:E54)</f>
        <v>25</v>
      </c>
      <c r="F55" s="56">
        <f>SUM(F2:F54)</f>
        <v>28</v>
      </c>
      <c r="G55" s="56">
        <f>SUM(G2:G54)</f>
        <v>19</v>
      </c>
      <c r="H55" s="56">
        <f>SUM(H2:H54)</f>
        <v>34</v>
      </c>
      <c r="I55" s="56">
        <f>SUM(I2:I54)</f>
        <v>0</v>
      </c>
      <c r="J55" s="56">
        <f>AVERAGE(J2:J54)</f>
        <v>12.69811320754717</v>
      </c>
      <c r="K55" s="56">
        <f>AVERAGE(K2:K54)</f>
        <v>1.3679245283018868</v>
      </c>
      <c r="L55" s="56">
        <f>SUM(L2:L54)</f>
        <v>6</v>
      </c>
      <c r="M55" s="57">
        <f>SUM(M2:M54)</f>
        <v>17</v>
      </c>
      <c r="N55" s="56">
        <f>AVERAGE(N2:N54)</f>
        <v>9.1428571428571423</v>
      </c>
      <c r="O55" s="56"/>
    </row>
    <row r="56" spans="1:61">
      <c r="B56" s="1">
        <f>STDEV(B2:B54)</f>
        <v>5.4460675417300575</v>
      </c>
      <c r="D56" s="1">
        <f>STDEV(D2:D54)</f>
        <v>28.071958127131719</v>
      </c>
      <c r="J56" s="1">
        <f>STDEV(J2:J54)</f>
        <v>12.90733975102833</v>
      </c>
      <c r="K56" s="1">
        <f>STDEV(K2:K54)</f>
        <v>1.2015652587843748</v>
      </c>
      <c r="N56" s="1">
        <f>STDEV(N42:N54)</f>
        <v>7.1279514804530137</v>
      </c>
    </row>
    <row r="57" spans="1:61">
      <c r="A57" s="1"/>
      <c r="F57" s="14"/>
      <c r="I57"/>
      <c r="J57"/>
      <c r="K57"/>
      <c r="L57"/>
      <c r="M57"/>
      <c r="N57"/>
      <c r="O57"/>
    </row>
    <row r="58" spans="1:61">
      <c r="A58" s="1"/>
      <c r="F58" s="14"/>
      <c r="I58"/>
      <c r="J58"/>
      <c r="K58"/>
      <c r="L58"/>
      <c r="M58"/>
      <c r="N58"/>
      <c r="O58"/>
    </row>
    <row r="59" spans="1:61">
      <c r="A59" s="1"/>
      <c r="F59" s="14"/>
      <c r="I59"/>
      <c r="J59"/>
      <c r="K59"/>
      <c r="L59"/>
      <c r="M59"/>
      <c r="N59"/>
      <c r="O59"/>
    </row>
    <row r="60" spans="1:61">
      <c r="A60" s="1"/>
      <c r="F60" s="14"/>
      <c r="I60"/>
      <c r="J60"/>
      <c r="K60"/>
      <c r="L60"/>
      <c r="M60"/>
      <c r="N60"/>
      <c r="O60"/>
    </row>
    <row r="61" spans="1:61">
      <c r="A61" s="1"/>
      <c r="F61" s="14"/>
      <c r="I61"/>
      <c r="J61"/>
      <c r="K61"/>
      <c r="L61"/>
      <c r="M61"/>
      <c r="N61"/>
      <c r="O61"/>
    </row>
    <row r="62" spans="1:61">
      <c r="A62" s="1"/>
      <c r="F62" s="14"/>
      <c r="I62"/>
      <c r="J62"/>
      <c r="K62"/>
      <c r="L62"/>
      <c r="M62"/>
      <c r="N62"/>
      <c r="O62"/>
    </row>
    <row r="63" spans="1:61">
      <c r="A63" s="1"/>
      <c r="F63" s="14"/>
      <c r="I63"/>
      <c r="J63"/>
      <c r="K63"/>
      <c r="L63"/>
      <c r="M63"/>
      <c r="N63"/>
      <c r="O63"/>
    </row>
    <row r="64" spans="1:61">
      <c r="A64" s="1"/>
      <c r="F64" s="14"/>
      <c r="I64"/>
      <c r="J64"/>
      <c r="K64"/>
      <c r="L64"/>
      <c r="M64"/>
      <c r="N64"/>
      <c r="O64"/>
    </row>
    <row r="65" spans="1:15">
      <c r="A65" s="1"/>
      <c r="F65" s="14"/>
      <c r="I65"/>
      <c r="J65"/>
      <c r="K65"/>
      <c r="L65"/>
      <c r="M65"/>
      <c r="N65"/>
      <c r="O65"/>
    </row>
    <row r="66" spans="1:15">
      <c r="A66" s="1"/>
      <c r="F66" s="14"/>
      <c r="I66"/>
      <c r="J66"/>
      <c r="K66"/>
      <c r="L66"/>
      <c r="M66"/>
      <c r="N66"/>
      <c r="O66"/>
    </row>
    <row r="67" spans="1:15">
      <c r="A67" s="1"/>
      <c r="F67" s="14"/>
      <c r="I67"/>
      <c r="J67"/>
      <c r="K67"/>
      <c r="L67"/>
      <c r="M67"/>
      <c r="N67"/>
      <c r="O67"/>
    </row>
    <row r="68" spans="1:15">
      <c r="A68" s="1"/>
      <c r="F68" s="14"/>
      <c r="I68"/>
      <c r="J68"/>
      <c r="K68"/>
      <c r="L68"/>
      <c r="M68"/>
      <c r="N68"/>
      <c r="O68"/>
    </row>
    <row r="69" spans="1:15">
      <c r="A69" s="1"/>
      <c r="F69" s="14"/>
      <c r="I69"/>
      <c r="J69"/>
      <c r="K69"/>
      <c r="L69"/>
      <c r="M69"/>
      <c r="N69"/>
      <c r="O69"/>
    </row>
    <row r="70" spans="1:15">
      <c r="A70" s="1"/>
      <c r="F70" s="14"/>
      <c r="I70"/>
      <c r="J70"/>
      <c r="K70"/>
      <c r="L70"/>
      <c r="M70"/>
      <c r="N70"/>
      <c r="O70"/>
    </row>
    <row r="71" spans="1:15">
      <c r="A71" s="1"/>
      <c r="F71" s="14"/>
      <c r="I71"/>
      <c r="J71"/>
      <c r="K71"/>
      <c r="L71"/>
      <c r="M71"/>
      <c r="N71"/>
      <c r="O71"/>
    </row>
    <row r="72" spans="1:15">
      <c r="A72" s="1"/>
      <c r="F72" s="14"/>
      <c r="I72"/>
      <c r="J72"/>
      <c r="K72"/>
      <c r="L72"/>
      <c r="M72"/>
      <c r="N72"/>
      <c r="O72"/>
    </row>
    <row r="73" spans="1:15">
      <c r="A73" s="1"/>
      <c r="F73" s="14"/>
      <c r="I73"/>
      <c r="J73"/>
      <c r="K73"/>
      <c r="L73"/>
      <c r="M73"/>
      <c r="N73"/>
      <c r="O73"/>
    </row>
    <row r="74" spans="1:15">
      <c r="A74" s="1"/>
      <c r="F74" s="14"/>
      <c r="I74"/>
      <c r="J74"/>
      <c r="K74"/>
      <c r="L74"/>
      <c r="M74"/>
      <c r="N74"/>
      <c r="O74"/>
    </row>
    <row r="75" spans="1:15">
      <c r="A75" s="1"/>
      <c r="F75" s="14"/>
      <c r="I75"/>
      <c r="J75"/>
      <c r="K75"/>
      <c r="L75"/>
      <c r="M75"/>
      <c r="N75"/>
      <c r="O75"/>
    </row>
    <row r="76" spans="1:15">
      <c r="A76" s="1"/>
      <c r="F76" s="14"/>
      <c r="I76"/>
      <c r="J76"/>
      <c r="K76"/>
      <c r="L76"/>
      <c r="M76"/>
      <c r="N76"/>
      <c r="O76"/>
    </row>
    <row r="77" spans="1:15">
      <c r="A77" s="1"/>
      <c r="F77" s="14"/>
      <c r="I77"/>
      <c r="J77"/>
      <c r="K77"/>
      <c r="L77"/>
      <c r="M77"/>
      <c r="N77"/>
      <c r="O77"/>
    </row>
    <row r="78" spans="1:15">
      <c r="A78" s="1"/>
      <c r="F78" s="14"/>
      <c r="I78"/>
      <c r="J78"/>
      <c r="K78"/>
      <c r="L78"/>
      <c r="M78"/>
      <c r="N78"/>
      <c r="O78"/>
    </row>
    <row r="79" spans="1:15">
      <c r="A79" s="1"/>
      <c r="F79" s="14"/>
      <c r="I79"/>
      <c r="J79"/>
      <c r="K79"/>
      <c r="L79"/>
      <c r="M79"/>
      <c r="N79"/>
      <c r="O79"/>
    </row>
    <row r="80" spans="1:15">
      <c r="A80" s="1"/>
      <c r="F80" s="14"/>
      <c r="I80"/>
      <c r="J80"/>
      <c r="K80"/>
      <c r="L80"/>
      <c r="M80"/>
      <c r="N80"/>
      <c r="O80"/>
    </row>
    <row r="81" spans="1:15">
      <c r="A81" s="1"/>
      <c r="F81" s="14"/>
      <c r="I81"/>
      <c r="J81"/>
      <c r="K81"/>
      <c r="L81"/>
      <c r="M81"/>
      <c r="N81"/>
      <c r="O81"/>
    </row>
    <row r="82" spans="1:15">
      <c r="A82" s="1"/>
      <c r="F82" s="14"/>
      <c r="I82"/>
      <c r="J82"/>
      <c r="K82"/>
      <c r="L82"/>
      <c r="M82"/>
      <c r="N82"/>
      <c r="O82"/>
    </row>
    <row r="83" spans="1:15">
      <c r="A83" s="1"/>
      <c r="F83" s="14"/>
      <c r="I83"/>
      <c r="J83"/>
      <c r="K83"/>
      <c r="L83"/>
      <c r="M83"/>
      <c r="N83"/>
      <c r="O83"/>
    </row>
    <row r="84" spans="1:15">
      <c r="A84" s="1"/>
      <c r="F84" s="14"/>
      <c r="I84"/>
      <c r="J84"/>
      <c r="K84"/>
      <c r="L84"/>
      <c r="M84"/>
      <c r="N84"/>
      <c r="O84"/>
    </row>
    <row r="85" spans="1:15">
      <c r="A85" s="1"/>
      <c r="F85" s="14"/>
      <c r="I85"/>
      <c r="J85"/>
      <c r="K85"/>
      <c r="L85"/>
      <c r="M85"/>
      <c r="N85"/>
      <c r="O85"/>
    </row>
  </sheetData>
  <dataConsolidate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AP72"/>
  <sheetViews>
    <sheetView topLeftCell="A16" zoomScale="80" zoomScaleNormal="80" workbookViewId="0">
      <selection activeCell="J2" sqref="J2:J41"/>
    </sheetView>
  </sheetViews>
  <sheetFormatPr defaultRowHeight="15"/>
  <cols>
    <col min="1" max="1" width="36.42578125" style="11" customWidth="1"/>
    <col min="2" max="2" width="7" style="1" customWidth="1"/>
    <col min="3" max="4" width="8.7109375" style="1" customWidth="1"/>
    <col min="5" max="6" width="7" style="1" customWidth="1"/>
    <col min="7" max="7" width="14.28515625" style="1" customWidth="1"/>
    <col min="8" max="8" width="15.140625" style="1" customWidth="1"/>
    <col min="9" max="9" width="8.5703125" style="1" customWidth="1"/>
    <col min="10" max="10" width="10.140625" style="1" customWidth="1"/>
    <col min="11" max="11" width="9.140625" style="1" customWidth="1"/>
    <col min="12" max="12" width="12" style="1" customWidth="1"/>
    <col min="13" max="13" width="20.140625" style="14" customWidth="1"/>
    <col min="14" max="14" width="16.28515625" style="1" customWidth="1"/>
    <col min="15" max="15" width="17.5703125" style="1" customWidth="1"/>
  </cols>
  <sheetData>
    <row r="1" spans="1:42">
      <c r="A1" s="11" t="s">
        <v>0</v>
      </c>
      <c r="B1" s="1" t="s">
        <v>1</v>
      </c>
      <c r="C1" s="1" t="s">
        <v>20</v>
      </c>
      <c r="D1" s="1" t="s">
        <v>85</v>
      </c>
      <c r="E1" s="1" t="s">
        <v>7</v>
      </c>
      <c r="F1" s="1" t="s">
        <v>8</v>
      </c>
      <c r="G1" s="1" t="s">
        <v>10</v>
      </c>
      <c r="H1" s="1" t="s">
        <v>9</v>
      </c>
      <c r="I1" s="1" t="s">
        <v>21</v>
      </c>
      <c r="J1" s="1" t="s">
        <v>4</v>
      </c>
      <c r="K1" s="1" t="s">
        <v>3</v>
      </c>
      <c r="L1" s="1" t="s">
        <v>98</v>
      </c>
      <c r="M1" s="14" t="s">
        <v>84</v>
      </c>
      <c r="N1" s="1" t="s">
        <v>52</v>
      </c>
      <c r="O1" s="3" t="s">
        <v>202</v>
      </c>
      <c r="P1" s="30"/>
      <c r="Q1" s="30"/>
      <c r="R1" s="44" t="s">
        <v>214</v>
      </c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</row>
    <row r="2" spans="1:42" s="8" customFormat="1">
      <c r="A2" s="12" t="s">
        <v>41</v>
      </c>
      <c r="B2" s="6">
        <v>40</v>
      </c>
      <c r="C2" s="6">
        <v>27</v>
      </c>
      <c r="D2" s="6">
        <v>189</v>
      </c>
      <c r="E2" s="9">
        <v>1</v>
      </c>
      <c r="F2" s="6">
        <v>0</v>
      </c>
      <c r="G2" s="6">
        <v>0</v>
      </c>
      <c r="H2" s="9">
        <v>1</v>
      </c>
      <c r="I2" s="6">
        <v>0</v>
      </c>
      <c r="J2" s="6">
        <v>20</v>
      </c>
      <c r="K2" s="6">
        <v>1</v>
      </c>
      <c r="L2" s="6"/>
      <c r="M2" s="15">
        <v>1</v>
      </c>
      <c r="N2" s="39"/>
    </row>
    <row r="3" spans="1:42" s="8" customFormat="1">
      <c r="A3" s="12" t="s">
        <v>42</v>
      </c>
      <c r="B3" s="6">
        <v>40</v>
      </c>
      <c r="C3" s="6" t="s">
        <v>17</v>
      </c>
      <c r="D3" s="6">
        <v>221</v>
      </c>
      <c r="E3" s="9">
        <v>1</v>
      </c>
      <c r="F3" s="6">
        <v>0</v>
      </c>
      <c r="G3" s="6">
        <v>0</v>
      </c>
      <c r="H3" s="9">
        <v>1</v>
      </c>
      <c r="I3" s="6">
        <v>0</v>
      </c>
      <c r="J3" s="6">
        <v>10</v>
      </c>
      <c r="K3" s="6">
        <v>1</v>
      </c>
      <c r="L3" s="6"/>
      <c r="M3" s="15">
        <v>1</v>
      </c>
      <c r="N3" s="39"/>
    </row>
    <row r="4" spans="1:42">
      <c r="A4" s="11" t="s">
        <v>18</v>
      </c>
      <c r="B4" s="1">
        <v>39</v>
      </c>
      <c r="C4" s="1">
        <v>30</v>
      </c>
      <c r="D4" s="1">
        <v>210</v>
      </c>
      <c r="E4" s="2">
        <v>1</v>
      </c>
      <c r="F4" s="1">
        <v>0</v>
      </c>
      <c r="G4" s="1">
        <v>0</v>
      </c>
      <c r="H4" s="2">
        <v>1</v>
      </c>
      <c r="I4" s="1">
        <v>0</v>
      </c>
      <c r="J4" s="1">
        <v>17</v>
      </c>
      <c r="K4" s="1">
        <v>3</v>
      </c>
      <c r="L4" s="24"/>
      <c r="M4" s="26">
        <v>1</v>
      </c>
      <c r="N4" s="3">
        <v>7</v>
      </c>
      <c r="O4"/>
    </row>
    <row r="5" spans="1:42">
      <c r="A5" s="11" t="s">
        <v>29</v>
      </c>
      <c r="B5" s="1">
        <v>34</v>
      </c>
      <c r="C5" s="1" t="s">
        <v>30</v>
      </c>
      <c r="D5" s="1">
        <v>218</v>
      </c>
      <c r="E5" s="2">
        <v>1</v>
      </c>
      <c r="F5" s="3">
        <v>0</v>
      </c>
      <c r="G5" s="1">
        <v>0</v>
      </c>
      <c r="H5" s="2">
        <v>1</v>
      </c>
      <c r="I5" s="1">
        <v>0</v>
      </c>
      <c r="J5" s="1">
        <v>0</v>
      </c>
      <c r="K5" s="1">
        <v>0</v>
      </c>
      <c r="M5" s="14">
        <v>0</v>
      </c>
      <c r="N5" s="3">
        <v>6</v>
      </c>
      <c r="O5"/>
    </row>
    <row r="6" spans="1:42" s="1" customFormat="1">
      <c r="A6" s="11" t="s">
        <v>64</v>
      </c>
      <c r="B6" s="1">
        <v>33</v>
      </c>
      <c r="C6" s="1">
        <v>24</v>
      </c>
      <c r="D6" s="1">
        <v>168</v>
      </c>
      <c r="E6" s="2">
        <v>1</v>
      </c>
      <c r="F6" s="1">
        <v>0</v>
      </c>
      <c r="G6" s="1">
        <v>0</v>
      </c>
      <c r="H6" s="2">
        <v>1</v>
      </c>
      <c r="I6" s="1">
        <v>0</v>
      </c>
      <c r="J6" s="1">
        <v>19</v>
      </c>
      <c r="K6" s="1">
        <v>1</v>
      </c>
      <c r="M6" s="14">
        <v>1</v>
      </c>
      <c r="N6" s="3">
        <v>5</v>
      </c>
    </row>
    <row r="7" spans="1:42" s="1" customFormat="1">
      <c r="A7" s="11" t="s">
        <v>79</v>
      </c>
      <c r="B7" s="1">
        <v>32</v>
      </c>
      <c r="C7" s="1" t="s">
        <v>58</v>
      </c>
      <c r="D7" s="1">
        <v>172</v>
      </c>
      <c r="E7" s="2">
        <v>1</v>
      </c>
      <c r="F7" s="1">
        <v>0</v>
      </c>
      <c r="G7" s="1">
        <v>0</v>
      </c>
      <c r="H7" s="2">
        <v>1</v>
      </c>
      <c r="I7" s="1">
        <v>0</v>
      </c>
      <c r="J7" s="1">
        <v>0</v>
      </c>
      <c r="K7" s="1">
        <v>0</v>
      </c>
      <c r="M7" s="14">
        <v>0</v>
      </c>
      <c r="N7" s="3">
        <v>4</v>
      </c>
    </row>
    <row r="8" spans="1:42" s="1" customFormat="1">
      <c r="A8" s="11" t="s">
        <v>80</v>
      </c>
      <c r="B8" s="1">
        <v>32</v>
      </c>
      <c r="C8" s="1">
        <v>27</v>
      </c>
      <c r="D8" s="1">
        <v>189</v>
      </c>
      <c r="E8" s="2">
        <v>1</v>
      </c>
      <c r="F8" s="1">
        <v>0</v>
      </c>
      <c r="G8" s="3">
        <v>0</v>
      </c>
      <c r="H8" s="2">
        <v>1</v>
      </c>
      <c r="I8" s="1">
        <v>0</v>
      </c>
      <c r="J8" s="1">
        <v>4</v>
      </c>
      <c r="K8" s="1">
        <v>1</v>
      </c>
      <c r="M8" s="14">
        <v>0</v>
      </c>
      <c r="N8" s="3">
        <v>4</v>
      </c>
    </row>
    <row r="9" spans="1:42" s="1" customFormat="1">
      <c r="A9" s="11" t="s">
        <v>60</v>
      </c>
      <c r="B9" s="1">
        <v>35</v>
      </c>
      <c r="C9" s="1" t="s">
        <v>61</v>
      </c>
      <c r="D9" s="1">
        <v>201</v>
      </c>
      <c r="E9" s="2">
        <v>1</v>
      </c>
      <c r="F9" s="1">
        <v>0</v>
      </c>
      <c r="G9" s="1">
        <v>0</v>
      </c>
      <c r="H9" s="2">
        <v>1</v>
      </c>
      <c r="I9" s="1">
        <v>0</v>
      </c>
      <c r="J9" s="1">
        <v>4</v>
      </c>
      <c r="K9" s="1">
        <v>1</v>
      </c>
      <c r="M9" s="14">
        <v>0</v>
      </c>
      <c r="N9" s="3">
        <v>9</v>
      </c>
    </row>
    <row r="10" spans="1:42">
      <c r="A10" s="11" t="s">
        <v>68</v>
      </c>
      <c r="B10" s="1">
        <v>38</v>
      </c>
      <c r="C10" s="1" t="s">
        <v>69</v>
      </c>
      <c r="D10" s="1">
        <v>246</v>
      </c>
      <c r="E10" s="3">
        <v>0</v>
      </c>
      <c r="F10" s="2">
        <v>1</v>
      </c>
      <c r="G10" s="1">
        <v>0</v>
      </c>
      <c r="H10" s="2">
        <v>1</v>
      </c>
      <c r="I10" s="1">
        <v>0</v>
      </c>
      <c r="J10" s="1">
        <v>0</v>
      </c>
      <c r="K10" s="1">
        <v>0</v>
      </c>
      <c r="M10" s="14">
        <v>1</v>
      </c>
      <c r="N10" s="1">
        <v>4</v>
      </c>
      <c r="O10"/>
    </row>
    <row r="11" spans="1:42">
      <c r="A11" s="11" t="s">
        <v>78</v>
      </c>
      <c r="B11" s="1">
        <v>32</v>
      </c>
      <c r="C11" s="1">
        <v>35</v>
      </c>
      <c r="D11" s="1">
        <v>245</v>
      </c>
      <c r="E11" s="3">
        <v>0</v>
      </c>
      <c r="F11" s="2">
        <v>1</v>
      </c>
      <c r="G11" s="2">
        <v>1</v>
      </c>
      <c r="H11" s="3">
        <v>0</v>
      </c>
      <c r="I11" s="1">
        <v>0</v>
      </c>
      <c r="J11" s="1">
        <v>0</v>
      </c>
      <c r="K11" s="1">
        <v>0</v>
      </c>
      <c r="M11" s="14">
        <v>1</v>
      </c>
      <c r="N11" s="1">
        <v>10</v>
      </c>
      <c r="O11"/>
    </row>
    <row r="12" spans="1:42">
      <c r="A12" s="11" t="s">
        <v>82</v>
      </c>
      <c r="B12" s="1">
        <v>33</v>
      </c>
      <c r="C12" s="1" t="s">
        <v>40</v>
      </c>
      <c r="D12" s="1">
        <v>227</v>
      </c>
      <c r="E12" s="2">
        <v>1</v>
      </c>
      <c r="F12" s="3">
        <v>0</v>
      </c>
      <c r="G12" s="1">
        <v>0</v>
      </c>
      <c r="H12" s="2">
        <v>1</v>
      </c>
      <c r="I12" s="1">
        <v>0</v>
      </c>
      <c r="J12" s="1">
        <v>2</v>
      </c>
      <c r="K12" s="1">
        <v>1</v>
      </c>
      <c r="M12" s="14">
        <v>1</v>
      </c>
      <c r="N12" s="1">
        <v>15</v>
      </c>
      <c r="O12"/>
    </row>
    <row r="13" spans="1:42" s="19" customFormat="1">
      <c r="A13" s="20" t="s">
        <v>95</v>
      </c>
      <c r="B13" s="18">
        <v>33</v>
      </c>
      <c r="C13" s="3" t="s">
        <v>96</v>
      </c>
      <c r="D13" s="18">
        <v>253</v>
      </c>
      <c r="E13" s="18">
        <v>0</v>
      </c>
      <c r="F13" s="21">
        <v>1</v>
      </c>
      <c r="G13" s="18">
        <v>0</v>
      </c>
      <c r="H13" s="21">
        <v>1</v>
      </c>
      <c r="I13" s="18">
        <v>0</v>
      </c>
      <c r="J13" s="18">
        <v>2</v>
      </c>
      <c r="K13" s="18">
        <v>0.5</v>
      </c>
      <c r="L13" s="1"/>
      <c r="M13" s="16">
        <v>0</v>
      </c>
      <c r="N13" s="38"/>
    </row>
    <row r="14" spans="1:42" ht="15.75" customHeight="1">
      <c r="A14" s="20" t="s">
        <v>115</v>
      </c>
      <c r="B14" s="18">
        <v>36</v>
      </c>
      <c r="C14" s="1">
        <v>32</v>
      </c>
      <c r="D14" s="1">
        <v>224</v>
      </c>
      <c r="E14" s="2">
        <v>1</v>
      </c>
      <c r="F14" s="1">
        <v>0</v>
      </c>
      <c r="G14" s="1">
        <v>0</v>
      </c>
      <c r="H14" s="2">
        <v>1</v>
      </c>
      <c r="I14" s="1">
        <v>0</v>
      </c>
      <c r="J14" s="1">
        <v>6</v>
      </c>
      <c r="K14" s="1">
        <v>0.5</v>
      </c>
      <c r="M14" s="14">
        <v>1</v>
      </c>
      <c r="N14" s="3">
        <v>7</v>
      </c>
      <c r="O14"/>
    </row>
    <row r="15" spans="1:42">
      <c r="A15" s="20" t="s">
        <v>116</v>
      </c>
      <c r="B15" s="18">
        <v>36</v>
      </c>
      <c r="C15" s="1" t="s">
        <v>59</v>
      </c>
      <c r="D15" s="1">
        <v>265</v>
      </c>
      <c r="E15" s="3">
        <v>0</v>
      </c>
      <c r="F15" s="2">
        <v>1</v>
      </c>
      <c r="G15" s="1">
        <v>0</v>
      </c>
      <c r="H15" s="2">
        <v>1</v>
      </c>
      <c r="I15" s="1">
        <v>0</v>
      </c>
      <c r="J15" s="1">
        <v>13</v>
      </c>
      <c r="K15" s="1">
        <v>1.5</v>
      </c>
      <c r="M15" s="14">
        <v>1</v>
      </c>
      <c r="N15" s="3">
        <v>7</v>
      </c>
      <c r="O15"/>
    </row>
    <row r="16" spans="1:42">
      <c r="A16" s="20" t="s">
        <v>107</v>
      </c>
      <c r="B16" s="18">
        <v>37</v>
      </c>
      <c r="C16" s="1" t="s">
        <v>108</v>
      </c>
      <c r="D16" s="1">
        <v>225</v>
      </c>
      <c r="E16" s="2">
        <v>1</v>
      </c>
      <c r="F16" s="1">
        <v>0</v>
      </c>
      <c r="G16" s="1">
        <v>0</v>
      </c>
      <c r="H16" s="2">
        <v>1</v>
      </c>
      <c r="I16" s="1">
        <v>0</v>
      </c>
      <c r="J16" s="3">
        <v>12</v>
      </c>
      <c r="K16" s="3">
        <v>2</v>
      </c>
      <c r="M16" s="14">
        <v>1</v>
      </c>
      <c r="N16" s="3">
        <v>9</v>
      </c>
      <c r="O16"/>
    </row>
    <row r="17" spans="1:15">
      <c r="A17" s="20" t="s">
        <v>110</v>
      </c>
      <c r="B17" s="18">
        <v>36</v>
      </c>
      <c r="C17" s="1" t="s">
        <v>111</v>
      </c>
      <c r="D17" s="1">
        <v>243</v>
      </c>
      <c r="E17" s="1">
        <v>0</v>
      </c>
      <c r="F17" s="2">
        <v>1</v>
      </c>
      <c r="G17" s="1">
        <v>0</v>
      </c>
      <c r="H17" s="2">
        <v>1</v>
      </c>
      <c r="I17" s="1">
        <v>0</v>
      </c>
      <c r="J17" s="1">
        <v>5</v>
      </c>
      <c r="K17" s="1">
        <v>1</v>
      </c>
      <c r="M17" s="14">
        <v>1</v>
      </c>
      <c r="N17" s="3">
        <v>15</v>
      </c>
      <c r="O17"/>
    </row>
    <row r="18" spans="1:15">
      <c r="A18" s="20" t="s">
        <v>128</v>
      </c>
      <c r="B18" s="18">
        <v>29</v>
      </c>
      <c r="C18" s="1">
        <v>28</v>
      </c>
      <c r="D18" s="1">
        <v>196</v>
      </c>
      <c r="E18" s="2">
        <v>1</v>
      </c>
      <c r="F18" s="1">
        <v>0</v>
      </c>
      <c r="G18" s="1">
        <v>0</v>
      </c>
      <c r="H18" s="2">
        <v>1</v>
      </c>
      <c r="I18" s="1">
        <v>0</v>
      </c>
      <c r="J18" s="1">
        <v>24</v>
      </c>
      <c r="K18" s="1">
        <v>2</v>
      </c>
      <c r="M18" s="14">
        <v>1</v>
      </c>
      <c r="N18" s="3">
        <v>5</v>
      </c>
      <c r="O18"/>
    </row>
    <row r="19" spans="1:15">
      <c r="A19" s="20" t="s">
        <v>129</v>
      </c>
      <c r="B19" s="18">
        <v>29</v>
      </c>
      <c r="C19" s="1">
        <v>32</v>
      </c>
      <c r="D19" s="1">
        <v>224</v>
      </c>
      <c r="E19" s="2">
        <v>1</v>
      </c>
      <c r="F19" s="1">
        <v>0</v>
      </c>
      <c r="G19" s="1">
        <v>0</v>
      </c>
      <c r="H19" s="2">
        <v>1</v>
      </c>
      <c r="I19" s="1">
        <v>0</v>
      </c>
      <c r="J19" s="3">
        <v>28</v>
      </c>
      <c r="K19" s="3">
        <v>2</v>
      </c>
      <c r="M19" s="14">
        <v>1</v>
      </c>
      <c r="N19" s="3">
        <v>5</v>
      </c>
      <c r="O19"/>
    </row>
    <row r="20" spans="1:15" s="48" customFormat="1">
      <c r="A20" s="45" t="s">
        <v>121</v>
      </c>
      <c r="B20" s="46">
        <v>29</v>
      </c>
      <c r="C20" s="46" t="s">
        <v>63</v>
      </c>
      <c r="D20" s="46">
        <v>254</v>
      </c>
      <c r="E20" s="46">
        <v>0</v>
      </c>
      <c r="F20" s="46">
        <v>1</v>
      </c>
      <c r="G20" s="46">
        <v>0</v>
      </c>
      <c r="H20" s="46">
        <v>1</v>
      </c>
      <c r="I20" s="46">
        <v>0</v>
      </c>
      <c r="J20" s="46">
        <v>9</v>
      </c>
      <c r="K20" s="46">
        <v>1</v>
      </c>
      <c r="L20" s="31">
        <v>1</v>
      </c>
      <c r="M20" s="47">
        <v>1</v>
      </c>
      <c r="N20" s="46">
        <v>15</v>
      </c>
    </row>
    <row r="21" spans="1:15" s="30" customFormat="1">
      <c r="A21" s="20" t="s">
        <v>123</v>
      </c>
      <c r="B21" s="18">
        <v>29</v>
      </c>
      <c r="C21" s="3">
        <v>30</v>
      </c>
      <c r="D21" s="3">
        <v>210</v>
      </c>
      <c r="E21" s="29">
        <v>1</v>
      </c>
      <c r="F21" s="3">
        <v>0</v>
      </c>
      <c r="G21" s="3">
        <v>0</v>
      </c>
      <c r="H21" s="29">
        <v>1</v>
      </c>
      <c r="I21" s="3">
        <v>0</v>
      </c>
      <c r="J21" s="18">
        <v>0</v>
      </c>
      <c r="K21" s="18">
        <v>0</v>
      </c>
      <c r="L21" s="1"/>
      <c r="M21" s="17">
        <v>0</v>
      </c>
      <c r="N21" s="3">
        <v>25</v>
      </c>
    </row>
    <row r="22" spans="1:15" s="27" customFormat="1">
      <c r="A22" s="22" t="s">
        <v>126</v>
      </c>
      <c r="B22" s="23">
        <v>32</v>
      </c>
      <c r="C22" s="23">
        <v>28</v>
      </c>
      <c r="D22" s="23">
        <v>196</v>
      </c>
      <c r="E22" s="25">
        <v>1</v>
      </c>
      <c r="F22" s="23">
        <v>0</v>
      </c>
      <c r="G22" s="25">
        <v>1</v>
      </c>
      <c r="H22" s="23">
        <v>0</v>
      </c>
      <c r="I22" s="23">
        <v>0</v>
      </c>
      <c r="J22" s="23">
        <v>10</v>
      </c>
      <c r="K22" s="23">
        <v>3</v>
      </c>
      <c r="L22" s="1"/>
      <c r="M22" s="26">
        <v>1</v>
      </c>
      <c r="N22" s="42"/>
    </row>
    <row r="23" spans="1:15" s="27" customFormat="1">
      <c r="A23" s="22" t="s">
        <v>127</v>
      </c>
      <c r="B23" s="23">
        <v>32</v>
      </c>
      <c r="C23" s="23" t="s">
        <v>71</v>
      </c>
      <c r="D23" s="23">
        <v>208</v>
      </c>
      <c r="E23" s="25">
        <v>1</v>
      </c>
      <c r="F23" s="23">
        <v>0</v>
      </c>
      <c r="G23" s="25">
        <v>1</v>
      </c>
      <c r="H23" s="23">
        <v>0</v>
      </c>
      <c r="I23" s="23">
        <v>0</v>
      </c>
      <c r="J23" s="23">
        <v>3</v>
      </c>
      <c r="K23" s="28">
        <v>0.5</v>
      </c>
      <c r="L23" s="1"/>
      <c r="M23" s="26">
        <v>1</v>
      </c>
      <c r="N23" s="42"/>
    </row>
    <row r="24" spans="1:15" s="27" customFormat="1">
      <c r="A24" s="22" t="s">
        <v>133</v>
      </c>
      <c r="B24" s="23">
        <v>35</v>
      </c>
      <c r="C24" s="23" t="s">
        <v>125</v>
      </c>
      <c r="D24" s="23">
        <v>249</v>
      </c>
      <c r="E24" s="23">
        <v>0</v>
      </c>
      <c r="F24" s="25">
        <v>1</v>
      </c>
      <c r="G24" s="23">
        <v>0</v>
      </c>
      <c r="H24" s="25">
        <v>1</v>
      </c>
      <c r="I24" s="23">
        <v>0</v>
      </c>
      <c r="J24" s="23">
        <v>15</v>
      </c>
      <c r="K24" s="28">
        <v>1.5</v>
      </c>
      <c r="L24" s="23"/>
      <c r="M24" s="28">
        <v>1</v>
      </c>
      <c r="N24" s="23">
        <v>12</v>
      </c>
    </row>
    <row r="25" spans="1:15">
      <c r="A25" s="22" t="s">
        <v>141</v>
      </c>
      <c r="B25" s="1">
        <v>32</v>
      </c>
      <c r="C25" s="1" t="s">
        <v>142</v>
      </c>
      <c r="D25" s="1">
        <v>181</v>
      </c>
      <c r="E25" s="29">
        <v>1</v>
      </c>
      <c r="F25" s="1">
        <v>0</v>
      </c>
      <c r="G25" s="1">
        <v>0</v>
      </c>
      <c r="H25" s="29">
        <v>1</v>
      </c>
      <c r="I25" s="1">
        <v>0</v>
      </c>
      <c r="J25" s="3">
        <v>50</v>
      </c>
      <c r="K25" s="14">
        <v>2.5</v>
      </c>
      <c r="M25" s="14">
        <v>0</v>
      </c>
      <c r="N25" s="1">
        <v>6</v>
      </c>
      <c r="O25"/>
    </row>
    <row r="26" spans="1:15" s="27" customFormat="1">
      <c r="A26" s="22" t="s">
        <v>149</v>
      </c>
      <c r="B26" s="23">
        <v>31</v>
      </c>
      <c r="C26" s="23" t="s">
        <v>40</v>
      </c>
      <c r="D26" s="23">
        <v>227</v>
      </c>
      <c r="E26" s="25">
        <v>1</v>
      </c>
      <c r="F26" s="23">
        <v>0</v>
      </c>
      <c r="G26" s="23">
        <v>0</v>
      </c>
      <c r="H26" s="25">
        <v>1</v>
      </c>
      <c r="I26" s="23">
        <v>0</v>
      </c>
      <c r="J26" s="23">
        <v>10</v>
      </c>
      <c r="K26" s="23">
        <v>1</v>
      </c>
      <c r="L26" s="23"/>
      <c r="M26" s="28">
        <v>1</v>
      </c>
      <c r="N26" s="23">
        <v>7</v>
      </c>
    </row>
    <row r="27" spans="1:15" s="27" customFormat="1">
      <c r="A27" s="22" t="s">
        <v>150</v>
      </c>
      <c r="B27" s="23">
        <v>31</v>
      </c>
      <c r="C27" s="23">
        <v>32</v>
      </c>
      <c r="D27" s="23">
        <v>224</v>
      </c>
      <c r="E27" s="25">
        <v>1</v>
      </c>
      <c r="F27" s="23">
        <v>0</v>
      </c>
      <c r="G27" s="23">
        <v>0</v>
      </c>
      <c r="H27" s="25">
        <v>1</v>
      </c>
      <c r="I27" s="23">
        <v>0</v>
      </c>
      <c r="J27" s="23">
        <v>14</v>
      </c>
      <c r="K27" s="23">
        <v>1</v>
      </c>
      <c r="L27" s="23"/>
      <c r="M27" s="28">
        <v>1</v>
      </c>
      <c r="N27" s="23">
        <v>10</v>
      </c>
    </row>
    <row r="28" spans="1:15" s="27" customFormat="1">
      <c r="A28" s="22" t="s">
        <v>153</v>
      </c>
      <c r="B28" s="23">
        <v>37</v>
      </c>
      <c r="C28" s="23" t="s">
        <v>154</v>
      </c>
      <c r="D28" s="23">
        <v>229</v>
      </c>
      <c r="E28" s="25">
        <v>1</v>
      </c>
      <c r="F28" s="23">
        <v>0</v>
      </c>
      <c r="G28" s="23">
        <v>0</v>
      </c>
      <c r="H28" s="25">
        <v>1</v>
      </c>
      <c r="I28" s="23">
        <v>0</v>
      </c>
      <c r="J28" s="23">
        <v>25</v>
      </c>
      <c r="K28" s="23">
        <v>2.5</v>
      </c>
      <c r="L28" s="1"/>
      <c r="M28" s="28">
        <v>0</v>
      </c>
      <c r="N28" s="23">
        <v>10</v>
      </c>
    </row>
    <row r="29" spans="1:15" s="27" customFormat="1">
      <c r="A29" s="22" t="s">
        <v>155</v>
      </c>
      <c r="B29" s="23">
        <v>32</v>
      </c>
      <c r="C29" s="23" t="s">
        <v>37</v>
      </c>
      <c r="D29" s="23">
        <v>248</v>
      </c>
      <c r="E29" s="23">
        <v>0</v>
      </c>
      <c r="F29" s="25">
        <v>1</v>
      </c>
      <c r="G29" s="23">
        <v>0</v>
      </c>
      <c r="H29" s="25">
        <v>1</v>
      </c>
      <c r="I29" s="23">
        <v>0</v>
      </c>
      <c r="J29" s="23">
        <v>20</v>
      </c>
      <c r="K29" s="23">
        <v>1</v>
      </c>
      <c r="L29" s="1"/>
      <c r="M29" s="28">
        <v>0</v>
      </c>
      <c r="N29" s="23">
        <v>14</v>
      </c>
    </row>
    <row r="30" spans="1:15" s="27" customFormat="1">
      <c r="A30" s="22" t="s">
        <v>156</v>
      </c>
      <c r="B30" s="23">
        <v>31</v>
      </c>
      <c r="C30" s="23">
        <v>35</v>
      </c>
      <c r="D30" s="23">
        <v>245</v>
      </c>
      <c r="E30" s="23">
        <v>0</v>
      </c>
      <c r="F30" s="25">
        <v>1</v>
      </c>
      <c r="G30" s="25">
        <v>1</v>
      </c>
      <c r="H30" s="23">
        <v>0</v>
      </c>
      <c r="I30" s="23">
        <v>0</v>
      </c>
      <c r="J30" s="23">
        <v>16</v>
      </c>
      <c r="K30" s="23">
        <v>1</v>
      </c>
      <c r="L30" s="23"/>
      <c r="M30" s="28">
        <v>1</v>
      </c>
      <c r="N30" s="23">
        <v>10</v>
      </c>
    </row>
    <row r="31" spans="1:15" s="27" customFormat="1">
      <c r="A31" s="22" t="s">
        <v>164</v>
      </c>
      <c r="B31" s="23">
        <v>27</v>
      </c>
      <c r="C31" s="23" t="s">
        <v>165</v>
      </c>
      <c r="D31" s="23">
        <v>212</v>
      </c>
      <c r="E31" s="25">
        <v>1</v>
      </c>
      <c r="F31" s="23">
        <v>0</v>
      </c>
      <c r="G31" s="23">
        <v>0</v>
      </c>
      <c r="H31" s="25">
        <v>1</v>
      </c>
      <c r="I31" s="23">
        <v>0</v>
      </c>
      <c r="J31" s="23">
        <v>24</v>
      </c>
      <c r="K31" s="23">
        <v>2</v>
      </c>
      <c r="L31" s="23"/>
      <c r="M31" s="28">
        <v>0</v>
      </c>
      <c r="N31" s="42"/>
    </row>
    <row r="32" spans="1:15" s="27" customFormat="1">
      <c r="A32" s="22" t="s">
        <v>166</v>
      </c>
      <c r="B32" s="23">
        <v>29</v>
      </c>
      <c r="C32" s="23" t="s">
        <v>167</v>
      </c>
      <c r="D32" s="23">
        <v>233</v>
      </c>
      <c r="E32" s="25">
        <v>1</v>
      </c>
      <c r="F32" s="23">
        <v>0</v>
      </c>
      <c r="G32" s="23">
        <v>0</v>
      </c>
      <c r="H32" s="25">
        <v>1</v>
      </c>
      <c r="I32" s="23">
        <v>0</v>
      </c>
      <c r="J32" s="23">
        <v>24</v>
      </c>
      <c r="K32" s="23">
        <v>3.5</v>
      </c>
      <c r="L32" s="1"/>
      <c r="M32" s="28">
        <v>0</v>
      </c>
      <c r="N32" s="23">
        <v>8</v>
      </c>
    </row>
    <row r="33" spans="1:15" s="27" customFormat="1">
      <c r="A33" s="22" t="s">
        <v>171</v>
      </c>
      <c r="B33" s="23">
        <v>33</v>
      </c>
      <c r="C33" s="23" t="s">
        <v>165</v>
      </c>
      <c r="D33" s="23">
        <v>212</v>
      </c>
      <c r="E33" s="25">
        <v>1</v>
      </c>
      <c r="F33" s="23">
        <v>0</v>
      </c>
      <c r="G33" s="23">
        <v>0</v>
      </c>
      <c r="H33" s="25">
        <v>1</v>
      </c>
      <c r="I33" s="23">
        <v>0</v>
      </c>
      <c r="J33" s="23">
        <v>0</v>
      </c>
      <c r="K33" s="23">
        <v>0</v>
      </c>
      <c r="L33" s="23"/>
      <c r="M33" s="28">
        <v>0</v>
      </c>
      <c r="N33" s="23">
        <v>11</v>
      </c>
    </row>
    <row r="34" spans="1:15" s="30" customFormat="1">
      <c r="A34" s="22" t="s">
        <v>183</v>
      </c>
      <c r="B34" s="3">
        <v>42</v>
      </c>
      <c r="C34" s="3" t="s">
        <v>184</v>
      </c>
      <c r="D34" s="23">
        <v>226</v>
      </c>
      <c r="E34" s="29">
        <v>1</v>
      </c>
      <c r="F34" s="3">
        <v>0</v>
      </c>
      <c r="G34" s="3">
        <v>0</v>
      </c>
      <c r="H34" s="29">
        <v>1</v>
      </c>
      <c r="I34" s="3">
        <v>0</v>
      </c>
      <c r="J34" s="3">
        <v>0</v>
      </c>
      <c r="K34" s="3">
        <v>0</v>
      </c>
      <c r="L34" s="3"/>
      <c r="M34" s="17">
        <v>1</v>
      </c>
      <c r="N34" s="3">
        <v>11</v>
      </c>
    </row>
    <row r="35" spans="1:15" s="30" customFormat="1">
      <c r="A35" s="22" t="s">
        <v>185</v>
      </c>
      <c r="B35" s="3">
        <v>31</v>
      </c>
      <c r="C35" s="3" t="s">
        <v>186</v>
      </c>
      <c r="D35" s="23">
        <v>183</v>
      </c>
      <c r="E35" s="29">
        <v>1</v>
      </c>
      <c r="F35" s="3">
        <v>0</v>
      </c>
      <c r="G35" s="3">
        <v>0</v>
      </c>
      <c r="H35" s="29">
        <v>1</v>
      </c>
      <c r="I35" s="3">
        <v>0</v>
      </c>
      <c r="J35" s="3">
        <v>7</v>
      </c>
      <c r="K35" s="3">
        <v>2</v>
      </c>
      <c r="L35" s="3"/>
      <c r="M35" s="17">
        <v>1</v>
      </c>
      <c r="N35" s="3">
        <v>5.5</v>
      </c>
    </row>
    <row r="36" spans="1:15" s="30" customFormat="1">
      <c r="A36" s="22" t="s">
        <v>188</v>
      </c>
      <c r="B36" s="3">
        <v>33</v>
      </c>
      <c r="C36" s="3" t="s">
        <v>189</v>
      </c>
      <c r="D36" s="23">
        <v>222</v>
      </c>
      <c r="E36" s="29">
        <v>1</v>
      </c>
      <c r="F36" s="3">
        <v>0</v>
      </c>
      <c r="G36" s="3">
        <v>0</v>
      </c>
      <c r="H36" s="29">
        <v>1</v>
      </c>
      <c r="I36" s="3">
        <v>0</v>
      </c>
      <c r="J36" s="3">
        <v>16</v>
      </c>
      <c r="K36" s="3">
        <v>1.5</v>
      </c>
      <c r="L36" s="1"/>
      <c r="M36" s="17">
        <v>1</v>
      </c>
      <c r="N36" s="37"/>
    </row>
    <row r="37" spans="1:15" s="30" customFormat="1">
      <c r="A37" s="22" t="s">
        <v>190</v>
      </c>
      <c r="B37" s="3">
        <v>24</v>
      </c>
      <c r="C37" s="3" t="s">
        <v>191</v>
      </c>
      <c r="D37" s="23">
        <v>215</v>
      </c>
      <c r="E37" s="29">
        <v>1</v>
      </c>
      <c r="F37" s="3">
        <v>0</v>
      </c>
      <c r="G37" s="3">
        <v>0</v>
      </c>
      <c r="H37" s="29">
        <v>1</v>
      </c>
      <c r="I37" s="3">
        <v>0</v>
      </c>
      <c r="J37" s="3">
        <v>0</v>
      </c>
      <c r="K37" s="3">
        <v>0</v>
      </c>
      <c r="L37" s="1"/>
      <c r="M37" s="17">
        <v>0</v>
      </c>
      <c r="N37" s="3">
        <v>9</v>
      </c>
    </row>
    <row r="38" spans="1:15" s="30" customFormat="1">
      <c r="A38" s="22" t="s">
        <v>198</v>
      </c>
      <c r="B38" s="3">
        <v>37</v>
      </c>
      <c r="C38" s="3" t="s">
        <v>165</v>
      </c>
      <c r="D38" s="23">
        <v>212</v>
      </c>
      <c r="E38" s="29">
        <v>1</v>
      </c>
      <c r="F38" s="3">
        <v>0</v>
      </c>
      <c r="G38" s="29">
        <v>1</v>
      </c>
      <c r="H38" s="3">
        <v>0</v>
      </c>
      <c r="I38" s="3">
        <v>0</v>
      </c>
      <c r="J38" s="3">
        <v>0</v>
      </c>
      <c r="K38" s="3">
        <v>0</v>
      </c>
      <c r="L38" s="24"/>
      <c r="M38" s="17">
        <v>0</v>
      </c>
      <c r="N38" s="3">
        <v>3</v>
      </c>
    </row>
    <row r="39" spans="1:15" s="30" customFormat="1">
      <c r="A39" s="22" t="s">
        <v>203</v>
      </c>
      <c r="B39" s="3">
        <v>31</v>
      </c>
      <c r="C39" s="3">
        <v>25</v>
      </c>
      <c r="D39" s="23">
        <v>175</v>
      </c>
      <c r="E39" s="29">
        <v>1</v>
      </c>
      <c r="F39" s="3">
        <v>0</v>
      </c>
      <c r="G39" s="29">
        <v>1</v>
      </c>
      <c r="H39" s="3">
        <v>0</v>
      </c>
      <c r="I39" s="3">
        <v>0</v>
      </c>
      <c r="J39" s="3">
        <v>0</v>
      </c>
      <c r="K39" s="3">
        <v>0</v>
      </c>
      <c r="L39" s="3"/>
      <c r="M39" s="17">
        <v>0</v>
      </c>
      <c r="N39" s="3">
        <v>6</v>
      </c>
    </row>
    <row r="40" spans="1:15" s="50" customFormat="1">
      <c r="A40" s="45" t="s">
        <v>217</v>
      </c>
      <c r="B40" s="31">
        <v>35</v>
      </c>
      <c r="C40" s="31" t="s">
        <v>216</v>
      </c>
      <c r="D40" s="46">
        <v>146</v>
      </c>
      <c r="E40" s="31">
        <v>1</v>
      </c>
      <c r="F40" s="31">
        <v>0</v>
      </c>
      <c r="G40" s="31">
        <v>1</v>
      </c>
      <c r="H40" s="31">
        <v>0</v>
      </c>
      <c r="I40" s="31">
        <v>0</v>
      </c>
      <c r="J40" s="31">
        <v>4</v>
      </c>
      <c r="K40" s="31">
        <v>1</v>
      </c>
      <c r="L40" s="31">
        <v>1</v>
      </c>
      <c r="M40" s="49">
        <v>0</v>
      </c>
      <c r="N40" s="37"/>
    </row>
    <row r="41" spans="1:15" s="30" customFormat="1">
      <c r="A41" s="22" t="s">
        <v>204</v>
      </c>
      <c r="B41" s="3">
        <v>31</v>
      </c>
      <c r="C41" s="3" t="s">
        <v>181</v>
      </c>
      <c r="D41" s="23">
        <v>187</v>
      </c>
      <c r="E41" s="29">
        <v>1</v>
      </c>
      <c r="F41" s="3">
        <v>0</v>
      </c>
      <c r="G41" s="29">
        <v>1</v>
      </c>
      <c r="H41" s="3">
        <v>0</v>
      </c>
      <c r="I41" s="3">
        <v>0</v>
      </c>
      <c r="J41" s="3">
        <v>0</v>
      </c>
      <c r="K41" s="3">
        <v>0</v>
      </c>
      <c r="L41" s="3"/>
      <c r="M41" s="17">
        <v>0</v>
      </c>
      <c r="N41" s="3">
        <v>6</v>
      </c>
    </row>
    <row r="42" spans="1:15" s="35" customFormat="1">
      <c r="A42" s="33"/>
      <c r="B42" s="34">
        <f>AVERAGE(B2:B41)</f>
        <v>33.200000000000003</v>
      </c>
      <c r="C42" s="34"/>
      <c r="D42" s="34">
        <f>AVERAGE(D2:D41)</f>
        <v>215.25</v>
      </c>
      <c r="E42" s="34">
        <f>SUM(E2:E41)</f>
        <v>31</v>
      </c>
      <c r="F42" s="34">
        <f>SUM(F2:F41)</f>
        <v>9</v>
      </c>
      <c r="G42" s="34">
        <f>SUM(G2:G41)</f>
        <v>8</v>
      </c>
      <c r="H42" s="34">
        <f>SUM(H2:H41)</f>
        <v>32</v>
      </c>
      <c r="I42" s="34">
        <f>AVERAGE(I2:I41)</f>
        <v>0</v>
      </c>
      <c r="J42" s="34">
        <f>AVERAGE(J2:J41)</f>
        <v>10.324999999999999</v>
      </c>
      <c r="K42" s="34">
        <f>AVERAGE(K2:K41)</f>
        <v>1.0874999999999999</v>
      </c>
      <c r="L42" s="34">
        <f>SUM(L2:L41)</f>
        <v>2</v>
      </c>
      <c r="M42" s="36">
        <f>SUM(M2:M41)</f>
        <v>23</v>
      </c>
      <c r="N42" s="34">
        <f>AVERAGE(N2:N41)</f>
        <v>8.765625</v>
      </c>
      <c r="O42" s="34"/>
    </row>
    <row r="43" spans="1:15">
      <c r="B43" s="1">
        <f>STDEV(B2:B41)</f>
        <v>3.7703295101866963</v>
      </c>
      <c r="D43" s="1">
        <f>STDEV(D2:D41)</f>
        <v>26.984088378913704</v>
      </c>
      <c r="J43" s="1">
        <f>STDEV(J2:J41)</f>
        <v>10.889626915508829</v>
      </c>
      <c r="K43" s="1">
        <f>STDEV(K2:K41)</f>
        <v>0.96001802867686581</v>
      </c>
      <c r="N43" s="1">
        <f>STDEV(N2:N41)</f>
        <v>4.5169651083800257</v>
      </c>
    </row>
    <row r="44" spans="1:15">
      <c r="A44" s="1"/>
      <c r="G44" s="32"/>
      <c r="H44" s="14"/>
      <c r="I44" s="14"/>
      <c r="L44"/>
      <c r="M44"/>
      <c r="N44"/>
      <c r="O44"/>
    </row>
    <row r="45" spans="1:15">
      <c r="A45" s="1"/>
      <c r="G45" s="32"/>
      <c r="H45" s="14"/>
      <c r="I45" s="14"/>
      <c r="L45"/>
      <c r="M45"/>
      <c r="N45"/>
      <c r="O45"/>
    </row>
    <row r="46" spans="1:15">
      <c r="A46" s="1"/>
      <c r="G46" s="32"/>
      <c r="H46" s="14"/>
      <c r="I46" s="14"/>
      <c r="L46"/>
      <c r="M46"/>
      <c r="N46"/>
      <c r="O46"/>
    </row>
    <row r="47" spans="1:15">
      <c r="A47" s="1"/>
      <c r="G47" s="32"/>
      <c r="H47" s="14"/>
      <c r="I47" s="14"/>
      <c r="L47"/>
      <c r="M47"/>
      <c r="N47"/>
      <c r="O47"/>
    </row>
    <row r="48" spans="1:15">
      <c r="A48" s="1"/>
      <c r="G48" s="32"/>
      <c r="H48" s="14"/>
      <c r="I48" s="14"/>
      <c r="L48"/>
      <c r="M48"/>
      <c r="N48"/>
      <c r="O48"/>
    </row>
    <row r="49" spans="1:15">
      <c r="A49" s="1"/>
      <c r="G49" s="32"/>
      <c r="H49" s="14"/>
      <c r="I49" s="14"/>
      <c r="L49"/>
      <c r="M49"/>
      <c r="N49"/>
      <c r="O49"/>
    </row>
    <row r="50" spans="1:15">
      <c r="A50" s="1"/>
      <c r="G50" s="32"/>
      <c r="H50" s="14"/>
      <c r="I50" s="14"/>
      <c r="L50"/>
      <c r="M50"/>
      <c r="N50"/>
      <c r="O50"/>
    </row>
    <row r="51" spans="1:15">
      <c r="A51" s="1"/>
      <c r="G51" s="32"/>
      <c r="H51" s="14"/>
      <c r="I51" s="14"/>
      <c r="L51"/>
      <c r="M51"/>
      <c r="N51"/>
      <c r="O51"/>
    </row>
    <row r="52" spans="1:15">
      <c r="A52" s="1"/>
      <c r="G52" s="32"/>
      <c r="H52" s="14"/>
      <c r="I52" s="14"/>
      <c r="L52"/>
      <c r="M52"/>
      <c r="N52"/>
      <c r="O52"/>
    </row>
    <row r="53" spans="1:15">
      <c r="A53" s="1"/>
      <c r="G53" s="32"/>
      <c r="H53" s="14"/>
      <c r="I53" s="14"/>
      <c r="L53"/>
      <c r="M53"/>
      <c r="N53"/>
      <c r="O53"/>
    </row>
    <row r="54" spans="1:15">
      <c r="A54" s="1"/>
      <c r="G54" s="32"/>
      <c r="H54" s="14"/>
      <c r="I54" s="14"/>
      <c r="L54"/>
      <c r="M54"/>
      <c r="N54"/>
      <c r="O54"/>
    </row>
    <row r="55" spans="1:15">
      <c r="A55" s="1"/>
      <c r="G55" s="32"/>
      <c r="H55" s="14"/>
      <c r="I55" s="14"/>
      <c r="L55"/>
      <c r="M55"/>
      <c r="N55"/>
      <c r="O55"/>
    </row>
    <row r="56" spans="1:15">
      <c r="A56" s="1"/>
      <c r="G56" s="32"/>
      <c r="H56" s="14"/>
      <c r="I56" s="14"/>
      <c r="L56"/>
      <c r="M56"/>
      <c r="N56"/>
      <c r="O56"/>
    </row>
    <row r="57" spans="1:15">
      <c r="A57" s="1"/>
      <c r="G57" s="32"/>
      <c r="H57" s="14"/>
      <c r="I57" s="14"/>
      <c r="L57"/>
      <c r="M57"/>
      <c r="N57"/>
      <c r="O57"/>
    </row>
    <row r="58" spans="1:15">
      <c r="A58" s="1"/>
      <c r="G58" s="32"/>
      <c r="H58" s="14"/>
      <c r="I58" s="14"/>
      <c r="L58"/>
      <c r="M58"/>
      <c r="N58"/>
      <c r="O58"/>
    </row>
    <row r="59" spans="1:15">
      <c r="A59" s="1"/>
      <c r="G59" s="32"/>
      <c r="H59" s="14"/>
      <c r="I59" s="14"/>
      <c r="L59"/>
      <c r="M59"/>
      <c r="N59"/>
      <c r="O59"/>
    </row>
    <row r="60" spans="1:15">
      <c r="A60" s="1"/>
      <c r="G60" s="32"/>
      <c r="H60" s="14"/>
      <c r="I60" s="14"/>
      <c r="L60"/>
      <c r="M60"/>
      <c r="N60"/>
      <c r="O60"/>
    </row>
    <row r="61" spans="1:15">
      <c r="A61" s="1"/>
      <c r="G61" s="32"/>
      <c r="H61" s="14"/>
      <c r="I61" s="14"/>
      <c r="L61"/>
      <c r="M61"/>
      <c r="N61"/>
      <c r="O61"/>
    </row>
    <row r="62" spans="1:15">
      <c r="A62" s="1"/>
      <c r="G62" s="32"/>
      <c r="H62" s="14"/>
      <c r="I62" s="14"/>
      <c r="L62"/>
      <c r="M62"/>
      <c r="N62"/>
      <c r="O62"/>
    </row>
    <row r="63" spans="1:15">
      <c r="A63" s="1"/>
      <c r="G63" s="32"/>
      <c r="H63" s="14"/>
      <c r="I63" s="14"/>
      <c r="L63"/>
      <c r="M63"/>
      <c r="N63"/>
      <c r="O63"/>
    </row>
    <row r="64" spans="1:15">
      <c r="A64" s="1"/>
      <c r="G64" s="32"/>
      <c r="H64" s="14"/>
      <c r="I64" s="14"/>
      <c r="L64"/>
      <c r="M64"/>
      <c r="N64"/>
      <c r="O64"/>
    </row>
    <row r="65" spans="1:15">
      <c r="A65" s="1"/>
      <c r="G65" s="32"/>
      <c r="H65" s="14"/>
      <c r="I65" s="14"/>
      <c r="L65"/>
      <c r="M65"/>
      <c r="N65"/>
      <c r="O65"/>
    </row>
    <row r="66" spans="1:15">
      <c r="A66" s="1"/>
      <c r="G66" s="32"/>
      <c r="H66" s="14"/>
      <c r="I66" s="14"/>
      <c r="L66"/>
      <c r="M66"/>
      <c r="N66"/>
      <c r="O66"/>
    </row>
    <row r="67" spans="1:15">
      <c r="A67" s="1"/>
      <c r="G67" s="32"/>
      <c r="H67" s="14"/>
      <c r="I67" s="14"/>
      <c r="L67"/>
      <c r="M67"/>
      <c r="N67"/>
      <c r="O67"/>
    </row>
    <row r="68" spans="1:15">
      <c r="A68" s="1"/>
      <c r="G68" s="32"/>
      <c r="H68" s="14"/>
      <c r="I68" s="14"/>
      <c r="L68"/>
      <c r="M68"/>
      <c r="N68"/>
      <c r="O68"/>
    </row>
    <row r="69" spans="1:15">
      <c r="A69" s="1"/>
      <c r="G69" s="32"/>
      <c r="H69" s="14"/>
      <c r="I69" s="14"/>
      <c r="L69"/>
      <c r="M69"/>
      <c r="N69"/>
      <c r="O69"/>
    </row>
    <row r="70" spans="1:15">
      <c r="A70" s="1"/>
      <c r="G70" s="32"/>
      <c r="H70" s="14"/>
      <c r="I70" s="14"/>
      <c r="L70"/>
      <c r="M70"/>
      <c r="N70"/>
      <c r="O70"/>
    </row>
    <row r="71" spans="1:15">
      <c r="A71" s="1"/>
      <c r="G71" s="32"/>
      <c r="H71" s="14"/>
      <c r="I71" s="14"/>
      <c r="L71"/>
      <c r="M71"/>
      <c r="N71"/>
      <c r="O71"/>
    </row>
    <row r="72" spans="1:15">
      <c r="A72" s="1"/>
      <c r="G72" s="32"/>
      <c r="H72" s="14"/>
      <c r="I72" s="14"/>
      <c r="L72"/>
      <c r="M72"/>
      <c r="N72"/>
      <c r="O72"/>
    </row>
  </sheetData>
  <dataConsolidate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T184"/>
  <sheetViews>
    <sheetView tabSelected="1" zoomScale="80" zoomScaleNormal="80" workbookViewId="0">
      <selection activeCell="D7" sqref="D7"/>
    </sheetView>
  </sheetViews>
  <sheetFormatPr defaultRowHeight="15"/>
  <cols>
    <col min="1" max="1" width="11.28515625" style="1" customWidth="1"/>
    <col min="2" max="2" width="8.85546875" style="1" customWidth="1"/>
    <col min="3" max="3" width="15" style="1" customWidth="1"/>
    <col min="4" max="4" width="12.28515625" style="1" customWidth="1"/>
    <col min="5" max="6" width="7" style="1" customWidth="1"/>
    <col min="7" max="7" width="14.28515625" style="1" customWidth="1"/>
    <col min="8" max="8" width="15.140625" style="1" customWidth="1"/>
    <col min="9" max="9" width="12.7109375" style="1" customWidth="1"/>
    <col min="10" max="10" width="10.140625" style="1" customWidth="1"/>
    <col min="11" max="11" width="15" style="1" customWidth="1"/>
    <col min="12" max="12" width="12" style="1" customWidth="1"/>
    <col min="13" max="13" width="20.140625" style="14" customWidth="1"/>
    <col min="14" max="14" width="16.28515625" style="1" customWidth="1"/>
    <col min="15" max="15" width="9.140625" style="62"/>
  </cols>
  <sheetData>
    <row r="1" spans="1:15">
      <c r="A1" s="1" t="s">
        <v>226</v>
      </c>
      <c r="B1" s="1" t="s">
        <v>227</v>
      </c>
      <c r="C1" s="1" t="s">
        <v>228</v>
      </c>
      <c r="D1" s="1" t="s">
        <v>234</v>
      </c>
      <c r="E1" s="1" t="s">
        <v>7</v>
      </c>
      <c r="F1" s="1" t="s">
        <v>8</v>
      </c>
      <c r="G1" s="1" t="s">
        <v>10</v>
      </c>
      <c r="H1" s="1" t="s">
        <v>9</v>
      </c>
      <c r="I1" s="1" t="s">
        <v>229</v>
      </c>
      <c r="J1" s="1" t="s">
        <v>230</v>
      </c>
      <c r="K1" s="1" t="s">
        <v>231</v>
      </c>
      <c r="L1" s="1" t="s">
        <v>225</v>
      </c>
      <c r="M1" s="14" t="s">
        <v>232</v>
      </c>
      <c r="N1" s="1" t="s">
        <v>233</v>
      </c>
    </row>
    <row r="2" spans="1:15" s="8" customFormat="1">
      <c r="A2" s="6">
        <v>1</v>
      </c>
      <c r="B2" s="6">
        <v>40</v>
      </c>
      <c r="C2" s="6">
        <v>27</v>
      </c>
      <c r="D2" s="6">
        <v>189</v>
      </c>
      <c r="E2" s="9">
        <v>1</v>
      </c>
      <c r="F2" s="6">
        <v>0</v>
      </c>
      <c r="G2" s="6">
        <v>0</v>
      </c>
      <c r="H2" s="9">
        <v>1</v>
      </c>
      <c r="I2" s="6">
        <v>0</v>
      </c>
      <c r="J2" s="6">
        <v>20</v>
      </c>
      <c r="K2" s="6">
        <v>1</v>
      </c>
      <c r="L2" s="6"/>
      <c r="M2" s="15">
        <v>1</v>
      </c>
      <c r="N2" s="39"/>
      <c r="O2" s="63"/>
    </row>
    <row r="3" spans="1:15" s="8" customFormat="1">
      <c r="A3" s="6">
        <v>2</v>
      </c>
      <c r="B3" s="6">
        <v>40</v>
      </c>
      <c r="C3" s="6" t="s">
        <v>17</v>
      </c>
      <c r="D3" s="6">
        <v>221</v>
      </c>
      <c r="E3" s="9">
        <v>1</v>
      </c>
      <c r="F3" s="6">
        <v>0</v>
      </c>
      <c r="G3" s="6">
        <v>0</v>
      </c>
      <c r="H3" s="9">
        <v>1</v>
      </c>
      <c r="I3" s="6">
        <v>0</v>
      </c>
      <c r="J3" s="6">
        <v>10</v>
      </c>
      <c r="K3" s="6">
        <v>1</v>
      </c>
      <c r="L3" s="6"/>
      <c r="M3" s="15">
        <v>1</v>
      </c>
      <c r="N3" s="39"/>
      <c r="O3" s="63"/>
    </row>
    <row r="4" spans="1:15">
      <c r="A4" s="1">
        <v>3</v>
      </c>
      <c r="B4" s="1">
        <v>39</v>
      </c>
      <c r="C4" s="1">
        <v>30</v>
      </c>
      <c r="D4" s="1">
        <v>210</v>
      </c>
      <c r="E4" s="2">
        <v>1</v>
      </c>
      <c r="F4" s="1">
        <v>0</v>
      </c>
      <c r="G4" s="1">
        <v>0</v>
      </c>
      <c r="H4" s="2">
        <v>1</v>
      </c>
      <c r="I4" s="1">
        <v>0</v>
      </c>
      <c r="J4" s="1">
        <v>17</v>
      </c>
      <c r="K4" s="1">
        <v>3</v>
      </c>
      <c r="L4" s="24"/>
      <c r="M4" s="26">
        <v>1</v>
      </c>
      <c r="N4" s="3">
        <v>7</v>
      </c>
    </row>
    <row r="5" spans="1:15">
      <c r="A5" s="6">
        <v>4</v>
      </c>
      <c r="B5" s="1">
        <v>34</v>
      </c>
      <c r="C5" s="1" t="s">
        <v>30</v>
      </c>
      <c r="D5" s="1">
        <v>218</v>
      </c>
      <c r="E5" s="2">
        <v>1</v>
      </c>
      <c r="F5" s="3">
        <v>0</v>
      </c>
      <c r="G5" s="1">
        <v>0</v>
      </c>
      <c r="H5" s="2">
        <v>1</v>
      </c>
      <c r="I5" s="1">
        <v>0</v>
      </c>
      <c r="J5" s="1">
        <v>0</v>
      </c>
      <c r="K5" s="1">
        <v>0</v>
      </c>
      <c r="M5" s="14">
        <v>0</v>
      </c>
      <c r="N5" s="3">
        <v>6</v>
      </c>
    </row>
    <row r="6" spans="1:15" s="1" customFormat="1">
      <c r="A6" s="6">
        <v>5</v>
      </c>
      <c r="B6" s="1">
        <v>33</v>
      </c>
      <c r="C6" s="1">
        <v>24</v>
      </c>
      <c r="D6" s="1">
        <v>168</v>
      </c>
      <c r="E6" s="2">
        <v>1</v>
      </c>
      <c r="F6" s="1">
        <v>0</v>
      </c>
      <c r="G6" s="1">
        <v>0</v>
      </c>
      <c r="H6" s="2">
        <v>1</v>
      </c>
      <c r="I6" s="1">
        <v>0</v>
      </c>
      <c r="J6" s="1">
        <v>19</v>
      </c>
      <c r="K6" s="1">
        <v>1</v>
      </c>
      <c r="M6" s="14">
        <v>1</v>
      </c>
      <c r="N6" s="3">
        <v>5</v>
      </c>
      <c r="O6" s="64"/>
    </row>
    <row r="7" spans="1:15" s="1" customFormat="1">
      <c r="A7" s="1">
        <v>6</v>
      </c>
      <c r="B7" s="1">
        <v>32</v>
      </c>
      <c r="C7" s="1" t="s">
        <v>58</v>
      </c>
      <c r="D7" s="1">
        <v>172</v>
      </c>
      <c r="E7" s="2">
        <v>1</v>
      </c>
      <c r="F7" s="1">
        <v>0</v>
      </c>
      <c r="G7" s="1">
        <v>0</v>
      </c>
      <c r="H7" s="2">
        <v>1</v>
      </c>
      <c r="I7" s="1">
        <v>0</v>
      </c>
      <c r="J7" s="1">
        <v>0</v>
      </c>
      <c r="K7" s="1">
        <v>0</v>
      </c>
      <c r="M7" s="14">
        <v>0</v>
      </c>
      <c r="N7" s="3">
        <v>4</v>
      </c>
      <c r="O7" s="64"/>
    </row>
    <row r="8" spans="1:15" s="1" customFormat="1">
      <c r="A8" s="6">
        <v>7</v>
      </c>
      <c r="B8" s="1">
        <v>32</v>
      </c>
      <c r="C8" s="1">
        <v>27</v>
      </c>
      <c r="D8" s="1">
        <v>189</v>
      </c>
      <c r="E8" s="2">
        <v>1</v>
      </c>
      <c r="F8" s="1">
        <v>0</v>
      </c>
      <c r="G8" s="3">
        <v>0</v>
      </c>
      <c r="H8" s="2">
        <v>1</v>
      </c>
      <c r="I8" s="1">
        <v>0</v>
      </c>
      <c r="J8" s="1">
        <v>4</v>
      </c>
      <c r="K8" s="1">
        <v>1</v>
      </c>
      <c r="M8" s="14">
        <v>0</v>
      </c>
      <c r="N8" s="3">
        <v>4</v>
      </c>
      <c r="O8" s="64"/>
    </row>
    <row r="9" spans="1:15" s="1" customFormat="1">
      <c r="A9" s="6">
        <v>8</v>
      </c>
      <c r="B9" s="1">
        <v>35</v>
      </c>
      <c r="C9" s="1" t="s">
        <v>61</v>
      </c>
      <c r="D9" s="1">
        <v>201</v>
      </c>
      <c r="E9" s="2">
        <v>1</v>
      </c>
      <c r="F9" s="1">
        <v>0</v>
      </c>
      <c r="G9" s="1">
        <v>0</v>
      </c>
      <c r="H9" s="2">
        <v>1</v>
      </c>
      <c r="I9" s="1">
        <v>0</v>
      </c>
      <c r="J9" s="1">
        <v>4</v>
      </c>
      <c r="K9" s="1">
        <v>1</v>
      </c>
      <c r="M9" s="14">
        <v>0</v>
      </c>
      <c r="N9" s="3">
        <v>9</v>
      </c>
      <c r="O9" s="64"/>
    </row>
    <row r="10" spans="1:15">
      <c r="A10" s="1">
        <v>9</v>
      </c>
      <c r="B10" s="1">
        <v>38</v>
      </c>
      <c r="C10" s="1" t="s">
        <v>69</v>
      </c>
      <c r="D10" s="1">
        <v>246</v>
      </c>
      <c r="E10" s="3">
        <v>0</v>
      </c>
      <c r="F10" s="2">
        <v>1</v>
      </c>
      <c r="G10" s="1">
        <v>0</v>
      </c>
      <c r="H10" s="2">
        <v>1</v>
      </c>
      <c r="I10" s="1">
        <v>0</v>
      </c>
      <c r="J10" s="1">
        <v>0</v>
      </c>
      <c r="K10" s="1">
        <v>0</v>
      </c>
      <c r="M10" s="14">
        <v>1</v>
      </c>
      <c r="N10" s="1">
        <v>4</v>
      </c>
    </row>
    <row r="11" spans="1:15">
      <c r="A11" s="6">
        <v>10</v>
      </c>
      <c r="B11" s="1">
        <v>32</v>
      </c>
      <c r="C11" s="1">
        <v>35</v>
      </c>
      <c r="D11" s="1">
        <v>245</v>
      </c>
      <c r="E11" s="3">
        <v>0</v>
      </c>
      <c r="F11" s="2">
        <v>1</v>
      </c>
      <c r="G11" s="2">
        <v>1</v>
      </c>
      <c r="H11" s="3">
        <v>0</v>
      </c>
      <c r="I11" s="1">
        <v>0</v>
      </c>
      <c r="J11" s="1">
        <v>0</v>
      </c>
      <c r="K11" s="1">
        <v>0</v>
      </c>
      <c r="M11" s="14">
        <v>1</v>
      </c>
      <c r="N11" s="1">
        <v>10</v>
      </c>
    </row>
    <row r="12" spans="1:15">
      <c r="A12" s="6">
        <v>11</v>
      </c>
      <c r="B12" s="1">
        <v>33</v>
      </c>
      <c r="C12" s="1" t="s">
        <v>40</v>
      </c>
      <c r="D12" s="1">
        <v>227</v>
      </c>
      <c r="E12" s="2">
        <v>1</v>
      </c>
      <c r="F12" s="3">
        <v>0</v>
      </c>
      <c r="G12" s="1">
        <v>0</v>
      </c>
      <c r="H12" s="2">
        <v>1</v>
      </c>
      <c r="I12" s="1">
        <v>0</v>
      </c>
      <c r="J12" s="1">
        <v>2</v>
      </c>
      <c r="K12" s="1">
        <v>1</v>
      </c>
      <c r="M12" s="14">
        <v>1</v>
      </c>
      <c r="N12" s="1">
        <v>15</v>
      </c>
    </row>
    <row r="13" spans="1:15" s="19" customFormat="1">
      <c r="A13" s="1">
        <v>12</v>
      </c>
      <c r="B13" s="18">
        <v>33</v>
      </c>
      <c r="C13" s="3" t="s">
        <v>96</v>
      </c>
      <c r="D13" s="18">
        <v>253</v>
      </c>
      <c r="E13" s="18">
        <v>0</v>
      </c>
      <c r="F13" s="21">
        <v>1</v>
      </c>
      <c r="G13" s="18">
        <v>0</v>
      </c>
      <c r="H13" s="21">
        <v>1</v>
      </c>
      <c r="I13" s="18">
        <v>0</v>
      </c>
      <c r="J13" s="18">
        <v>2</v>
      </c>
      <c r="K13" s="18">
        <v>0.5</v>
      </c>
      <c r="L13" s="1"/>
      <c r="M13" s="16">
        <v>0</v>
      </c>
      <c r="N13" s="38"/>
      <c r="O13" s="65"/>
    </row>
    <row r="14" spans="1:15" ht="15.75" customHeight="1">
      <c r="A14" s="6">
        <v>13</v>
      </c>
      <c r="B14" s="18">
        <v>36</v>
      </c>
      <c r="C14" s="1">
        <v>32</v>
      </c>
      <c r="D14" s="1">
        <v>224</v>
      </c>
      <c r="E14" s="2">
        <v>1</v>
      </c>
      <c r="F14" s="1">
        <v>0</v>
      </c>
      <c r="G14" s="1">
        <v>0</v>
      </c>
      <c r="H14" s="2">
        <v>1</v>
      </c>
      <c r="I14" s="1">
        <v>0</v>
      </c>
      <c r="J14" s="1">
        <v>6</v>
      </c>
      <c r="K14" s="1">
        <v>0.5</v>
      </c>
      <c r="M14" s="14">
        <v>1</v>
      </c>
      <c r="N14" s="3">
        <v>7</v>
      </c>
    </row>
    <row r="15" spans="1:15">
      <c r="A15" s="6">
        <v>14</v>
      </c>
      <c r="B15" s="18">
        <v>36</v>
      </c>
      <c r="C15" s="1" t="s">
        <v>59</v>
      </c>
      <c r="D15" s="1">
        <v>265</v>
      </c>
      <c r="E15" s="3">
        <v>0</v>
      </c>
      <c r="F15" s="2">
        <v>1</v>
      </c>
      <c r="G15" s="1">
        <v>0</v>
      </c>
      <c r="H15" s="2">
        <v>1</v>
      </c>
      <c r="I15" s="1">
        <v>0</v>
      </c>
      <c r="J15" s="1">
        <v>13</v>
      </c>
      <c r="K15" s="1">
        <v>1.5</v>
      </c>
      <c r="M15" s="14">
        <v>1</v>
      </c>
      <c r="N15" s="3">
        <v>7</v>
      </c>
    </row>
    <row r="16" spans="1:15">
      <c r="A16" s="1">
        <v>15</v>
      </c>
      <c r="B16" s="18">
        <v>37</v>
      </c>
      <c r="C16" s="1" t="s">
        <v>108</v>
      </c>
      <c r="D16" s="1">
        <v>225</v>
      </c>
      <c r="E16" s="2">
        <v>1</v>
      </c>
      <c r="F16" s="1">
        <v>0</v>
      </c>
      <c r="G16" s="1">
        <v>0</v>
      </c>
      <c r="H16" s="2">
        <v>1</v>
      </c>
      <c r="I16" s="1">
        <v>0</v>
      </c>
      <c r="J16" s="3">
        <v>12</v>
      </c>
      <c r="K16" s="3">
        <v>2</v>
      </c>
      <c r="M16" s="14">
        <v>1</v>
      </c>
      <c r="N16" s="3">
        <v>9</v>
      </c>
    </row>
    <row r="17" spans="1:15">
      <c r="A17" s="6">
        <v>16</v>
      </c>
      <c r="B17" s="18">
        <v>36</v>
      </c>
      <c r="C17" s="1" t="s">
        <v>111</v>
      </c>
      <c r="D17" s="1">
        <v>243</v>
      </c>
      <c r="E17" s="1">
        <v>0</v>
      </c>
      <c r="F17" s="2">
        <v>1</v>
      </c>
      <c r="G17" s="1">
        <v>0</v>
      </c>
      <c r="H17" s="2">
        <v>1</v>
      </c>
      <c r="I17" s="1">
        <v>0</v>
      </c>
      <c r="J17" s="1">
        <v>5</v>
      </c>
      <c r="K17" s="1">
        <v>1</v>
      </c>
      <c r="M17" s="14">
        <v>1</v>
      </c>
      <c r="N17" s="3">
        <v>15</v>
      </c>
    </row>
    <row r="18" spans="1:15">
      <c r="A18" s="6">
        <v>17</v>
      </c>
      <c r="B18" s="18">
        <v>29</v>
      </c>
      <c r="C18" s="1">
        <v>28</v>
      </c>
      <c r="D18" s="1">
        <v>196</v>
      </c>
      <c r="E18" s="2">
        <v>1</v>
      </c>
      <c r="F18" s="1">
        <v>0</v>
      </c>
      <c r="G18" s="1">
        <v>0</v>
      </c>
      <c r="H18" s="2">
        <v>1</v>
      </c>
      <c r="I18" s="1">
        <v>0</v>
      </c>
      <c r="J18" s="1">
        <v>24</v>
      </c>
      <c r="K18" s="1">
        <v>2</v>
      </c>
      <c r="M18" s="14">
        <v>1</v>
      </c>
      <c r="N18" s="3">
        <v>5</v>
      </c>
    </row>
    <row r="19" spans="1:15">
      <c r="A19" s="1">
        <v>18</v>
      </c>
      <c r="B19" s="18">
        <v>29</v>
      </c>
      <c r="C19" s="1">
        <v>32</v>
      </c>
      <c r="D19" s="1">
        <v>224</v>
      </c>
      <c r="E19" s="2">
        <v>1</v>
      </c>
      <c r="F19" s="1">
        <v>0</v>
      </c>
      <c r="G19" s="1">
        <v>0</v>
      </c>
      <c r="H19" s="2">
        <v>1</v>
      </c>
      <c r="I19" s="1">
        <v>0</v>
      </c>
      <c r="J19" s="3">
        <v>28</v>
      </c>
      <c r="K19" s="3">
        <v>2</v>
      </c>
      <c r="M19" s="14">
        <v>1</v>
      </c>
      <c r="N19" s="3">
        <v>5</v>
      </c>
    </row>
    <row r="20" spans="1:15" s="48" customFormat="1">
      <c r="A20" s="6">
        <v>19</v>
      </c>
      <c r="B20" s="46">
        <v>29</v>
      </c>
      <c r="C20" s="46" t="s">
        <v>63</v>
      </c>
      <c r="D20" s="46">
        <v>254</v>
      </c>
      <c r="E20" s="46">
        <v>0</v>
      </c>
      <c r="F20" s="46">
        <v>1</v>
      </c>
      <c r="G20" s="46">
        <v>0</v>
      </c>
      <c r="H20" s="46">
        <v>1</v>
      </c>
      <c r="I20" s="46">
        <v>0</v>
      </c>
      <c r="J20" s="46">
        <v>9</v>
      </c>
      <c r="K20" s="46">
        <v>1</v>
      </c>
      <c r="L20" s="31">
        <v>1</v>
      </c>
      <c r="M20" s="47">
        <v>1</v>
      </c>
      <c r="N20" s="46">
        <v>15</v>
      </c>
      <c r="O20" s="66"/>
    </row>
    <row r="21" spans="1:15" s="30" customFormat="1">
      <c r="A21" s="6">
        <v>20</v>
      </c>
      <c r="B21" s="18">
        <v>29</v>
      </c>
      <c r="C21" s="3">
        <v>30</v>
      </c>
      <c r="D21" s="3">
        <v>210</v>
      </c>
      <c r="E21" s="29">
        <v>1</v>
      </c>
      <c r="F21" s="3">
        <v>0</v>
      </c>
      <c r="G21" s="3">
        <v>0</v>
      </c>
      <c r="H21" s="29">
        <v>1</v>
      </c>
      <c r="I21" s="3">
        <v>0</v>
      </c>
      <c r="J21" s="18">
        <v>0</v>
      </c>
      <c r="K21" s="18">
        <v>0</v>
      </c>
      <c r="L21" s="1"/>
      <c r="M21" s="17">
        <v>0</v>
      </c>
      <c r="N21" s="3">
        <v>25</v>
      </c>
      <c r="O21" s="62"/>
    </row>
    <row r="22" spans="1:15" s="27" customFormat="1">
      <c r="A22" s="1">
        <v>21</v>
      </c>
      <c r="B22" s="23">
        <v>32</v>
      </c>
      <c r="C22" s="23">
        <v>28</v>
      </c>
      <c r="D22" s="23">
        <v>196</v>
      </c>
      <c r="E22" s="25">
        <v>1</v>
      </c>
      <c r="F22" s="23">
        <v>0</v>
      </c>
      <c r="G22" s="25">
        <v>1</v>
      </c>
      <c r="H22" s="23">
        <v>0</v>
      </c>
      <c r="I22" s="23">
        <v>0</v>
      </c>
      <c r="J22" s="23">
        <v>10</v>
      </c>
      <c r="K22" s="23">
        <v>3</v>
      </c>
      <c r="L22" s="1"/>
      <c r="M22" s="26">
        <v>1</v>
      </c>
      <c r="N22" s="42"/>
      <c r="O22" s="66"/>
    </row>
    <row r="23" spans="1:15" s="27" customFormat="1">
      <c r="A23" s="6">
        <v>22</v>
      </c>
      <c r="B23" s="23">
        <v>32</v>
      </c>
      <c r="C23" s="23" t="s">
        <v>71</v>
      </c>
      <c r="D23" s="23">
        <v>208</v>
      </c>
      <c r="E23" s="25">
        <v>1</v>
      </c>
      <c r="F23" s="23">
        <v>0</v>
      </c>
      <c r="G23" s="25">
        <v>1</v>
      </c>
      <c r="H23" s="23">
        <v>0</v>
      </c>
      <c r="I23" s="23">
        <v>0</v>
      </c>
      <c r="J23" s="23">
        <v>3</v>
      </c>
      <c r="K23" s="28">
        <v>0.5</v>
      </c>
      <c r="L23" s="1"/>
      <c r="M23" s="26">
        <v>1</v>
      </c>
      <c r="N23" s="42"/>
      <c r="O23" s="66"/>
    </row>
    <row r="24" spans="1:15" s="27" customFormat="1">
      <c r="A24" s="6">
        <v>23</v>
      </c>
      <c r="B24" s="23">
        <v>35</v>
      </c>
      <c r="C24" s="23" t="s">
        <v>125</v>
      </c>
      <c r="D24" s="23">
        <v>249</v>
      </c>
      <c r="E24" s="23">
        <v>0</v>
      </c>
      <c r="F24" s="25">
        <v>1</v>
      </c>
      <c r="G24" s="23">
        <v>0</v>
      </c>
      <c r="H24" s="25">
        <v>1</v>
      </c>
      <c r="I24" s="23">
        <v>0</v>
      </c>
      <c r="J24" s="23">
        <v>15</v>
      </c>
      <c r="K24" s="28">
        <v>1.5</v>
      </c>
      <c r="L24" s="23"/>
      <c r="M24" s="28">
        <v>1</v>
      </c>
      <c r="N24" s="23">
        <v>12</v>
      </c>
      <c r="O24" s="66"/>
    </row>
    <row r="25" spans="1:15">
      <c r="A25" s="1">
        <v>24</v>
      </c>
      <c r="B25" s="1">
        <v>32</v>
      </c>
      <c r="C25" s="1" t="s">
        <v>142</v>
      </c>
      <c r="D25" s="1">
        <v>181</v>
      </c>
      <c r="E25" s="29">
        <v>1</v>
      </c>
      <c r="F25" s="1">
        <v>0</v>
      </c>
      <c r="G25" s="1">
        <v>0</v>
      </c>
      <c r="H25" s="29">
        <v>1</v>
      </c>
      <c r="I25" s="1">
        <v>0</v>
      </c>
      <c r="J25" s="3">
        <v>50</v>
      </c>
      <c r="K25" s="14">
        <v>2.5</v>
      </c>
      <c r="M25" s="14">
        <v>0</v>
      </c>
      <c r="N25" s="1">
        <v>6</v>
      </c>
    </row>
    <row r="26" spans="1:15" s="27" customFormat="1">
      <c r="A26" s="6">
        <v>25</v>
      </c>
      <c r="B26" s="23">
        <v>31</v>
      </c>
      <c r="C26" s="23" t="s">
        <v>40</v>
      </c>
      <c r="D26" s="23">
        <v>227</v>
      </c>
      <c r="E26" s="25">
        <v>1</v>
      </c>
      <c r="F26" s="23">
        <v>0</v>
      </c>
      <c r="G26" s="23">
        <v>0</v>
      </c>
      <c r="H26" s="25">
        <v>1</v>
      </c>
      <c r="I26" s="23">
        <v>0</v>
      </c>
      <c r="J26" s="23">
        <v>10</v>
      </c>
      <c r="K26" s="23">
        <v>1</v>
      </c>
      <c r="L26" s="23"/>
      <c r="M26" s="28">
        <v>1</v>
      </c>
      <c r="N26" s="23">
        <v>7</v>
      </c>
      <c r="O26" s="66"/>
    </row>
    <row r="27" spans="1:15" s="27" customFormat="1">
      <c r="A27" s="6">
        <v>26</v>
      </c>
      <c r="B27" s="23">
        <v>31</v>
      </c>
      <c r="C27" s="23">
        <v>32</v>
      </c>
      <c r="D27" s="23">
        <v>224</v>
      </c>
      <c r="E27" s="25">
        <v>1</v>
      </c>
      <c r="F27" s="23">
        <v>0</v>
      </c>
      <c r="G27" s="23">
        <v>0</v>
      </c>
      <c r="H27" s="25">
        <v>1</v>
      </c>
      <c r="I27" s="23">
        <v>0</v>
      </c>
      <c r="J27" s="23">
        <v>14</v>
      </c>
      <c r="K27" s="23">
        <v>1</v>
      </c>
      <c r="L27" s="23"/>
      <c r="M27" s="28">
        <v>1</v>
      </c>
      <c r="N27" s="23">
        <v>10</v>
      </c>
      <c r="O27" s="66"/>
    </row>
    <row r="28" spans="1:15" s="27" customFormat="1">
      <c r="A28" s="1">
        <v>27</v>
      </c>
      <c r="B28" s="23">
        <v>37</v>
      </c>
      <c r="C28" s="23" t="s">
        <v>154</v>
      </c>
      <c r="D28" s="23">
        <v>229</v>
      </c>
      <c r="E28" s="25">
        <v>1</v>
      </c>
      <c r="F28" s="23">
        <v>0</v>
      </c>
      <c r="G28" s="23">
        <v>0</v>
      </c>
      <c r="H28" s="25">
        <v>1</v>
      </c>
      <c r="I28" s="23">
        <v>0</v>
      </c>
      <c r="J28" s="23">
        <v>25</v>
      </c>
      <c r="K28" s="23">
        <v>2.5</v>
      </c>
      <c r="L28" s="1"/>
      <c r="M28" s="28">
        <v>0</v>
      </c>
      <c r="N28" s="23">
        <v>10</v>
      </c>
      <c r="O28" s="66"/>
    </row>
    <row r="29" spans="1:15" s="27" customFormat="1">
      <c r="A29" s="6">
        <v>28</v>
      </c>
      <c r="B29" s="23">
        <v>32</v>
      </c>
      <c r="C29" s="23" t="s">
        <v>37</v>
      </c>
      <c r="D29" s="23">
        <v>248</v>
      </c>
      <c r="E29" s="23">
        <v>0</v>
      </c>
      <c r="F29" s="25">
        <v>1</v>
      </c>
      <c r="G29" s="23">
        <v>0</v>
      </c>
      <c r="H29" s="25">
        <v>1</v>
      </c>
      <c r="I29" s="23">
        <v>0</v>
      </c>
      <c r="J29" s="23">
        <v>20</v>
      </c>
      <c r="K29" s="23">
        <v>1</v>
      </c>
      <c r="L29" s="1"/>
      <c r="M29" s="28">
        <v>0</v>
      </c>
      <c r="N29" s="23">
        <v>14</v>
      </c>
      <c r="O29" s="66"/>
    </row>
    <row r="30" spans="1:15" s="27" customFormat="1">
      <c r="A30" s="6">
        <v>29</v>
      </c>
      <c r="B30" s="23">
        <v>31</v>
      </c>
      <c r="C30" s="23">
        <v>35</v>
      </c>
      <c r="D30" s="23">
        <v>245</v>
      </c>
      <c r="E30" s="23">
        <v>0</v>
      </c>
      <c r="F30" s="25">
        <v>1</v>
      </c>
      <c r="G30" s="25">
        <v>1</v>
      </c>
      <c r="H30" s="23">
        <v>0</v>
      </c>
      <c r="I30" s="23">
        <v>0</v>
      </c>
      <c r="J30" s="23">
        <v>16</v>
      </c>
      <c r="K30" s="23">
        <v>1</v>
      </c>
      <c r="L30" s="23"/>
      <c r="M30" s="28">
        <v>1</v>
      </c>
      <c r="N30" s="23">
        <v>10</v>
      </c>
      <c r="O30" s="66"/>
    </row>
    <row r="31" spans="1:15" s="27" customFormat="1">
      <c r="A31" s="1">
        <v>30</v>
      </c>
      <c r="B31" s="23">
        <v>27</v>
      </c>
      <c r="C31" s="23" t="s">
        <v>165</v>
      </c>
      <c r="D31" s="23">
        <v>212</v>
      </c>
      <c r="E31" s="25">
        <v>1</v>
      </c>
      <c r="F31" s="23">
        <v>0</v>
      </c>
      <c r="G31" s="23">
        <v>0</v>
      </c>
      <c r="H31" s="25">
        <v>1</v>
      </c>
      <c r="I31" s="23">
        <v>0</v>
      </c>
      <c r="J31" s="23">
        <v>24</v>
      </c>
      <c r="K31" s="23">
        <v>2</v>
      </c>
      <c r="L31" s="23"/>
      <c r="M31" s="28">
        <v>0</v>
      </c>
      <c r="N31" s="42"/>
      <c r="O31" s="66"/>
    </row>
    <row r="32" spans="1:15" s="27" customFormat="1">
      <c r="A32" s="6">
        <v>31</v>
      </c>
      <c r="B32" s="23">
        <v>29</v>
      </c>
      <c r="C32" s="23" t="s">
        <v>167</v>
      </c>
      <c r="D32" s="23">
        <v>233</v>
      </c>
      <c r="E32" s="25">
        <v>1</v>
      </c>
      <c r="F32" s="23">
        <v>0</v>
      </c>
      <c r="G32" s="23">
        <v>0</v>
      </c>
      <c r="H32" s="25">
        <v>1</v>
      </c>
      <c r="I32" s="23">
        <v>0</v>
      </c>
      <c r="J32" s="23">
        <v>24</v>
      </c>
      <c r="K32" s="23">
        <v>3.5</v>
      </c>
      <c r="L32" s="1"/>
      <c r="M32" s="28">
        <v>0</v>
      </c>
      <c r="N32" s="23">
        <v>8</v>
      </c>
      <c r="O32" s="66"/>
    </row>
    <row r="33" spans="1:20" s="27" customFormat="1">
      <c r="A33" s="6">
        <v>32</v>
      </c>
      <c r="B33" s="23">
        <v>33</v>
      </c>
      <c r="C33" s="23" t="s">
        <v>165</v>
      </c>
      <c r="D33" s="23">
        <v>212</v>
      </c>
      <c r="E33" s="25">
        <v>1</v>
      </c>
      <c r="F33" s="23">
        <v>0</v>
      </c>
      <c r="G33" s="23">
        <v>0</v>
      </c>
      <c r="H33" s="25">
        <v>1</v>
      </c>
      <c r="I33" s="23">
        <v>0</v>
      </c>
      <c r="J33" s="23">
        <v>0</v>
      </c>
      <c r="K33" s="23">
        <v>0</v>
      </c>
      <c r="L33" s="23"/>
      <c r="M33" s="28">
        <v>0</v>
      </c>
      <c r="N33" s="23">
        <v>11</v>
      </c>
      <c r="O33" s="66"/>
    </row>
    <row r="34" spans="1:20" s="30" customFormat="1">
      <c r="A34" s="1">
        <v>33</v>
      </c>
      <c r="B34" s="3">
        <v>42</v>
      </c>
      <c r="C34" s="3" t="s">
        <v>184</v>
      </c>
      <c r="D34" s="23">
        <v>226</v>
      </c>
      <c r="E34" s="29">
        <v>1</v>
      </c>
      <c r="F34" s="3">
        <v>0</v>
      </c>
      <c r="G34" s="3">
        <v>0</v>
      </c>
      <c r="H34" s="29">
        <v>1</v>
      </c>
      <c r="I34" s="3">
        <v>0</v>
      </c>
      <c r="J34" s="3">
        <v>0</v>
      </c>
      <c r="K34" s="3">
        <v>0</v>
      </c>
      <c r="L34" s="3"/>
      <c r="M34" s="17">
        <v>1</v>
      </c>
      <c r="N34" s="3">
        <v>11</v>
      </c>
      <c r="O34" s="62"/>
    </row>
    <row r="35" spans="1:20" s="30" customFormat="1">
      <c r="A35" s="6">
        <v>34</v>
      </c>
      <c r="B35" s="3">
        <v>31</v>
      </c>
      <c r="C35" s="3" t="s">
        <v>186</v>
      </c>
      <c r="D35" s="23">
        <v>183</v>
      </c>
      <c r="E35" s="29">
        <v>1</v>
      </c>
      <c r="F35" s="3">
        <v>0</v>
      </c>
      <c r="G35" s="3">
        <v>0</v>
      </c>
      <c r="H35" s="29">
        <v>1</v>
      </c>
      <c r="I35" s="3">
        <v>0</v>
      </c>
      <c r="J35" s="3">
        <v>7</v>
      </c>
      <c r="K35" s="3">
        <v>2</v>
      </c>
      <c r="L35" s="3"/>
      <c r="M35" s="17">
        <v>1</v>
      </c>
      <c r="N35" s="3">
        <v>5.5</v>
      </c>
      <c r="O35" s="62"/>
    </row>
    <row r="36" spans="1:20" s="30" customFormat="1">
      <c r="A36" s="6">
        <v>35</v>
      </c>
      <c r="B36" s="3">
        <v>33</v>
      </c>
      <c r="C36" s="3" t="s">
        <v>189</v>
      </c>
      <c r="D36" s="23">
        <v>222</v>
      </c>
      <c r="E36" s="29">
        <v>1</v>
      </c>
      <c r="F36" s="3">
        <v>0</v>
      </c>
      <c r="G36" s="3">
        <v>0</v>
      </c>
      <c r="H36" s="29">
        <v>1</v>
      </c>
      <c r="I36" s="3">
        <v>0</v>
      </c>
      <c r="J36" s="3">
        <v>16</v>
      </c>
      <c r="K36" s="3">
        <v>1.5</v>
      </c>
      <c r="L36" s="1"/>
      <c r="M36" s="17">
        <v>1</v>
      </c>
      <c r="N36" s="37"/>
      <c r="O36" s="62"/>
    </row>
    <row r="37" spans="1:20" s="30" customFormat="1">
      <c r="A37" s="1">
        <v>36</v>
      </c>
      <c r="B37" s="3">
        <v>24</v>
      </c>
      <c r="C37" s="3" t="s">
        <v>191</v>
      </c>
      <c r="D37" s="23">
        <v>215</v>
      </c>
      <c r="E37" s="29">
        <v>1</v>
      </c>
      <c r="F37" s="3">
        <v>0</v>
      </c>
      <c r="G37" s="3">
        <v>0</v>
      </c>
      <c r="H37" s="29">
        <v>1</v>
      </c>
      <c r="I37" s="3">
        <v>0</v>
      </c>
      <c r="J37" s="3">
        <v>0</v>
      </c>
      <c r="K37" s="3">
        <v>0</v>
      </c>
      <c r="L37" s="1"/>
      <c r="M37" s="17">
        <v>0</v>
      </c>
      <c r="N37" s="3">
        <v>9</v>
      </c>
      <c r="O37" s="62"/>
    </row>
    <row r="38" spans="1:20" s="30" customFormat="1">
      <c r="A38" s="6">
        <v>37</v>
      </c>
      <c r="B38" s="3">
        <v>37</v>
      </c>
      <c r="C38" s="3" t="s">
        <v>165</v>
      </c>
      <c r="D38" s="23">
        <v>212</v>
      </c>
      <c r="E38" s="29">
        <v>1</v>
      </c>
      <c r="F38" s="3">
        <v>0</v>
      </c>
      <c r="G38" s="29">
        <v>1</v>
      </c>
      <c r="H38" s="3">
        <v>0</v>
      </c>
      <c r="I38" s="3">
        <v>0</v>
      </c>
      <c r="J38" s="3">
        <v>0</v>
      </c>
      <c r="K38" s="3">
        <v>0</v>
      </c>
      <c r="L38" s="24"/>
      <c r="M38" s="17">
        <v>0</v>
      </c>
      <c r="N38" s="3">
        <v>3</v>
      </c>
      <c r="O38" s="62"/>
    </row>
    <row r="39" spans="1:20" s="30" customFormat="1">
      <c r="A39" s="6">
        <v>38</v>
      </c>
      <c r="B39" s="3">
        <v>31</v>
      </c>
      <c r="C39" s="3">
        <v>25</v>
      </c>
      <c r="D39" s="23">
        <v>175</v>
      </c>
      <c r="E39" s="29">
        <v>1</v>
      </c>
      <c r="F39" s="3">
        <v>0</v>
      </c>
      <c r="G39" s="29">
        <v>1</v>
      </c>
      <c r="H39" s="3">
        <v>0</v>
      </c>
      <c r="I39" s="3">
        <v>0</v>
      </c>
      <c r="J39" s="3">
        <v>0</v>
      </c>
      <c r="K39" s="3">
        <v>0</v>
      </c>
      <c r="L39" s="3"/>
      <c r="M39" s="17">
        <v>0</v>
      </c>
      <c r="N39" s="3">
        <v>6</v>
      </c>
      <c r="O39" s="62"/>
    </row>
    <row r="40" spans="1:20" s="50" customFormat="1">
      <c r="A40" s="1">
        <v>39</v>
      </c>
      <c r="B40" s="31">
        <v>35</v>
      </c>
      <c r="C40" s="31" t="s">
        <v>216</v>
      </c>
      <c r="D40" s="46">
        <v>146</v>
      </c>
      <c r="E40" s="31">
        <v>1</v>
      </c>
      <c r="F40" s="31">
        <v>0</v>
      </c>
      <c r="G40" s="31">
        <v>1</v>
      </c>
      <c r="H40" s="31">
        <v>0</v>
      </c>
      <c r="I40" s="31">
        <v>0</v>
      </c>
      <c r="J40" s="31">
        <v>4</v>
      </c>
      <c r="K40" s="31">
        <v>1</v>
      </c>
      <c r="L40" s="31">
        <v>1</v>
      </c>
      <c r="M40" s="49">
        <v>0</v>
      </c>
      <c r="N40" s="37"/>
      <c r="O40" s="62"/>
    </row>
    <row r="41" spans="1:20" s="30" customFormat="1">
      <c r="A41" s="6">
        <v>40</v>
      </c>
      <c r="B41" s="3">
        <v>31</v>
      </c>
      <c r="C41" s="3" t="s">
        <v>181</v>
      </c>
      <c r="D41" s="23">
        <v>187</v>
      </c>
      <c r="E41" s="29">
        <v>1</v>
      </c>
      <c r="F41" s="3">
        <v>0</v>
      </c>
      <c r="G41" s="29">
        <v>1</v>
      </c>
      <c r="H41" s="3">
        <v>0</v>
      </c>
      <c r="I41" s="3">
        <v>0</v>
      </c>
      <c r="J41" s="3">
        <v>0</v>
      </c>
      <c r="K41" s="3">
        <v>0</v>
      </c>
      <c r="L41" s="3"/>
      <c r="M41" s="17">
        <v>0</v>
      </c>
      <c r="N41" s="3">
        <v>6</v>
      </c>
      <c r="O41" s="62"/>
    </row>
    <row r="42" spans="1:20">
      <c r="A42" s="6">
        <v>41</v>
      </c>
      <c r="B42" s="1">
        <v>40</v>
      </c>
      <c r="C42" s="1" t="s">
        <v>6</v>
      </c>
      <c r="D42" s="1">
        <v>235</v>
      </c>
      <c r="E42" s="2">
        <v>1</v>
      </c>
      <c r="F42" s="1">
        <v>0</v>
      </c>
      <c r="G42" s="1">
        <v>0</v>
      </c>
      <c r="H42" s="2">
        <v>1</v>
      </c>
      <c r="I42" s="1">
        <v>0</v>
      </c>
      <c r="J42" s="1">
        <v>20</v>
      </c>
      <c r="K42" s="1">
        <v>3</v>
      </c>
      <c r="M42" s="14">
        <v>1</v>
      </c>
      <c r="N42" s="1">
        <v>10</v>
      </c>
      <c r="P42" s="35"/>
      <c r="Q42" s="35"/>
      <c r="R42" s="35"/>
      <c r="S42" s="35"/>
      <c r="T42" s="35"/>
    </row>
    <row r="43" spans="1:20">
      <c r="A43" s="1">
        <v>42</v>
      </c>
      <c r="B43" s="1">
        <v>30</v>
      </c>
      <c r="C43" s="1" t="s">
        <v>12</v>
      </c>
      <c r="D43" s="1">
        <v>240</v>
      </c>
      <c r="E43" s="1">
        <v>0</v>
      </c>
      <c r="F43" s="2">
        <v>1</v>
      </c>
      <c r="G43" s="1">
        <v>0</v>
      </c>
      <c r="H43" s="2">
        <v>1</v>
      </c>
      <c r="I43" s="1">
        <v>0</v>
      </c>
      <c r="J43" s="1">
        <v>4</v>
      </c>
      <c r="K43" s="1">
        <v>2</v>
      </c>
      <c r="M43" s="14">
        <v>1</v>
      </c>
      <c r="N43" s="37"/>
    </row>
    <row r="44" spans="1:20">
      <c r="A44" s="6">
        <v>43</v>
      </c>
      <c r="B44" s="1">
        <v>34</v>
      </c>
      <c r="C44" s="1">
        <v>33</v>
      </c>
      <c r="D44" s="1">
        <v>231</v>
      </c>
      <c r="E44" s="2">
        <v>1</v>
      </c>
      <c r="F44" s="1">
        <v>0</v>
      </c>
      <c r="G44" s="1">
        <v>0</v>
      </c>
      <c r="H44" s="2">
        <v>1</v>
      </c>
      <c r="I44" s="1">
        <v>0</v>
      </c>
      <c r="J44" s="1">
        <v>8</v>
      </c>
      <c r="K44" s="1">
        <v>1</v>
      </c>
      <c r="M44" s="14">
        <v>1</v>
      </c>
      <c r="N44" s="1">
        <v>11</v>
      </c>
    </row>
    <row r="45" spans="1:20">
      <c r="A45" s="6">
        <v>44</v>
      </c>
      <c r="B45" s="1">
        <v>34</v>
      </c>
      <c r="C45" s="1" t="s">
        <v>22</v>
      </c>
      <c r="D45" s="1">
        <v>255</v>
      </c>
      <c r="E45" s="3">
        <v>0</v>
      </c>
      <c r="F45" s="2">
        <v>1</v>
      </c>
      <c r="G45" s="1">
        <v>0</v>
      </c>
      <c r="H45" s="2">
        <v>1</v>
      </c>
      <c r="I45" s="1">
        <v>0</v>
      </c>
      <c r="J45" s="1">
        <v>15</v>
      </c>
      <c r="K45" s="1">
        <v>3</v>
      </c>
      <c r="M45" s="14">
        <v>1</v>
      </c>
      <c r="N45" s="1">
        <v>11</v>
      </c>
    </row>
    <row r="46" spans="1:20">
      <c r="A46" s="1">
        <v>45</v>
      </c>
      <c r="B46" s="1">
        <v>34</v>
      </c>
      <c r="C46" s="1" t="s">
        <v>46</v>
      </c>
      <c r="D46" s="1">
        <v>231</v>
      </c>
      <c r="E46" s="2">
        <v>1</v>
      </c>
      <c r="F46" s="3">
        <v>0</v>
      </c>
      <c r="G46" s="2">
        <v>1</v>
      </c>
      <c r="H46" s="1">
        <v>0</v>
      </c>
      <c r="I46" s="1">
        <v>0</v>
      </c>
      <c r="J46" s="1">
        <v>0</v>
      </c>
      <c r="K46" s="1">
        <v>0</v>
      </c>
      <c r="M46" s="14">
        <v>0</v>
      </c>
      <c r="N46" s="1">
        <v>11</v>
      </c>
    </row>
    <row r="47" spans="1:20">
      <c r="A47" s="6">
        <v>46</v>
      </c>
      <c r="B47" s="1">
        <v>34</v>
      </c>
      <c r="C47" s="1" t="s">
        <v>22</v>
      </c>
      <c r="D47" s="1">
        <v>255</v>
      </c>
      <c r="E47" s="1">
        <v>0</v>
      </c>
      <c r="F47" s="2">
        <v>1</v>
      </c>
      <c r="G47" s="2">
        <v>1</v>
      </c>
      <c r="H47" s="1">
        <v>0</v>
      </c>
      <c r="I47" s="1">
        <v>0</v>
      </c>
      <c r="J47" s="1">
        <v>0</v>
      </c>
      <c r="K47" s="1">
        <v>0</v>
      </c>
      <c r="M47" s="14">
        <v>0</v>
      </c>
      <c r="N47" s="3">
        <v>11</v>
      </c>
    </row>
    <row r="48" spans="1:20">
      <c r="A48" s="6">
        <v>47</v>
      </c>
      <c r="B48" s="1">
        <v>36</v>
      </c>
      <c r="C48" s="1" t="s">
        <v>28</v>
      </c>
      <c r="D48" s="1">
        <v>257</v>
      </c>
      <c r="E48" s="3">
        <v>0</v>
      </c>
      <c r="F48" s="2">
        <v>1</v>
      </c>
      <c r="G48" s="1">
        <v>0</v>
      </c>
      <c r="H48" s="2">
        <v>1</v>
      </c>
      <c r="I48" s="1">
        <v>0</v>
      </c>
      <c r="J48" s="1">
        <v>12</v>
      </c>
      <c r="K48" s="1">
        <v>1</v>
      </c>
      <c r="M48" s="14">
        <v>0</v>
      </c>
      <c r="N48" s="3">
        <v>7</v>
      </c>
    </row>
    <row r="49" spans="1:20">
      <c r="A49" s="1">
        <v>48</v>
      </c>
      <c r="B49" s="1">
        <v>36</v>
      </c>
      <c r="C49" s="1" t="s">
        <v>32</v>
      </c>
      <c r="D49" s="1">
        <v>268</v>
      </c>
      <c r="E49" s="3">
        <v>0</v>
      </c>
      <c r="F49" s="2">
        <v>1</v>
      </c>
      <c r="G49" s="2">
        <v>1</v>
      </c>
      <c r="H49" s="3">
        <v>0</v>
      </c>
      <c r="I49" s="1">
        <v>0</v>
      </c>
      <c r="J49" s="1">
        <v>0</v>
      </c>
      <c r="K49" s="1">
        <v>0</v>
      </c>
      <c r="M49" s="14">
        <v>1</v>
      </c>
      <c r="N49" s="3">
        <v>15</v>
      </c>
    </row>
    <row r="50" spans="1:20" s="1" customFormat="1">
      <c r="A50" s="6">
        <v>49</v>
      </c>
      <c r="B50" s="1">
        <v>33</v>
      </c>
      <c r="C50" s="1">
        <v>27</v>
      </c>
      <c r="D50" s="1">
        <v>189</v>
      </c>
      <c r="E50" s="2">
        <v>1</v>
      </c>
      <c r="F50" s="1">
        <v>0</v>
      </c>
      <c r="G50" s="1">
        <v>0</v>
      </c>
      <c r="H50" s="2">
        <v>1</v>
      </c>
      <c r="I50" s="1">
        <v>0</v>
      </c>
      <c r="J50" s="1">
        <v>0</v>
      </c>
      <c r="K50" s="1">
        <v>0</v>
      </c>
      <c r="M50" s="14">
        <v>0</v>
      </c>
      <c r="N50" s="3">
        <v>14</v>
      </c>
      <c r="O50" s="62"/>
      <c r="P50"/>
      <c r="Q50"/>
      <c r="R50"/>
      <c r="S50"/>
      <c r="T50"/>
    </row>
    <row r="51" spans="1:20" s="1" customFormat="1">
      <c r="A51" s="6">
        <v>50</v>
      </c>
      <c r="B51" s="1">
        <v>31</v>
      </c>
      <c r="C51" s="1">
        <v>36</v>
      </c>
      <c r="D51" s="1">
        <v>252</v>
      </c>
      <c r="E51" s="1">
        <v>0</v>
      </c>
      <c r="F51" s="2">
        <v>1</v>
      </c>
      <c r="G51" s="1">
        <v>0</v>
      </c>
      <c r="H51" s="2">
        <v>1</v>
      </c>
      <c r="I51" s="1">
        <v>0</v>
      </c>
      <c r="J51" s="1">
        <v>27</v>
      </c>
      <c r="K51" s="1">
        <v>2</v>
      </c>
      <c r="M51" s="14">
        <v>0</v>
      </c>
      <c r="N51" s="3">
        <v>10</v>
      </c>
      <c r="O51" s="62"/>
      <c r="P51"/>
      <c r="Q51"/>
      <c r="R51"/>
      <c r="S51"/>
      <c r="T51"/>
    </row>
    <row r="52" spans="1:20" s="1" customFormat="1">
      <c r="A52" s="1">
        <v>51</v>
      </c>
      <c r="B52" s="1">
        <v>33</v>
      </c>
      <c r="C52" s="1" t="s">
        <v>66</v>
      </c>
      <c r="D52" s="1">
        <v>193</v>
      </c>
      <c r="E52" s="2">
        <v>1</v>
      </c>
      <c r="F52" s="1">
        <v>0</v>
      </c>
      <c r="G52" s="2">
        <v>1</v>
      </c>
      <c r="H52" s="3">
        <v>0</v>
      </c>
      <c r="I52" s="1">
        <v>0</v>
      </c>
      <c r="J52" s="1">
        <v>4</v>
      </c>
      <c r="K52" s="1">
        <v>1</v>
      </c>
      <c r="M52" s="17">
        <v>1</v>
      </c>
      <c r="N52" s="3">
        <v>5</v>
      </c>
      <c r="O52" s="62"/>
      <c r="P52"/>
      <c r="Q52"/>
      <c r="R52"/>
      <c r="S52"/>
      <c r="T52"/>
    </row>
    <row r="53" spans="1:20" s="1" customFormat="1">
      <c r="A53" s="6">
        <v>52</v>
      </c>
      <c r="B53" s="1">
        <v>33</v>
      </c>
      <c r="C53" s="1">
        <v>32</v>
      </c>
      <c r="D53" s="1">
        <v>224</v>
      </c>
      <c r="E53" s="2">
        <v>1</v>
      </c>
      <c r="F53" s="1">
        <v>0</v>
      </c>
      <c r="G53" s="2">
        <v>1</v>
      </c>
      <c r="H53" s="3">
        <v>0</v>
      </c>
      <c r="I53" s="1">
        <v>0</v>
      </c>
      <c r="J53" s="1">
        <v>0</v>
      </c>
      <c r="K53" s="3">
        <v>0</v>
      </c>
      <c r="M53" s="17">
        <v>1</v>
      </c>
      <c r="N53" s="3">
        <v>5</v>
      </c>
      <c r="O53" s="62"/>
      <c r="P53"/>
      <c r="Q53"/>
      <c r="R53"/>
      <c r="S53"/>
      <c r="T53"/>
    </row>
    <row r="54" spans="1:20" s="1" customFormat="1">
      <c r="A54" s="6">
        <v>53</v>
      </c>
      <c r="B54" s="1">
        <v>31</v>
      </c>
      <c r="C54" s="1">
        <v>36</v>
      </c>
      <c r="D54" s="1">
        <v>252</v>
      </c>
      <c r="E54" s="1">
        <v>0</v>
      </c>
      <c r="F54" s="2">
        <v>1</v>
      </c>
      <c r="G54" s="1">
        <v>0</v>
      </c>
      <c r="H54" s="2">
        <v>1</v>
      </c>
      <c r="I54" s="1">
        <v>0</v>
      </c>
      <c r="J54" s="1">
        <v>0</v>
      </c>
      <c r="K54" s="1">
        <v>0</v>
      </c>
      <c r="M54" s="14">
        <v>0</v>
      </c>
      <c r="N54" s="1">
        <v>14</v>
      </c>
      <c r="O54" s="62"/>
      <c r="P54"/>
      <c r="Q54"/>
      <c r="R54"/>
      <c r="S54"/>
      <c r="T54"/>
    </row>
    <row r="55" spans="1:20">
      <c r="A55" s="1">
        <v>54</v>
      </c>
      <c r="B55" s="1">
        <v>34</v>
      </c>
      <c r="C55" s="1" t="s">
        <v>59</v>
      </c>
      <c r="D55" s="1">
        <v>265</v>
      </c>
      <c r="E55" s="3">
        <v>0</v>
      </c>
      <c r="F55" s="2">
        <v>1</v>
      </c>
      <c r="G55" s="2">
        <v>1</v>
      </c>
      <c r="H55" s="3">
        <v>0</v>
      </c>
      <c r="I55" s="1">
        <v>0</v>
      </c>
      <c r="J55" s="1">
        <v>0</v>
      </c>
      <c r="K55" s="1">
        <v>0</v>
      </c>
      <c r="M55" s="14">
        <v>0</v>
      </c>
      <c r="N55" s="3">
        <v>9</v>
      </c>
    </row>
    <row r="56" spans="1:20" s="30" customFormat="1">
      <c r="A56" s="6">
        <v>55</v>
      </c>
      <c r="B56" s="3">
        <v>37</v>
      </c>
      <c r="C56" s="3">
        <v>38</v>
      </c>
      <c r="D56" s="3">
        <v>266</v>
      </c>
      <c r="E56" s="3">
        <v>0</v>
      </c>
      <c r="F56" s="43">
        <v>1</v>
      </c>
      <c r="G56" s="43">
        <v>1</v>
      </c>
      <c r="H56" s="3">
        <v>0</v>
      </c>
      <c r="I56" s="3">
        <v>0</v>
      </c>
      <c r="J56" s="3">
        <v>0</v>
      </c>
      <c r="K56" s="3">
        <v>0</v>
      </c>
      <c r="L56" s="3"/>
      <c r="M56" s="17">
        <v>0</v>
      </c>
      <c r="N56" s="3">
        <v>17</v>
      </c>
      <c r="O56" s="62"/>
      <c r="P56"/>
      <c r="Q56"/>
      <c r="R56"/>
      <c r="S56"/>
      <c r="T56"/>
    </row>
    <row r="57" spans="1:20">
      <c r="A57" s="6">
        <v>56</v>
      </c>
      <c r="B57" s="1">
        <v>27</v>
      </c>
      <c r="C57" s="1" t="s">
        <v>71</v>
      </c>
      <c r="D57" s="1">
        <v>208</v>
      </c>
      <c r="E57" s="2">
        <v>1</v>
      </c>
      <c r="F57" s="3">
        <v>0</v>
      </c>
      <c r="G57" s="1">
        <v>0</v>
      </c>
      <c r="H57" s="43">
        <v>1</v>
      </c>
      <c r="I57" s="1">
        <v>0</v>
      </c>
      <c r="J57" s="3">
        <v>18</v>
      </c>
      <c r="K57" s="3">
        <v>2</v>
      </c>
      <c r="M57" s="14">
        <v>0</v>
      </c>
      <c r="N57" s="1">
        <v>9</v>
      </c>
    </row>
    <row r="58" spans="1:20">
      <c r="A58" s="1">
        <v>57</v>
      </c>
      <c r="B58" s="1">
        <v>32</v>
      </c>
      <c r="C58" s="1">
        <v>35</v>
      </c>
      <c r="D58" s="1">
        <v>245</v>
      </c>
      <c r="E58" s="3">
        <v>0</v>
      </c>
      <c r="F58" s="2">
        <v>1</v>
      </c>
      <c r="G58" s="3">
        <v>0</v>
      </c>
      <c r="H58" s="2">
        <v>1</v>
      </c>
      <c r="I58" s="7">
        <v>0</v>
      </c>
      <c r="J58" s="7">
        <v>4</v>
      </c>
      <c r="K58" s="7">
        <v>1</v>
      </c>
      <c r="M58" s="14">
        <v>0</v>
      </c>
      <c r="N58" s="1">
        <v>7.5</v>
      </c>
    </row>
    <row r="59" spans="1:20" s="30" customFormat="1">
      <c r="A59" s="6">
        <v>58</v>
      </c>
      <c r="B59" s="3">
        <v>21</v>
      </c>
      <c r="C59" s="3" t="s">
        <v>22</v>
      </c>
      <c r="D59" s="3">
        <v>255</v>
      </c>
      <c r="E59" s="3">
        <v>0</v>
      </c>
      <c r="F59" s="43">
        <v>1</v>
      </c>
      <c r="G59" s="43">
        <v>1</v>
      </c>
      <c r="H59" s="3">
        <v>0</v>
      </c>
      <c r="I59" s="3">
        <v>0</v>
      </c>
      <c r="J59" s="3">
        <v>0</v>
      </c>
      <c r="K59" s="3">
        <v>0</v>
      </c>
      <c r="L59" s="3"/>
      <c r="M59" s="17">
        <v>0</v>
      </c>
      <c r="N59" s="3">
        <v>18</v>
      </c>
      <c r="O59" s="62"/>
      <c r="P59"/>
      <c r="Q59"/>
      <c r="R59"/>
      <c r="S59"/>
      <c r="T59"/>
    </row>
    <row r="60" spans="1:20" s="5" customFormat="1">
      <c r="A60" s="6">
        <v>59</v>
      </c>
      <c r="B60" s="7">
        <v>34</v>
      </c>
      <c r="C60" s="7" t="s">
        <v>86</v>
      </c>
      <c r="D60" s="7">
        <v>256</v>
      </c>
      <c r="E60" s="7">
        <v>0</v>
      </c>
      <c r="F60" s="9">
        <v>1</v>
      </c>
      <c r="G60" s="7">
        <v>0</v>
      </c>
      <c r="H60" s="9">
        <v>1</v>
      </c>
      <c r="I60" s="10">
        <v>0</v>
      </c>
      <c r="J60" s="10">
        <v>2</v>
      </c>
      <c r="K60" s="10">
        <v>0.5</v>
      </c>
      <c r="L60" s="10"/>
      <c r="M60" s="16">
        <v>0</v>
      </c>
      <c r="N60" s="7">
        <v>1</v>
      </c>
      <c r="O60" s="62"/>
      <c r="P60"/>
      <c r="Q60"/>
      <c r="R60"/>
      <c r="S60"/>
      <c r="T60"/>
    </row>
    <row r="61" spans="1:20" s="5" customFormat="1">
      <c r="A61" s="1">
        <v>60</v>
      </c>
      <c r="B61" s="7">
        <v>34</v>
      </c>
      <c r="C61" s="7" t="s">
        <v>92</v>
      </c>
      <c r="D61" s="7">
        <v>262</v>
      </c>
      <c r="E61" s="7">
        <v>0</v>
      </c>
      <c r="F61" s="9">
        <v>1</v>
      </c>
      <c r="G61" s="9">
        <v>1</v>
      </c>
      <c r="H61" s="7">
        <v>0</v>
      </c>
      <c r="I61" s="10">
        <v>0</v>
      </c>
      <c r="J61" s="10">
        <v>5</v>
      </c>
      <c r="K61" s="10">
        <v>0.5</v>
      </c>
      <c r="L61" s="10"/>
      <c r="M61" s="16">
        <v>0</v>
      </c>
      <c r="N61" s="7">
        <v>1</v>
      </c>
      <c r="O61" s="62"/>
      <c r="P61"/>
      <c r="Q61"/>
      <c r="R61"/>
      <c r="S61"/>
      <c r="T61"/>
    </row>
    <row r="62" spans="1:20">
      <c r="A62" s="6">
        <v>61</v>
      </c>
      <c r="B62" s="1">
        <v>37</v>
      </c>
      <c r="C62" s="1" t="s">
        <v>89</v>
      </c>
      <c r="D62" s="1">
        <v>241</v>
      </c>
      <c r="E62" s="1">
        <v>0</v>
      </c>
      <c r="F62" s="2">
        <v>1</v>
      </c>
      <c r="G62" s="1">
        <v>0</v>
      </c>
      <c r="H62" s="2">
        <v>1</v>
      </c>
      <c r="I62" s="1">
        <v>0</v>
      </c>
      <c r="J62" s="1">
        <v>12</v>
      </c>
      <c r="K62" s="1">
        <v>1</v>
      </c>
      <c r="M62" s="14">
        <v>1</v>
      </c>
      <c r="N62" s="3">
        <v>10</v>
      </c>
    </row>
    <row r="63" spans="1:20" s="54" customFormat="1">
      <c r="A63" s="6">
        <v>62</v>
      </c>
      <c r="B63" s="52">
        <v>31</v>
      </c>
      <c r="C63" s="31" t="s">
        <v>37</v>
      </c>
      <c r="D63" s="52">
        <v>248</v>
      </c>
      <c r="E63" s="52">
        <v>0</v>
      </c>
      <c r="F63" s="52">
        <v>1</v>
      </c>
      <c r="G63" s="52">
        <v>0</v>
      </c>
      <c r="H63" s="52">
        <v>1</v>
      </c>
      <c r="I63" s="52">
        <v>0</v>
      </c>
      <c r="J63" s="52">
        <v>11</v>
      </c>
      <c r="K63" s="52">
        <v>2</v>
      </c>
      <c r="L63" s="31">
        <v>1</v>
      </c>
      <c r="M63" s="53">
        <v>1</v>
      </c>
      <c r="N63" s="52"/>
      <c r="O63" s="62"/>
      <c r="P63" s="50"/>
      <c r="Q63" s="50"/>
      <c r="R63" s="50"/>
      <c r="S63" s="50"/>
      <c r="T63" s="50"/>
    </row>
    <row r="64" spans="1:20" s="54" customFormat="1">
      <c r="A64" s="1">
        <v>63</v>
      </c>
      <c r="B64" s="52">
        <v>39</v>
      </c>
      <c r="C64" s="31" t="s">
        <v>114</v>
      </c>
      <c r="D64" s="52">
        <v>270</v>
      </c>
      <c r="E64" s="52">
        <v>0</v>
      </c>
      <c r="F64" s="52">
        <v>1</v>
      </c>
      <c r="G64" s="52">
        <v>0</v>
      </c>
      <c r="H64" s="52">
        <v>1</v>
      </c>
      <c r="I64" s="52">
        <v>0</v>
      </c>
      <c r="J64" s="52">
        <v>39</v>
      </c>
      <c r="K64" s="52">
        <v>2</v>
      </c>
      <c r="L64" s="31">
        <v>1</v>
      </c>
      <c r="M64" s="53">
        <v>0</v>
      </c>
      <c r="N64" s="52">
        <v>4</v>
      </c>
      <c r="O64" s="62"/>
      <c r="P64" s="50"/>
      <c r="Q64" s="50"/>
      <c r="R64" s="50"/>
      <c r="S64" s="50"/>
      <c r="T64" s="50"/>
    </row>
    <row r="65" spans="1:20" s="19" customFormat="1">
      <c r="A65" s="6">
        <v>64</v>
      </c>
      <c r="B65" s="18">
        <v>31</v>
      </c>
      <c r="C65" s="18">
        <v>33</v>
      </c>
      <c r="D65" s="18">
        <v>231</v>
      </c>
      <c r="E65" s="21">
        <v>1</v>
      </c>
      <c r="F65" s="18">
        <v>0</v>
      </c>
      <c r="G65" s="21">
        <v>1</v>
      </c>
      <c r="H65" s="18">
        <v>0</v>
      </c>
      <c r="I65" s="18">
        <v>0</v>
      </c>
      <c r="J65" s="18">
        <v>4</v>
      </c>
      <c r="K65" s="18">
        <v>1</v>
      </c>
      <c r="L65" s="18"/>
      <c r="M65" s="16">
        <v>0</v>
      </c>
      <c r="N65" s="18">
        <v>6</v>
      </c>
      <c r="O65" s="62"/>
      <c r="P65"/>
      <c r="Q65"/>
      <c r="R65"/>
      <c r="S65"/>
      <c r="T65"/>
    </row>
    <row r="66" spans="1:20" s="19" customFormat="1">
      <c r="A66" s="6">
        <v>65</v>
      </c>
      <c r="B66" s="18">
        <v>37</v>
      </c>
      <c r="C66" s="18">
        <v>35</v>
      </c>
      <c r="D66" s="18">
        <v>245</v>
      </c>
      <c r="E66" s="18">
        <v>0</v>
      </c>
      <c r="F66" s="21">
        <v>1</v>
      </c>
      <c r="G66" s="18">
        <v>0</v>
      </c>
      <c r="H66" s="21">
        <v>1</v>
      </c>
      <c r="I66" s="18">
        <v>0</v>
      </c>
      <c r="J66" s="18">
        <v>17</v>
      </c>
      <c r="K66" s="18">
        <v>2</v>
      </c>
      <c r="L66" s="18"/>
      <c r="M66" s="16">
        <v>0</v>
      </c>
      <c r="N66" s="18">
        <v>4</v>
      </c>
      <c r="O66" s="62"/>
      <c r="P66"/>
      <c r="Q66"/>
      <c r="R66"/>
      <c r="S66"/>
      <c r="T66"/>
    </row>
    <row r="67" spans="1:20">
      <c r="A67" s="1">
        <v>66</v>
      </c>
      <c r="B67" s="18">
        <v>39</v>
      </c>
      <c r="C67" s="1" t="s">
        <v>30</v>
      </c>
      <c r="D67" s="1">
        <v>218</v>
      </c>
      <c r="E67" s="2">
        <v>1</v>
      </c>
      <c r="F67" s="1">
        <v>0</v>
      </c>
      <c r="G67" s="1">
        <v>0</v>
      </c>
      <c r="H67" s="29">
        <v>1</v>
      </c>
      <c r="I67" s="1">
        <v>0</v>
      </c>
      <c r="J67" s="18">
        <v>28</v>
      </c>
      <c r="K67" s="18">
        <v>4</v>
      </c>
      <c r="L67" s="3"/>
      <c r="M67" s="14">
        <v>0</v>
      </c>
      <c r="N67" s="1">
        <v>13</v>
      </c>
    </row>
    <row r="68" spans="1:20" s="27" customFormat="1">
      <c r="A68" s="6">
        <v>67</v>
      </c>
      <c r="B68" s="23">
        <v>29</v>
      </c>
      <c r="C68" s="23">
        <v>37</v>
      </c>
      <c r="D68" s="23">
        <v>259</v>
      </c>
      <c r="E68" s="23">
        <v>0</v>
      </c>
      <c r="F68" s="25">
        <v>1</v>
      </c>
      <c r="G68" s="23">
        <v>0</v>
      </c>
      <c r="H68" s="25">
        <v>1</v>
      </c>
      <c r="I68" s="23">
        <v>0</v>
      </c>
      <c r="J68" s="23">
        <v>15</v>
      </c>
      <c r="K68" s="23">
        <v>2</v>
      </c>
      <c r="L68" s="1"/>
      <c r="M68" s="28">
        <v>0</v>
      </c>
      <c r="N68" s="23">
        <v>18</v>
      </c>
      <c r="O68" s="62"/>
      <c r="P68"/>
      <c r="Q68"/>
      <c r="R68"/>
      <c r="S68"/>
      <c r="T68"/>
    </row>
    <row r="69" spans="1:20" s="27" customFormat="1">
      <c r="A69" s="6">
        <v>68</v>
      </c>
      <c r="B69" s="23">
        <v>35</v>
      </c>
      <c r="C69" s="23" t="s">
        <v>132</v>
      </c>
      <c r="D69" s="23">
        <v>197</v>
      </c>
      <c r="E69" s="25">
        <v>1</v>
      </c>
      <c r="F69" s="23">
        <v>0</v>
      </c>
      <c r="G69" s="23">
        <v>0</v>
      </c>
      <c r="H69" s="25">
        <v>1</v>
      </c>
      <c r="I69" s="23">
        <v>0</v>
      </c>
      <c r="J69" s="23">
        <v>10</v>
      </c>
      <c r="K69" s="23">
        <v>2</v>
      </c>
      <c r="L69" s="3"/>
      <c r="M69" s="28">
        <v>1</v>
      </c>
      <c r="N69" s="23">
        <v>8</v>
      </c>
      <c r="O69" s="62"/>
      <c r="P69"/>
      <c r="Q69"/>
      <c r="R69"/>
      <c r="S69"/>
      <c r="T69"/>
    </row>
    <row r="70" spans="1:20" s="30" customFormat="1">
      <c r="A70" s="1">
        <v>69</v>
      </c>
      <c r="B70" s="3">
        <v>28</v>
      </c>
      <c r="C70" s="3" t="s">
        <v>104</v>
      </c>
      <c r="D70" s="3">
        <v>261</v>
      </c>
      <c r="E70" s="3">
        <v>0</v>
      </c>
      <c r="F70" s="29">
        <v>1</v>
      </c>
      <c r="G70" s="29">
        <v>1</v>
      </c>
      <c r="H70" s="3">
        <v>0</v>
      </c>
      <c r="I70" s="3">
        <v>0</v>
      </c>
      <c r="J70" s="3">
        <v>0</v>
      </c>
      <c r="K70" s="3">
        <v>0</v>
      </c>
      <c r="L70" s="3"/>
      <c r="M70" s="17">
        <v>0</v>
      </c>
      <c r="N70" s="3">
        <v>8</v>
      </c>
      <c r="O70" s="62"/>
      <c r="P70"/>
      <c r="Q70"/>
      <c r="R70"/>
      <c r="S70"/>
      <c r="T70"/>
    </row>
    <row r="71" spans="1:20" s="30" customFormat="1">
      <c r="A71" s="6">
        <v>70</v>
      </c>
      <c r="B71" s="3">
        <v>34</v>
      </c>
      <c r="C71" s="3">
        <v>36</v>
      </c>
      <c r="D71" s="3">
        <v>252</v>
      </c>
      <c r="E71" s="3">
        <v>0</v>
      </c>
      <c r="F71" s="40">
        <v>1</v>
      </c>
      <c r="G71" s="29">
        <v>1</v>
      </c>
      <c r="H71" s="3">
        <v>0</v>
      </c>
      <c r="I71" s="3">
        <v>0</v>
      </c>
      <c r="J71" s="3">
        <v>2</v>
      </c>
      <c r="K71" s="17">
        <v>0.5</v>
      </c>
      <c r="L71" s="3"/>
      <c r="M71" s="17">
        <v>0</v>
      </c>
      <c r="N71" s="37"/>
      <c r="O71" s="62"/>
      <c r="P71"/>
      <c r="Q71"/>
      <c r="R71"/>
      <c r="S71"/>
      <c r="T71"/>
    </row>
    <row r="72" spans="1:20">
      <c r="A72" s="6">
        <v>71</v>
      </c>
      <c r="B72" s="1">
        <v>32</v>
      </c>
      <c r="C72" s="1" t="s">
        <v>6</v>
      </c>
      <c r="D72" s="1">
        <v>235</v>
      </c>
      <c r="E72" s="29">
        <v>1</v>
      </c>
      <c r="F72" s="1">
        <v>0</v>
      </c>
      <c r="G72" s="29">
        <v>1</v>
      </c>
      <c r="H72" s="1">
        <v>0</v>
      </c>
      <c r="I72" s="1">
        <v>0</v>
      </c>
      <c r="J72" s="1">
        <v>39</v>
      </c>
      <c r="K72" s="14">
        <v>2.5</v>
      </c>
      <c r="M72" s="14">
        <v>1</v>
      </c>
      <c r="N72" s="1">
        <v>27</v>
      </c>
    </row>
    <row r="73" spans="1:20" s="30" customFormat="1">
      <c r="A73" s="1">
        <v>72</v>
      </c>
      <c r="B73" s="3">
        <v>32</v>
      </c>
      <c r="C73" s="3" t="s">
        <v>83</v>
      </c>
      <c r="D73" s="3">
        <v>232</v>
      </c>
      <c r="E73" s="29">
        <v>1</v>
      </c>
      <c r="F73" s="3">
        <v>0</v>
      </c>
      <c r="G73" s="3">
        <v>0</v>
      </c>
      <c r="H73" s="29">
        <v>1</v>
      </c>
      <c r="I73" s="3">
        <v>0</v>
      </c>
      <c r="J73" s="3">
        <v>18</v>
      </c>
      <c r="K73" s="17">
        <v>1.5</v>
      </c>
      <c r="L73" s="3"/>
      <c r="M73" s="17">
        <v>1</v>
      </c>
      <c r="N73" s="17">
        <v>6.5</v>
      </c>
      <c r="O73" s="62"/>
      <c r="P73"/>
      <c r="Q73"/>
      <c r="R73"/>
      <c r="S73"/>
      <c r="T73"/>
    </row>
    <row r="74" spans="1:20" s="27" customFormat="1">
      <c r="A74" s="6">
        <v>73</v>
      </c>
      <c r="B74" s="23">
        <v>47</v>
      </c>
      <c r="C74" s="23" t="s">
        <v>147</v>
      </c>
      <c r="D74" s="23">
        <v>165</v>
      </c>
      <c r="E74" s="25">
        <v>1</v>
      </c>
      <c r="F74" s="23">
        <v>0</v>
      </c>
      <c r="G74" s="23">
        <v>0</v>
      </c>
      <c r="H74" s="25">
        <v>1</v>
      </c>
      <c r="I74" s="23">
        <v>0</v>
      </c>
      <c r="J74" s="23">
        <v>36</v>
      </c>
      <c r="K74" s="23">
        <v>2</v>
      </c>
      <c r="L74" s="24"/>
      <c r="M74" s="28">
        <v>0</v>
      </c>
      <c r="N74" s="23">
        <v>4</v>
      </c>
      <c r="O74" s="62"/>
      <c r="P74"/>
      <c r="Q74"/>
      <c r="R74"/>
      <c r="S74"/>
      <c r="T74"/>
    </row>
    <row r="75" spans="1:20" s="27" customFormat="1">
      <c r="A75" s="6">
        <v>74</v>
      </c>
      <c r="B75" s="23">
        <v>47</v>
      </c>
      <c r="C75" s="23" t="s">
        <v>158</v>
      </c>
      <c r="D75" s="23">
        <v>200</v>
      </c>
      <c r="E75" s="25">
        <v>1</v>
      </c>
      <c r="F75" s="23">
        <v>0</v>
      </c>
      <c r="G75" s="25">
        <v>1</v>
      </c>
      <c r="H75" s="23">
        <v>0</v>
      </c>
      <c r="I75" s="23">
        <v>0</v>
      </c>
      <c r="J75" s="23">
        <v>13</v>
      </c>
      <c r="K75" s="23">
        <v>1</v>
      </c>
      <c r="L75" s="24"/>
      <c r="M75" s="28">
        <v>0</v>
      </c>
      <c r="N75" s="23">
        <v>4</v>
      </c>
      <c r="O75" s="62"/>
      <c r="P75"/>
      <c r="Q75"/>
      <c r="R75"/>
      <c r="S75"/>
      <c r="T75"/>
    </row>
    <row r="76" spans="1:20" s="27" customFormat="1">
      <c r="A76" s="1">
        <v>75</v>
      </c>
      <c r="B76" s="23">
        <v>47</v>
      </c>
      <c r="C76" s="23">
        <v>32</v>
      </c>
      <c r="D76" s="23">
        <v>224</v>
      </c>
      <c r="E76" s="25">
        <v>1</v>
      </c>
      <c r="F76" s="23">
        <v>0</v>
      </c>
      <c r="G76" s="25">
        <v>1</v>
      </c>
      <c r="H76" s="23">
        <v>0</v>
      </c>
      <c r="I76" s="23">
        <v>0</v>
      </c>
      <c r="J76" s="23">
        <v>15</v>
      </c>
      <c r="K76" s="23">
        <v>4</v>
      </c>
      <c r="L76" s="24"/>
      <c r="M76" s="28">
        <v>0</v>
      </c>
      <c r="N76" s="23">
        <v>4</v>
      </c>
      <c r="O76" s="62"/>
      <c r="P76"/>
      <c r="Q76"/>
      <c r="R76"/>
      <c r="S76"/>
      <c r="T76"/>
    </row>
    <row r="77" spans="1:20" s="27" customFormat="1">
      <c r="A77" s="6">
        <v>76</v>
      </c>
      <c r="B77" s="23">
        <v>47</v>
      </c>
      <c r="C77" s="23">
        <v>34</v>
      </c>
      <c r="D77" s="23">
        <v>239</v>
      </c>
      <c r="E77" s="23">
        <v>0</v>
      </c>
      <c r="F77" s="25">
        <v>1</v>
      </c>
      <c r="G77" s="25">
        <v>1</v>
      </c>
      <c r="H77" s="23">
        <v>0</v>
      </c>
      <c r="I77" s="23">
        <v>0</v>
      </c>
      <c r="J77" s="23">
        <v>6</v>
      </c>
      <c r="K77" s="23">
        <v>1.5</v>
      </c>
      <c r="L77" s="24"/>
      <c r="M77" s="28">
        <v>0</v>
      </c>
      <c r="N77" s="23">
        <v>4</v>
      </c>
      <c r="O77" s="62"/>
      <c r="P77"/>
      <c r="Q77"/>
      <c r="R77"/>
      <c r="S77"/>
      <c r="T77"/>
    </row>
    <row r="78" spans="1:20" s="27" customFormat="1">
      <c r="A78" s="6">
        <v>77</v>
      </c>
      <c r="B78" s="23">
        <v>31</v>
      </c>
      <c r="C78" s="23" t="s">
        <v>152</v>
      </c>
      <c r="D78" s="23">
        <v>216</v>
      </c>
      <c r="E78" s="25">
        <v>1</v>
      </c>
      <c r="F78" s="23">
        <v>0</v>
      </c>
      <c r="G78" s="23">
        <v>0</v>
      </c>
      <c r="H78" s="25">
        <v>1</v>
      </c>
      <c r="I78" s="23">
        <v>0</v>
      </c>
      <c r="J78" s="23">
        <v>23</v>
      </c>
      <c r="K78" s="23">
        <v>2</v>
      </c>
      <c r="L78" s="1"/>
      <c r="M78" s="28">
        <v>0</v>
      </c>
      <c r="N78" s="23">
        <v>10</v>
      </c>
      <c r="O78" s="62"/>
      <c r="P78"/>
      <c r="Q78"/>
      <c r="R78"/>
      <c r="S78"/>
      <c r="T78"/>
    </row>
    <row r="79" spans="1:20" s="27" customFormat="1">
      <c r="A79" s="1">
        <v>78</v>
      </c>
      <c r="B79" s="23">
        <v>34</v>
      </c>
      <c r="C79" s="23" t="s">
        <v>19</v>
      </c>
      <c r="D79" s="23">
        <v>178</v>
      </c>
      <c r="E79" s="25">
        <v>1</v>
      </c>
      <c r="F79" s="23">
        <v>0</v>
      </c>
      <c r="G79" s="23">
        <v>0</v>
      </c>
      <c r="H79" s="25">
        <v>1</v>
      </c>
      <c r="I79" s="23">
        <v>0</v>
      </c>
      <c r="J79" s="23">
        <v>33</v>
      </c>
      <c r="K79" s="23">
        <v>2.5</v>
      </c>
      <c r="L79" s="24"/>
      <c r="M79" s="28">
        <v>0</v>
      </c>
      <c r="N79" s="23">
        <v>4</v>
      </c>
      <c r="O79" s="62"/>
      <c r="P79"/>
      <c r="Q79"/>
      <c r="R79"/>
      <c r="S79"/>
      <c r="T79"/>
    </row>
    <row r="80" spans="1:20" s="27" customFormat="1">
      <c r="A80" s="6">
        <v>79</v>
      </c>
      <c r="B80" s="23">
        <v>36</v>
      </c>
      <c r="C80" s="23">
        <v>38</v>
      </c>
      <c r="D80" s="23">
        <v>266</v>
      </c>
      <c r="E80" s="23">
        <v>0</v>
      </c>
      <c r="F80" s="25">
        <v>1</v>
      </c>
      <c r="G80" s="25">
        <v>1</v>
      </c>
      <c r="H80" s="23">
        <v>0</v>
      </c>
      <c r="I80" s="23">
        <v>0</v>
      </c>
      <c r="J80" s="23">
        <v>0</v>
      </c>
      <c r="K80" s="23">
        <v>0</v>
      </c>
      <c r="L80" s="23"/>
      <c r="M80" s="28">
        <v>1</v>
      </c>
      <c r="N80" s="23">
        <v>12</v>
      </c>
      <c r="O80" s="62"/>
      <c r="P80"/>
      <c r="Q80"/>
      <c r="R80"/>
      <c r="S80"/>
      <c r="T80"/>
    </row>
    <row r="81" spans="1:20" s="27" customFormat="1">
      <c r="A81" s="6">
        <v>80</v>
      </c>
      <c r="B81" s="23">
        <v>38</v>
      </c>
      <c r="C81" s="23" t="s">
        <v>161</v>
      </c>
      <c r="D81" s="23">
        <v>209</v>
      </c>
      <c r="E81" s="25">
        <v>1</v>
      </c>
      <c r="F81" s="23">
        <v>0</v>
      </c>
      <c r="G81" s="25">
        <v>1</v>
      </c>
      <c r="H81" s="23">
        <v>0</v>
      </c>
      <c r="I81" s="23">
        <v>0</v>
      </c>
      <c r="J81" s="23">
        <v>14</v>
      </c>
      <c r="K81" s="23">
        <v>0.5</v>
      </c>
      <c r="L81" s="23"/>
      <c r="M81" s="28">
        <v>0</v>
      </c>
      <c r="N81" s="42"/>
      <c r="O81" s="62"/>
      <c r="P81"/>
      <c r="Q81"/>
      <c r="R81"/>
      <c r="S81"/>
      <c r="T81"/>
    </row>
    <row r="82" spans="1:20" s="27" customFormat="1">
      <c r="A82" s="1">
        <v>81</v>
      </c>
      <c r="B82" s="23">
        <v>28</v>
      </c>
      <c r="C82" s="23" t="s">
        <v>6</v>
      </c>
      <c r="D82" s="23">
        <v>235</v>
      </c>
      <c r="E82" s="25">
        <v>1</v>
      </c>
      <c r="F82" s="23">
        <v>0</v>
      </c>
      <c r="G82" s="23">
        <v>0</v>
      </c>
      <c r="H82" s="25">
        <v>1</v>
      </c>
      <c r="I82" s="23">
        <v>0</v>
      </c>
      <c r="J82" s="23">
        <v>0</v>
      </c>
      <c r="K82" s="23">
        <v>0</v>
      </c>
      <c r="L82" s="1"/>
      <c r="M82" s="28">
        <v>0</v>
      </c>
      <c r="N82" s="23">
        <v>8</v>
      </c>
      <c r="O82" s="62"/>
      <c r="P82"/>
      <c r="Q82"/>
      <c r="R82"/>
      <c r="S82"/>
      <c r="T82"/>
    </row>
    <row r="83" spans="1:20" s="27" customFormat="1">
      <c r="A83" s="6">
        <v>82</v>
      </c>
      <c r="B83" s="23">
        <v>34</v>
      </c>
      <c r="C83" s="23">
        <v>25</v>
      </c>
      <c r="D83" s="23">
        <v>175</v>
      </c>
      <c r="E83" s="25">
        <v>1</v>
      </c>
      <c r="F83" s="23">
        <v>0</v>
      </c>
      <c r="G83" s="23">
        <v>0</v>
      </c>
      <c r="H83" s="25">
        <v>1</v>
      </c>
      <c r="I83" s="23">
        <v>0</v>
      </c>
      <c r="J83" s="23">
        <v>48</v>
      </c>
      <c r="K83" s="23">
        <v>5</v>
      </c>
      <c r="L83" s="24"/>
      <c r="M83" s="28">
        <v>0</v>
      </c>
      <c r="N83" s="23">
        <v>5</v>
      </c>
      <c r="O83" s="62"/>
      <c r="P83"/>
      <c r="Q83"/>
      <c r="R83"/>
      <c r="S83"/>
      <c r="T83"/>
    </row>
    <row r="84" spans="1:20" s="27" customFormat="1">
      <c r="A84" s="6">
        <v>83</v>
      </c>
      <c r="B84" s="23">
        <v>30</v>
      </c>
      <c r="C84" s="23" t="s">
        <v>71</v>
      </c>
      <c r="D84" s="23">
        <v>208</v>
      </c>
      <c r="E84" s="25">
        <v>1</v>
      </c>
      <c r="F84" s="23">
        <v>0</v>
      </c>
      <c r="G84" s="23">
        <v>0</v>
      </c>
      <c r="H84" s="25">
        <v>1</v>
      </c>
      <c r="I84" s="23">
        <v>0</v>
      </c>
      <c r="J84" s="23">
        <v>39</v>
      </c>
      <c r="K84" s="23">
        <v>2</v>
      </c>
      <c r="L84" s="3"/>
      <c r="M84" s="28">
        <v>1</v>
      </c>
      <c r="N84" s="23">
        <v>13</v>
      </c>
      <c r="O84" s="62"/>
      <c r="P84"/>
      <c r="Q84"/>
      <c r="R84"/>
      <c r="S84"/>
      <c r="T84"/>
    </row>
    <row r="85" spans="1:20" s="30" customFormat="1">
      <c r="A85" s="1">
        <v>84</v>
      </c>
      <c r="B85" s="3">
        <v>27</v>
      </c>
      <c r="C85" s="3">
        <v>35</v>
      </c>
      <c r="D85" s="23">
        <v>245</v>
      </c>
      <c r="E85" s="3">
        <v>0</v>
      </c>
      <c r="F85" s="29">
        <v>1</v>
      </c>
      <c r="G85" s="3">
        <v>0</v>
      </c>
      <c r="H85" s="29">
        <v>1</v>
      </c>
      <c r="I85" s="3">
        <v>0</v>
      </c>
      <c r="J85" s="3">
        <v>4</v>
      </c>
      <c r="K85" s="3">
        <v>0.5</v>
      </c>
      <c r="L85" s="3"/>
      <c r="M85" s="17">
        <v>0</v>
      </c>
      <c r="N85" s="3">
        <v>7</v>
      </c>
      <c r="O85" s="62"/>
      <c r="P85"/>
      <c r="Q85"/>
      <c r="R85"/>
      <c r="S85"/>
      <c r="T85"/>
    </row>
    <row r="86" spans="1:20" s="50" customFormat="1">
      <c r="A86" s="6">
        <v>85</v>
      </c>
      <c r="B86" s="31">
        <v>29</v>
      </c>
      <c r="C86" s="31" t="s">
        <v>108</v>
      </c>
      <c r="D86" s="46">
        <v>225</v>
      </c>
      <c r="E86" s="31">
        <v>1</v>
      </c>
      <c r="F86" s="31">
        <v>0</v>
      </c>
      <c r="G86" s="31">
        <v>0</v>
      </c>
      <c r="H86" s="31">
        <v>1</v>
      </c>
      <c r="I86" s="31">
        <v>0</v>
      </c>
      <c r="J86" s="31">
        <v>10</v>
      </c>
      <c r="K86" s="31">
        <v>1</v>
      </c>
      <c r="L86" s="31">
        <v>1</v>
      </c>
      <c r="M86" s="49">
        <v>0</v>
      </c>
      <c r="N86" s="31">
        <v>17</v>
      </c>
      <c r="O86" s="62"/>
    </row>
    <row r="87" spans="1:20" s="30" customFormat="1">
      <c r="A87" s="6">
        <v>86</v>
      </c>
      <c r="B87" s="3">
        <v>28</v>
      </c>
      <c r="C87" s="3">
        <v>27</v>
      </c>
      <c r="D87" s="23">
        <v>161</v>
      </c>
      <c r="E87" s="29">
        <v>1</v>
      </c>
      <c r="F87" s="3">
        <v>0</v>
      </c>
      <c r="G87" s="3">
        <v>0</v>
      </c>
      <c r="H87" s="29">
        <v>1</v>
      </c>
      <c r="I87" s="3">
        <v>0</v>
      </c>
      <c r="J87" s="3">
        <v>17</v>
      </c>
      <c r="K87" s="3">
        <v>1.5</v>
      </c>
      <c r="L87" s="23"/>
      <c r="M87" s="17">
        <v>1</v>
      </c>
      <c r="N87" s="3">
        <v>6</v>
      </c>
      <c r="O87" s="62"/>
      <c r="P87"/>
      <c r="Q87"/>
      <c r="R87"/>
      <c r="S87"/>
      <c r="T87"/>
    </row>
    <row r="88" spans="1:20" s="30" customFormat="1">
      <c r="A88" s="1">
        <v>87</v>
      </c>
      <c r="B88" s="3">
        <v>25</v>
      </c>
      <c r="C88" s="3" t="s">
        <v>207</v>
      </c>
      <c r="D88" s="23">
        <v>228</v>
      </c>
      <c r="E88" s="29">
        <v>1</v>
      </c>
      <c r="F88" s="3">
        <v>0</v>
      </c>
      <c r="G88" s="3">
        <v>0</v>
      </c>
      <c r="H88" s="29">
        <v>1</v>
      </c>
      <c r="I88" s="3">
        <v>0</v>
      </c>
      <c r="J88" s="3">
        <v>4</v>
      </c>
      <c r="K88" s="3">
        <v>2</v>
      </c>
      <c r="L88" s="1"/>
      <c r="M88" s="17">
        <v>1</v>
      </c>
      <c r="N88" s="3">
        <v>2</v>
      </c>
      <c r="O88" s="62"/>
      <c r="P88"/>
      <c r="Q88"/>
      <c r="R88"/>
      <c r="S88"/>
      <c r="T88"/>
    </row>
    <row r="89" spans="1:20" s="30" customFormat="1">
      <c r="A89" s="6">
        <v>88</v>
      </c>
      <c r="B89" s="3">
        <v>31</v>
      </c>
      <c r="C89" s="3" t="s">
        <v>142</v>
      </c>
      <c r="D89" s="23">
        <v>181</v>
      </c>
      <c r="E89" s="29">
        <v>1</v>
      </c>
      <c r="F89" s="3">
        <v>0</v>
      </c>
      <c r="G89" s="3">
        <v>0</v>
      </c>
      <c r="H89" s="29">
        <v>1</v>
      </c>
      <c r="I89" s="3">
        <v>0</v>
      </c>
      <c r="J89" s="3">
        <v>13</v>
      </c>
      <c r="K89" s="3">
        <v>2.5</v>
      </c>
      <c r="L89" s="3"/>
      <c r="M89" s="17">
        <v>0</v>
      </c>
      <c r="N89" s="3">
        <v>1</v>
      </c>
      <c r="O89" s="62"/>
      <c r="P89"/>
      <c r="Q89"/>
      <c r="R89"/>
      <c r="S89"/>
      <c r="T89"/>
    </row>
    <row r="90" spans="1:20" s="30" customFormat="1">
      <c r="A90" s="6">
        <v>89</v>
      </c>
      <c r="B90" s="3">
        <v>30</v>
      </c>
      <c r="C90" s="3">
        <v>34</v>
      </c>
      <c r="D90" s="23">
        <v>238</v>
      </c>
      <c r="E90" s="3">
        <v>0</v>
      </c>
      <c r="F90" s="29">
        <v>1</v>
      </c>
      <c r="G90" s="3">
        <v>0</v>
      </c>
      <c r="H90" s="29">
        <v>1</v>
      </c>
      <c r="I90" s="3">
        <v>0</v>
      </c>
      <c r="J90" s="3">
        <v>19</v>
      </c>
      <c r="K90" s="3">
        <v>1</v>
      </c>
      <c r="L90" s="1"/>
      <c r="M90" s="17">
        <v>0</v>
      </c>
      <c r="N90" s="3">
        <v>20</v>
      </c>
      <c r="O90" s="62"/>
      <c r="P90"/>
      <c r="Q90"/>
      <c r="R90"/>
      <c r="S90"/>
      <c r="T90"/>
    </row>
    <row r="91" spans="1:20" s="50" customFormat="1">
      <c r="A91" s="1">
        <v>90</v>
      </c>
      <c r="B91" s="31">
        <v>32</v>
      </c>
      <c r="C91" s="31" t="s">
        <v>75</v>
      </c>
      <c r="D91" s="46">
        <v>247</v>
      </c>
      <c r="E91" s="31">
        <v>0</v>
      </c>
      <c r="F91" s="31">
        <v>1</v>
      </c>
      <c r="G91" s="31">
        <v>0</v>
      </c>
      <c r="H91" s="31">
        <v>1</v>
      </c>
      <c r="I91" s="31">
        <v>0</v>
      </c>
      <c r="J91" s="31">
        <v>4</v>
      </c>
      <c r="K91" s="31">
        <v>0.5</v>
      </c>
      <c r="L91" s="31">
        <v>1</v>
      </c>
      <c r="M91" s="49">
        <v>0</v>
      </c>
      <c r="N91" s="31">
        <v>9</v>
      </c>
      <c r="O91" s="62"/>
    </row>
    <row r="92" spans="1:20" s="50" customFormat="1">
      <c r="A92" s="6">
        <v>91</v>
      </c>
      <c r="B92" s="31">
        <v>32</v>
      </c>
      <c r="C92" s="31" t="s">
        <v>63</v>
      </c>
      <c r="D92" s="46">
        <v>240</v>
      </c>
      <c r="E92" s="31">
        <v>0</v>
      </c>
      <c r="F92" s="31">
        <v>1</v>
      </c>
      <c r="G92" s="31">
        <v>0</v>
      </c>
      <c r="H92" s="31">
        <v>1</v>
      </c>
      <c r="I92" s="31">
        <v>0</v>
      </c>
      <c r="J92" s="31">
        <v>29</v>
      </c>
      <c r="K92" s="31">
        <v>2.5</v>
      </c>
      <c r="L92" s="31">
        <v>1</v>
      </c>
      <c r="M92" s="49">
        <v>0</v>
      </c>
      <c r="N92" s="31">
        <v>5</v>
      </c>
      <c r="O92" s="62"/>
    </row>
    <row r="93" spans="1:20" s="50" customFormat="1">
      <c r="A93" s="6">
        <v>92</v>
      </c>
      <c r="B93" s="31">
        <v>43</v>
      </c>
      <c r="C93" s="31" t="s">
        <v>86</v>
      </c>
      <c r="D93" s="46">
        <v>242</v>
      </c>
      <c r="E93" s="31">
        <v>0</v>
      </c>
      <c r="F93" s="31">
        <v>1</v>
      </c>
      <c r="G93" s="31">
        <v>1</v>
      </c>
      <c r="H93" s="31">
        <v>0</v>
      </c>
      <c r="I93" s="31">
        <v>0</v>
      </c>
      <c r="J93" s="31">
        <v>0</v>
      </c>
      <c r="K93" s="31">
        <v>0</v>
      </c>
      <c r="L93" s="31">
        <v>1</v>
      </c>
      <c r="M93" s="49">
        <v>1</v>
      </c>
      <c r="N93" s="31">
        <v>0</v>
      </c>
      <c r="O93" s="62"/>
    </row>
    <row r="94" spans="1:20" s="30" customFormat="1">
      <c r="A94" s="1">
        <v>93</v>
      </c>
      <c r="B94" s="3">
        <v>30</v>
      </c>
      <c r="C94" s="3">
        <v>37</v>
      </c>
      <c r="D94" s="23">
        <v>259</v>
      </c>
      <c r="E94" s="3">
        <v>0</v>
      </c>
      <c r="F94" s="29">
        <v>1</v>
      </c>
      <c r="G94" s="3">
        <v>0</v>
      </c>
      <c r="H94" s="29">
        <v>1</v>
      </c>
      <c r="I94" s="3">
        <v>0</v>
      </c>
      <c r="J94" s="3">
        <v>32</v>
      </c>
      <c r="K94" s="3">
        <v>3</v>
      </c>
      <c r="L94" s="1"/>
      <c r="M94" s="17">
        <v>0</v>
      </c>
      <c r="N94" s="3">
        <v>22</v>
      </c>
      <c r="O94" s="62"/>
      <c r="P94"/>
      <c r="Q94"/>
      <c r="R94"/>
      <c r="S94"/>
      <c r="T94"/>
    </row>
    <row r="95" spans="1:20">
      <c r="A95" s="6">
        <v>94</v>
      </c>
      <c r="B95" s="1">
        <v>35</v>
      </c>
      <c r="C95" s="1" t="s">
        <v>2</v>
      </c>
      <c r="D95" s="1">
        <v>219</v>
      </c>
      <c r="E95" s="2">
        <v>1</v>
      </c>
      <c r="F95" s="1">
        <v>0</v>
      </c>
      <c r="G95" s="2">
        <v>1</v>
      </c>
      <c r="H95" s="3">
        <v>0</v>
      </c>
      <c r="I95" s="1">
        <v>26</v>
      </c>
      <c r="J95" s="1">
        <v>8</v>
      </c>
      <c r="K95" s="1">
        <v>3</v>
      </c>
      <c r="M95" s="14">
        <v>1</v>
      </c>
      <c r="N95" s="1">
        <v>5</v>
      </c>
    </row>
    <row r="96" spans="1:20">
      <c r="A96" s="6">
        <v>95</v>
      </c>
      <c r="B96" s="1">
        <v>35</v>
      </c>
      <c r="C96" s="1" t="s">
        <v>6</v>
      </c>
      <c r="D96" s="1">
        <v>235</v>
      </c>
      <c r="E96" s="2">
        <v>1</v>
      </c>
      <c r="F96" s="1">
        <v>0</v>
      </c>
      <c r="G96" s="3">
        <v>0</v>
      </c>
      <c r="H96" s="2">
        <v>1</v>
      </c>
      <c r="I96" s="1">
        <v>31</v>
      </c>
      <c r="J96" s="1">
        <v>18</v>
      </c>
      <c r="K96" s="1">
        <v>2</v>
      </c>
      <c r="M96" s="14">
        <v>1</v>
      </c>
      <c r="N96" s="1">
        <v>5</v>
      </c>
    </row>
    <row r="97" spans="1:15">
      <c r="A97" s="1">
        <v>96</v>
      </c>
      <c r="B97" s="1">
        <v>35</v>
      </c>
      <c r="C97" s="1" t="s">
        <v>12</v>
      </c>
      <c r="D97" s="1">
        <v>240</v>
      </c>
      <c r="E97" s="1">
        <v>0</v>
      </c>
      <c r="F97" s="2">
        <v>1</v>
      </c>
      <c r="G97" s="2">
        <v>1</v>
      </c>
      <c r="H97" s="1">
        <v>0</v>
      </c>
      <c r="I97" s="1">
        <v>6</v>
      </c>
      <c r="J97" s="1">
        <v>20</v>
      </c>
      <c r="K97" s="1">
        <v>1</v>
      </c>
      <c r="M97" s="15">
        <v>1</v>
      </c>
      <c r="N97" s="37"/>
    </row>
    <row r="98" spans="1:15">
      <c r="A98" s="6">
        <v>97</v>
      </c>
      <c r="B98" s="1">
        <v>43</v>
      </c>
      <c r="C98" s="1" t="s">
        <v>14</v>
      </c>
      <c r="D98" s="1">
        <v>199</v>
      </c>
      <c r="E98" s="2">
        <v>1</v>
      </c>
      <c r="F98" s="1">
        <v>0</v>
      </c>
      <c r="G98" s="2">
        <v>1</v>
      </c>
      <c r="H98" s="1">
        <v>0</v>
      </c>
      <c r="I98" s="1">
        <v>38</v>
      </c>
      <c r="J98" s="1">
        <v>10</v>
      </c>
      <c r="K98" s="1">
        <v>2</v>
      </c>
      <c r="M98" s="14">
        <v>0</v>
      </c>
      <c r="N98" s="3">
        <v>8</v>
      </c>
    </row>
    <row r="99" spans="1:15" s="1" customFormat="1">
      <c r="A99" s="6">
        <v>98</v>
      </c>
      <c r="B99" s="1">
        <v>43</v>
      </c>
      <c r="C99" s="1" t="s">
        <v>59</v>
      </c>
      <c r="D99" s="1">
        <v>265</v>
      </c>
      <c r="E99" s="1">
        <v>0</v>
      </c>
      <c r="F99" s="2">
        <v>1</v>
      </c>
      <c r="G99" s="2">
        <v>1</v>
      </c>
      <c r="H99" s="1">
        <v>0</v>
      </c>
      <c r="I99" s="1">
        <v>88</v>
      </c>
      <c r="J99" s="1">
        <v>0</v>
      </c>
      <c r="K99" s="1">
        <v>0</v>
      </c>
      <c r="M99" s="14">
        <v>0</v>
      </c>
      <c r="N99" s="1">
        <v>15</v>
      </c>
      <c r="O99" s="64"/>
    </row>
    <row r="100" spans="1:15">
      <c r="A100" s="1">
        <v>99</v>
      </c>
      <c r="B100" s="1">
        <v>47</v>
      </c>
      <c r="C100" s="1" t="s">
        <v>19</v>
      </c>
      <c r="D100" s="1">
        <v>178</v>
      </c>
      <c r="E100" s="2">
        <v>1</v>
      </c>
      <c r="F100" s="1">
        <v>0</v>
      </c>
      <c r="G100" s="2">
        <v>1</v>
      </c>
      <c r="H100" s="1">
        <v>0</v>
      </c>
      <c r="I100" s="1">
        <v>13</v>
      </c>
      <c r="J100" s="1">
        <v>25</v>
      </c>
      <c r="K100" s="1">
        <v>3</v>
      </c>
      <c r="M100" s="14">
        <v>1</v>
      </c>
      <c r="N100" s="23">
        <v>10</v>
      </c>
    </row>
    <row r="101" spans="1:15">
      <c r="A101" s="6">
        <v>100</v>
      </c>
      <c r="B101" s="1">
        <v>47</v>
      </c>
      <c r="C101" s="1">
        <v>24</v>
      </c>
      <c r="D101" s="1">
        <v>168</v>
      </c>
      <c r="E101" s="2">
        <v>1</v>
      </c>
      <c r="F101" s="1">
        <v>0</v>
      </c>
      <c r="G101" s="2">
        <v>1</v>
      </c>
      <c r="H101" s="1">
        <v>0</v>
      </c>
      <c r="I101" s="1">
        <v>18</v>
      </c>
      <c r="J101" s="1">
        <v>3</v>
      </c>
      <c r="K101" s="1">
        <v>2</v>
      </c>
      <c r="M101" s="14">
        <v>1</v>
      </c>
      <c r="N101" s="3">
        <v>12</v>
      </c>
    </row>
    <row r="102" spans="1:15">
      <c r="A102" s="6">
        <v>101</v>
      </c>
      <c r="B102" s="1">
        <v>28</v>
      </c>
      <c r="C102" s="1" t="s">
        <v>37</v>
      </c>
      <c r="D102" s="1">
        <v>248</v>
      </c>
      <c r="E102" s="1">
        <v>0</v>
      </c>
      <c r="F102" s="2">
        <v>1</v>
      </c>
      <c r="G102" s="1">
        <v>0</v>
      </c>
      <c r="H102" s="2">
        <v>1</v>
      </c>
      <c r="I102" s="1">
        <v>12</v>
      </c>
      <c r="J102" s="1">
        <v>23</v>
      </c>
      <c r="K102" s="1">
        <v>4</v>
      </c>
      <c r="M102" s="14">
        <v>0</v>
      </c>
      <c r="N102" s="1">
        <v>20</v>
      </c>
    </row>
    <row r="103" spans="1:15" s="1" customFormat="1">
      <c r="A103" s="1">
        <v>102</v>
      </c>
      <c r="B103" s="1">
        <v>33</v>
      </c>
      <c r="C103" s="1">
        <v>35</v>
      </c>
      <c r="D103" s="1">
        <v>245</v>
      </c>
      <c r="E103" s="1">
        <v>0</v>
      </c>
      <c r="F103" s="2">
        <v>1</v>
      </c>
      <c r="G103" s="1">
        <v>0</v>
      </c>
      <c r="H103" s="2">
        <v>1</v>
      </c>
      <c r="I103" s="1">
        <v>20</v>
      </c>
      <c r="J103" s="1">
        <v>48</v>
      </c>
      <c r="K103" s="1">
        <v>3</v>
      </c>
      <c r="M103" s="14">
        <v>0</v>
      </c>
      <c r="N103" s="1">
        <v>12</v>
      </c>
      <c r="O103" s="64"/>
    </row>
    <row r="104" spans="1:15" s="1" customFormat="1">
      <c r="A104" s="6">
        <v>103</v>
      </c>
      <c r="B104" s="1">
        <v>33</v>
      </c>
      <c r="C104" s="1" t="s">
        <v>26</v>
      </c>
      <c r="D104" s="1">
        <v>250</v>
      </c>
      <c r="E104" s="1">
        <v>0</v>
      </c>
      <c r="F104" s="2">
        <v>1</v>
      </c>
      <c r="G104" s="1">
        <v>0</v>
      </c>
      <c r="H104" s="2">
        <v>1</v>
      </c>
      <c r="I104" s="1">
        <v>22</v>
      </c>
      <c r="J104" s="1">
        <v>5</v>
      </c>
      <c r="K104" s="1">
        <v>3</v>
      </c>
      <c r="M104" s="14">
        <v>1</v>
      </c>
      <c r="N104" s="1">
        <v>4</v>
      </c>
      <c r="O104" s="64"/>
    </row>
    <row r="105" spans="1:15" s="1" customFormat="1">
      <c r="A105" s="6">
        <v>104</v>
      </c>
      <c r="B105" s="1">
        <v>39</v>
      </c>
      <c r="C105" s="1">
        <v>35</v>
      </c>
      <c r="D105" s="1">
        <v>245</v>
      </c>
      <c r="E105" s="1">
        <v>0</v>
      </c>
      <c r="F105" s="2">
        <v>1</v>
      </c>
      <c r="G105" s="1">
        <v>0</v>
      </c>
      <c r="H105" s="2">
        <v>1</v>
      </c>
      <c r="I105" s="1">
        <v>39</v>
      </c>
      <c r="J105" s="1">
        <v>38</v>
      </c>
      <c r="K105" s="1">
        <v>4</v>
      </c>
      <c r="M105" s="14">
        <v>0</v>
      </c>
      <c r="N105" s="3">
        <v>5</v>
      </c>
      <c r="O105" s="64"/>
    </row>
    <row r="106" spans="1:15" s="1" customFormat="1">
      <c r="A106" s="1">
        <v>105</v>
      </c>
      <c r="B106" s="1">
        <v>48</v>
      </c>
      <c r="C106" s="1" t="s">
        <v>40</v>
      </c>
      <c r="D106" s="1">
        <v>227</v>
      </c>
      <c r="E106" s="2">
        <v>1</v>
      </c>
      <c r="F106" s="1">
        <v>0</v>
      </c>
      <c r="G106" s="1">
        <v>0</v>
      </c>
      <c r="H106" s="2">
        <v>1</v>
      </c>
      <c r="I106" s="1">
        <v>16</v>
      </c>
      <c r="J106" s="1">
        <v>6</v>
      </c>
      <c r="K106" s="1">
        <v>2</v>
      </c>
      <c r="M106" s="14">
        <v>1</v>
      </c>
      <c r="N106" s="1">
        <v>-10</v>
      </c>
      <c r="O106" s="64"/>
    </row>
    <row r="107" spans="1:15" s="1" customFormat="1">
      <c r="A107" s="6">
        <v>106</v>
      </c>
      <c r="B107" s="1">
        <v>37</v>
      </c>
      <c r="C107" s="1" t="s">
        <v>26</v>
      </c>
      <c r="D107" s="1">
        <v>250</v>
      </c>
      <c r="E107" s="1">
        <v>0</v>
      </c>
      <c r="F107" s="2">
        <v>1</v>
      </c>
      <c r="G107" s="1">
        <v>0</v>
      </c>
      <c r="H107" s="2">
        <v>1</v>
      </c>
      <c r="I107" s="1">
        <v>23</v>
      </c>
      <c r="J107" s="1">
        <v>25</v>
      </c>
      <c r="K107" s="1">
        <v>2</v>
      </c>
      <c r="M107" s="14">
        <v>0</v>
      </c>
      <c r="N107" s="1">
        <v>5</v>
      </c>
      <c r="O107" s="64"/>
    </row>
    <row r="108" spans="1:15">
      <c r="A108" s="6">
        <v>107</v>
      </c>
      <c r="B108" s="1">
        <v>45</v>
      </c>
      <c r="C108" s="1" t="s">
        <v>48</v>
      </c>
      <c r="D108" s="1">
        <v>220</v>
      </c>
      <c r="E108" s="2">
        <v>1</v>
      </c>
      <c r="F108" s="3">
        <v>0</v>
      </c>
      <c r="G108" s="1">
        <v>0</v>
      </c>
      <c r="H108" s="2">
        <v>1</v>
      </c>
      <c r="I108" s="1">
        <v>63</v>
      </c>
      <c r="J108" s="1">
        <v>22</v>
      </c>
      <c r="K108" s="1">
        <v>3</v>
      </c>
      <c r="M108" s="14">
        <v>1</v>
      </c>
      <c r="N108" s="23">
        <v>2</v>
      </c>
    </row>
    <row r="109" spans="1:15" s="1" customFormat="1">
      <c r="A109" s="1">
        <v>108</v>
      </c>
      <c r="B109" s="1">
        <v>31</v>
      </c>
      <c r="C109" s="1">
        <v>34</v>
      </c>
      <c r="D109" s="1">
        <v>238</v>
      </c>
      <c r="E109" s="1">
        <v>0</v>
      </c>
      <c r="F109" s="2">
        <v>1</v>
      </c>
      <c r="G109" s="1">
        <v>0</v>
      </c>
      <c r="H109" s="2">
        <v>1</v>
      </c>
      <c r="I109" s="1">
        <v>32</v>
      </c>
      <c r="J109" s="1">
        <v>18</v>
      </c>
      <c r="K109" s="1">
        <v>1</v>
      </c>
      <c r="M109" s="14">
        <v>1</v>
      </c>
      <c r="N109" s="1">
        <v>20</v>
      </c>
      <c r="O109" s="64"/>
    </row>
    <row r="110" spans="1:15" s="1" customFormat="1">
      <c r="A110" s="6">
        <v>109</v>
      </c>
      <c r="B110" s="1">
        <v>24</v>
      </c>
      <c r="C110" s="1" t="s">
        <v>22</v>
      </c>
      <c r="D110" s="1">
        <v>255</v>
      </c>
      <c r="E110" s="1">
        <v>0</v>
      </c>
      <c r="F110" s="2">
        <v>1</v>
      </c>
      <c r="G110" s="1">
        <v>0</v>
      </c>
      <c r="H110" s="2">
        <v>1</v>
      </c>
      <c r="I110" s="1">
        <v>22</v>
      </c>
      <c r="J110" s="1">
        <v>7</v>
      </c>
      <c r="K110" s="1">
        <v>2</v>
      </c>
      <c r="M110" s="14">
        <v>1</v>
      </c>
      <c r="N110" s="1">
        <v>4</v>
      </c>
      <c r="O110" s="64"/>
    </row>
    <row r="111" spans="1:15" s="30" customFormat="1">
      <c r="A111" s="6">
        <v>110</v>
      </c>
      <c r="B111" s="3">
        <v>29</v>
      </c>
      <c r="C111" s="3">
        <v>31</v>
      </c>
      <c r="D111" s="3">
        <v>217</v>
      </c>
      <c r="E111" s="29">
        <v>1</v>
      </c>
      <c r="F111" s="3">
        <v>0</v>
      </c>
      <c r="G111" s="3">
        <v>0</v>
      </c>
      <c r="H111" s="29">
        <v>1</v>
      </c>
      <c r="I111" s="3">
        <v>10</v>
      </c>
      <c r="J111" s="3">
        <v>11</v>
      </c>
      <c r="K111" s="3">
        <v>1</v>
      </c>
      <c r="L111" s="3"/>
      <c r="M111" s="17">
        <v>1</v>
      </c>
      <c r="N111" s="3">
        <v>13</v>
      </c>
      <c r="O111" s="62"/>
    </row>
    <row r="112" spans="1:15" s="1" customFormat="1">
      <c r="A112" s="1">
        <v>111</v>
      </c>
      <c r="B112" s="1">
        <v>32</v>
      </c>
      <c r="C112" s="1" t="s">
        <v>55</v>
      </c>
      <c r="D112" s="1">
        <v>251</v>
      </c>
      <c r="E112" s="1">
        <v>0</v>
      </c>
      <c r="F112" s="2">
        <v>1</v>
      </c>
      <c r="G112" s="2">
        <v>1</v>
      </c>
      <c r="H112" s="1">
        <v>0</v>
      </c>
      <c r="I112" s="1">
        <v>56</v>
      </c>
      <c r="J112" s="1">
        <v>9</v>
      </c>
      <c r="K112" s="1">
        <v>1</v>
      </c>
      <c r="M112" s="14">
        <v>0</v>
      </c>
      <c r="N112" s="3">
        <v>7</v>
      </c>
      <c r="O112" s="64"/>
    </row>
    <row r="113" spans="1:15" s="1" customFormat="1">
      <c r="A113" s="6">
        <v>112</v>
      </c>
      <c r="B113" s="1">
        <v>22</v>
      </c>
      <c r="C113" s="1" t="s">
        <v>55</v>
      </c>
      <c r="D113" s="1">
        <v>251</v>
      </c>
      <c r="E113" s="1">
        <v>0</v>
      </c>
      <c r="F113" s="2">
        <v>1</v>
      </c>
      <c r="G113" s="1">
        <v>0</v>
      </c>
      <c r="H113" s="2">
        <v>1</v>
      </c>
      <c r="I113" s="1">
        <v>8</v>
      </c>
      <c r="J113" s="1">
        <v>18</v>
      </c>
      <c r="K113" s="1">
        <v>1</v>
      </c>
      <c r="M113" s="14">
        <v>0</v>
      </c>
      <c r="N113" s="1">
        <v>13</v>
      </c>
      <c r="O113" s="64"/>
    </row>
    <row r="114" spans="1:15" s="1" customFormat="1">
      <c r="A114" s="6">
        <v>113</v>
      </c>
      <c r="B114" s="1">
        <v>32</v>
      </c>
      <c r="C114" s="1" t="s">
        <v>57</v>
      </c>
      <c r="D114" s="1">
        <v>237</v>
      </c>
      <c r="E114" s="2">
        <v>1</v>
      </c>
      <c r="F114" s="1">
        <v>0</v>
      </c>
      <c r="G114" s="1">
        <v>0</v>
      </c>
      <c r="H114" s="2">
        <v>1</v>
      </c>
      <c r="I114" s="1">
        <v>43</v>
      </c>
      <c r="J114" s="1">
        <v>13</v>
      </c>
      <c r="K114" s="1">
        <v>1</v>
      </c>
      <c r="M114" s="14">
        <v>0</v>
      </c>
      <c r="N114" s="37"/>
      <c r="O114" s="64"/>
    </row>
    <row r="115" spans="1:15" s="1" customFormat="1">
      <c r="A115" s="1">
        <v>114</v>
      </c>
      <c r="B115" s="1">
        <v>40</v>
      </c>
      <c r="C115" s="1" t="s">
        <v>63</v>
      </c>
      <c r="D115" s="1">
        <v>254</v>
      </c>
      <c r="E115" s="1">
        <v>0</v>
      </c>
      <c r="F115" s="2">
        <v>1</v>
      </c>
      <c r="G115" s="1">
        <v>0</v>
      </c>
      <c r="H115" s="1">
        <v>1</v>
      </c>
      <c r="I115" s="1">
        <v>32</v>
      </c>
      <c r="J115" s="1">
        <v>21</v>
      </c>
      <c r="K115" s="1">
        <v>3</v>
      </c>
      <c r="M115" s="14">
        <v>0</v>
      </c>
      <c r="N115" s="3">
        <v>22</v>
      </c>
      <c r="O115" s="64"/>
    </row>
    <row r="116" spans="1:15">
      <c r="A116" s="6">
        <v>115</v>
      </c>
      <c r="B116" s="1">
        <v>27</v>
      </c>
      <c r="C116" s="1" t="s">
        <v>59</v>
      </c>
      <c r="D116" s="1">
        <v>265</v>
      </c>
      <c r="E116" s="3">
        <v>0</v>
      </c>
      <c r="F116" s="2">
        <v>1</v>
      </c>
      <c r="G116" s="1">
        <v>0</v>
      </c>
      <c r="H116" s="2">
        <v>1</v>
      </c>
      <c r="I116" s="3">
        <v>14</v>
      </c>
      <c r="J116" s="3">
        <v>62</v>
      </c>
      <c r="K116" s="3">
        <v>2</v>
      </c>
      <c r="M116" s="14">
        <v>0</v>
      </c>
      <c r="N116" s="3">
        <v>11</v>
      </c>
    </row>
    <row r="117" spans="1:15">
      <c r="A117" s="6">
        <v>116</v>
      </c>
      <c r="B117" s="1">
        <v>40</v>
      </c>
      <c r="C117" s="1" t="s">
        <v>75</v>
      </c>
      <c r="D117" s="1">
        <v>247</v>
      </c>
      <c r="E117" s="3">
        <v>0</v>
      </c>
      <c r="F117" s="2">
        <v>1</v>
      </c>
      <c r="G117" s="2">
        <v>1</v>
      </c>
      <c r="H117" s="3">
        <v>0</v>
      </c>
      <c r="I117" s="1">
        <v>36</v>
      </c>
      <c r="J117" s="4">
        <v>-1</v>
      </c>
      <c r="K117" s="3">
        <v>1</v>
      </c>
      <c r="M117" s="14">
        <v>0</v>
      </c>
      <c r="N117" s="1">
        <v>7</v>
      </c>
    </row>
    <row r="118" spans="1:15">
      <c r="A118" s="1">
        <v>117</v>
      </c>
      <c r="B118" s="1">
        <v>37</v>
      </c>
      <c r="C118" s="1" t="s">
        <v>22</v>
      </c>
      <c r="D118" s="1">
        <v>255</v>
      </c>
      <c r="E118" s="3">
        <v>0</v>
      </c>
      <c r="F118" s="2">
        <v>1</v>
      </c>
      <c r="G118" s="3">
        <v>0</v>
      </c>
      <c r="H118" s="2">
        <v>1</v>
      </c>
      <c r="I118" s="1">
        <v>33</v>
      </c>
      <c r="J118" s="1">
        <v>16</v>
      </c>
      <c r="K118" s="1">
        <v>3</v>
      </c>
      <c r="M118" s="14">
        <v>1</v>
      </c>
      <c r="N118" s="3">
        <v>11</v>
      </c>
    </row>
    <row r="119" spans="1:15">
      <c r="A119" s="6">
        <v>118</v>
      </c>
      <c r="B119" s="1">
        <v>28</v>
      </c>
      <c r="C119" s="1" t="s">
        <v>83</v>
      </c>
      <c r="D119" s="1">
        <v>232</v>
      </c>
      <c r="E119" s="2">
        <v>1</v>
      </c>
      <c r="F119" s="3">
        <v>0</v>
      </c>
      <c r="G119" s="1">
        <v>0</v>
      </c>
      <c r="H119" s="2">
        <v>1</v>
      </c>
      <c r="I119" s="1">
        <v>59</v>
      </c>
      <c r="J119" s="1">
        <v>21</v>
      </c>
      <c r="K119" s="1">
        <v>2.5</v>
      </c>
      <c r="M119" s="14">
        <v>0</v>
      </c>
      <c r="N119" s="3">
        <v>7</v>
      </c>
    </row>
    <row r="120" spans="1:15">
      <c r="A120" s="6">
        <v>119</v>
      </c>
      <c r="B120" s="1">
        <v>28</v>
      </c>
      <c r="C120" s="1" t="s">
        <v>22</v>
      </c>
      <c r="D120" s="1">
        <v>255</v>
      </c>
      <c r="E120" s="3">
        <v>0</v>
      </c>
      <c r="F120" s="2">
        <v>1</v>
      </c>
      <c r="G120" s="2">
        <v>1</v>
      </c>
      <c r="H120" s="3">
        <v>0</v>
      </c>
      <c r="I120" s="1">
        <v>65</v>
      </c>
      <c r="J120" s="1">
        <v>4</v>
      </c>
      <c r="K120" s="1">
        <v>0.5</v>
      </c>
      <c r="M120" s="14">
        <v>0</v>
      </c>
      <c r="N120" s="3">
        <v>7</v>
      </c>
    </row>
    <row r="121" spans="1:15" s="54" customFormat="1">
      <c r="A121" s="1">
        <v>120</v>
      </c>
      <c r="B121" s="52">
        <v>39</v>
      </c>
      <c r="C121" s="52">
        <v>33</v>
      </c>
      <c r="D121" s="52">
        <v>231</v>
      </c>
      <c r="E121" s="52">
        <v>1</v>
      </c>
      <c r="F121" s="52">
        <v>0</v>
      </c>
      <c r="G121" s="52">
        <v>0</v>
      </c>
      <c r="H121" s="52">
        <v>1</v>
      </c>
      <c r="I121" s="52">
        <v>89</v>
      </c>
      <c r="J121" s="52">
        <v>-1</v>
      </c>
      <c r="K121" s="52">
        <v>1.5</v>
      </c>
      <c r="L121" s="31">
        <v>1</v>
      </c>
      <c r="M121" s="53">
        <v>0</v>
      </c>
      <c r="N121" s="52">
        <v>10</v>
      </c>
      <c r="O121" s="65"/>
    </row>
    <row r="122" spans="1:15" s="19" customFormat="1">
      <c r="A122" s="6">
        <v>121</v>
      </c>
      <c r="B122" s="18">
        <v>29</v>
      </c>
      <c r="C122" s="3" t="s">
        <v>104</v>
      </c>
      <c r="D122" s="18">
        <v>261</v>
      </c>
      <c r="E122" s="18">
        <v>0</v>
      </c>
      <c r="F122" s="18">
        <v>1</v>
      </c>
      <c r="G122" s="18">
        <v>0</v>
      </c>
      <c r="H122" s="21">
        <v>1</v>
      </c>
      <c r="I122" s="18">
        <v>0</v>
      </c>
      <c r="J122" s="18">
        <v>8</v>
      </c>
      <c r="K122" s="18">
        <v>1</v>
      </c>
      <c r="L122" s="1"/>
      <c r="M122" s="16">
        <v>0</v>
      </c>
      <c r="N122" s="18">
        <v>7</v>
      </c>
      <c r="O122" s="65"/>
    </row>
    <row r="123" spans="1:15">
      <c r="A123" s="6">
        <v>122</v>
      </c>
      <c r="B123" s="18">
        <v>36</v>
      </c>
      <c r="C123" s="1" t="s">
        <v>59</v>
      </c>
      <c r="D123" s="1">
        <v>265</v>
      </c>
      <c r="E123" s="1">
        <v>0</v>
      </c>
      <c r="F123" s="2">
        <v>1</v>
      </c>
      <c r="G123" s="1">
        <v>0</v>
      </c>
      <c r="H123" s="2">
        <v>1</v>
      </c>
      <c r="I123" s="1">
        <v>8</v>
      </c>
      <c r="J123" s="1">
        <v>17</v>
      </c>
      <c r="K123" s="1">
        <v>3</v>
      </c>
      <c r="M123" s="14">
        <v>0</v>
      </c>
      <c r="N123" s="1">
        <v>13</v>
      </c>
    </row>
    <row r="124" spans="1:15" s="30" customFormat="1">
      <c r="A124" s="1">
        <v>123</v>
      </c>
      <c r="B124" s="18">
        <v>33</v>
      </c>
      <c r="C124" s="3">
        <v>33</v>
      </c>
      <c r="D124" s="3">
        <v>231</v>
      </c>
      <c r="E124" s="29">
        <v>1</v>
      </c>
      <c r="F124" s="3">
        <v>0</v>
      </c>
      <c r="G124" s="3">
        <v>0</v>
      </c>
      <c r="H124" s="29">
        <v>1</v>
      </c>
      <c r="I124" s="3">
        <v>45</v>
      </c>
      <c r="J124" s="3">
        <v>15</v>
      </c>
      <c r="K124" s="3">
        <v>3</v>
      </c>
      <c r="L124" s="3"/>
      <c r="M124" s="17">
        <v>0</v>
      </c>
      <c r="N124" s="3">
        <v>11</v>
      </c>
      <c r="O124" s="62"/>
    </row>
    <row r="125" spans="1:15">
      <c r="A125" s="6">
        <v>124</v>
      </c>
      <c r="B125" s="18">
        <v>34</v>
      </c>
      <c r="C125" s="1" t="s">
        <v>28</v>
      </c>
      <c r="D125" s="1">
        <v>257</v>
      </c>
      <c r="E125" s="1">
        <v>0</v>
      </c>
      <c r="F125" s="2">
        <v>1</v>
      </c>
      <c r="G125" s="1">
        <v>0</v>
      </c>
      <c r="H125" s="2">
        <v>1</v>
      </c>
      <c r="I125" s="1">
        <v>39</v>
      </c>
      <c r="J125" s="3">
        <v>10</v>
      </c>
      <c r="K125" s="3">
        <v>1.5</v>
      </c>
      <c r="M125" s="14">
        <v>1</v>
      </c>
      <c r="N125" s="1">
        <v>-4</v>
      </c>
    </row>
    <row r="126" spans="1:15">
      <c r="A126" s="6">
        <v>125</v>
      </c>
      <c r="B126" s="18">
        <v>32</v>
      </c>
      <c r="C126" s="1" t="s">
        <v>63</v>
      </c>
      <c r="D126" s="1">
        <v>254</v>
      </c>
      <c r="E126" s="1">
        <v>0</v>
      </c>
      <c r="F126" s="2">
        <v>1</v>
      </c>
      <c r="G126" s="1">
        <v>0</v>
      </c>
      <c r="H126" s="2">
        <v>1</v>
      </c>
      <c r="I126" s="1">
        <v>16</v>
      </c>
      <c r="J126" s="1">
        <v>46</v>
      </c>
      <c r="K126" s="1">
        <v>2</v>
      </c>
      <c r="M126" s="14">
        <v>0</v>
      </c>
      <c r="N126" s="1">
        <v>12</v>
      </c>
    </row>
    <row r="127" spans="1:15">
      <c r="A127" s="1">
        <v>126</v>
      </c>
      <c r="B127" s="3">
        <v>29</v>
      </c>
      <c r="C127" s="1">
        <v>36</v>
      </c>
      <c r="D127" s="1">
        <v>252</v>
      </c>
      <c r="E127" s="1">
        <v>0</v>
      </c>
      <c r="F127" s="2">
        <v>1</v>
      </c>
      <c r="G127" s="1">
        <v>0</v>
      </c>
      <c r="H127" s="2">
        <v>1</v>
      </c>
      <c r="I127" s="1">
        <v>47</v>
      </c>
      <c r="J127" s="1">
        <v>83</v>
      </c>
      <c r="K127" s="1">
        <v>2</v>
      </c>
      <c r="M127" s="14">
        <v>0</v>
      </c>
      <c r="N127" s="3">
        <v>7</v>
      </c>
    </row>
    <row r="128" spans="1:15">
      <c r="A128" s="6">
        <v>127</v>
      </c>
      <c r="B128" s="3">
        <v>36</v>
      </c>
      <c r="C128" s="1">
        <v>36</v>
      </c>
      <c r="D128" s="1">
        <v>252</v>
      </c>
      <c r="E128" s="1">
        <v>0</v>
      </c>
      <c r="F128" s="2">
        <v>1</v>
      </c>
      <c r="G128" s="1">
        <v>0</v>
      </c>
      <c r="H128" s="2">
        <v>1</v>
      </c>
      <c r="I128" s="1">
        <v>37</v>
      </c>
      <c r="J128" s="1">
        <v>57</v>
      </c>
      <c r="K128" s="1">
        <v>2</v>
      </c>
      <c r="M128" s="14">
        <v>0</v>
      </c>
      <c r="N128" s="3">
        <v>13</v>
      </c>
    </row>
    <row r="129" spans="1:15" s="27" customFormat="1">
      <c r="A129" s="6">
        <v>128</v>
      </c>
      <c r="B129" s="23">
        <v>28</v>
      </c>
      <c r="C129" s="23" t="s">
        <v>125</v>
      </c>
      <c r="D129" s="23">
        <v>249</v>
      </c>
      <c r="E129" s="23">
        <v>0</v>
      </c>
      <c r="F129" s="25">
        <v>1</v>
      </c>
      <c r="G129" s="23">
        <v>0</v>
      </c>
      <c r="H129" s="25">
        <v>1</v>
      </c>
      <c r="I129" s="23">
        <v>14</v>
      </c>
      <c r="J129" s="23">
        <v>24</v>
      </c>
      <c r="K129" s="23">
        <v>2</v>
      </c>
      <c r="L129" s="23"/>
      <c r="M129" s="26">
        <v>1</v>
      </c>
      <c r="N129" s="23">
        <v>6</v>
      </c>
      <c r="O129" s="66"/>
    </row>
    <row r="130" spans="1:15">
      <c r="A130" s="1">
        <v>129</v>
      </c>
      <c r="B130" s="1">
        <v>48</v>
      </c>
      <c r="C130" s="1" t="s">
        <v>69</v>
      </c>
      <c r="D130" s="1">
        <v>246</v>
      </c>
      <c r="E130" s="1">
        <v>0</v>
      </c>
      <c r="F130" s="29">
        <v>1</v>
      </c>
      <c r="G130" s="29">
        <v>1</v>
      </c>
      <c r="H130" s="3">
        <v>0</v>
      </c>
      <c r="I130" s="1">
        <v>10</v>
      </c>
      <c r="J130" s="1">
        <v>12</v>
      </c>
      <c r="K130" s="14">
        <v>0.5</v>
      </c>
      <c r="M130" s="14">
        <v>1</v>
      </c>
      <c r="N130" s="37"/>
    </row>
    <row r="131" spans="1:15" s="50" customFormat="1">
      <c r="A131" s="6">
        <v>130</v>
      </c>
      <c r="B131" s="31">
        <v>37</v>
      </c>
      <c r="C131" s="31" t="s">
        <v>120</v>
      </c>
      <c r="D131" s="31">
        <v>177</v>
      </c>
      <c r="E131" s="31">
        <v>1</v>
      </c>
      <c r="F131" s="31">
        <v>0</v>
      </c>
      <c r="G131" s="31">
        <v>0</v>
      </c>
      <c r="H131" s="31">
        <v>1</v>
      </c>
      <c r="I131" s="31">
        <v>64</v>
      </c>
      <c r="J131" s="31">
        <v>68</v>
      </c>
      <c r="K131" s="49">
        <v>2.5</v>
      </c>
      <c r="L131" s="31">
        <v>1</v>
      </c>
      <c r="M131" s="49">
        <v>0</v>
      </c>
      <c r="N131" s="31">
        <v>9</v>
      </c>
      <c r="O131" s="62"/>
    </row>
    <row r="132" spans="1:15">
      <c r="A132" s="6">
        <v>131</v>
      </c>
      <c r="B132" s="1">
        <v>35</v>
      </c>
      <c r="C132" s="1" t="s">
        <v>22</v>
      </c>
      <c r="D132" s="1">
        <v>255</v>
      </c>
      <c r="E132" s="1">
        <v>0</v>
      </c>
      <c r="F132" s="29">
        <v>1</v>
      </c>
      <c r="G132" s="1">
        <v>0</v>
      </c>
      <c r="H132" s="29">
        <v>1</v>
      </c>
      <c r="I132" s="1">
        <v>37</v>
      </c>
      <c r="J132" s="1">
        <v>6</v>
      </c>
      <c r="K132" s="1">
        <v>2</v>
      </c>
      <c r="M132" s="14">
        <v>1</v>
      </c>
      <c r="N132" s="1">
        <v>7</v>
      </c>
    </row>
    <row r="133" spans="1:15" s="50" customFormat="1">
      <c r="A133" s="1">
        <v>132</v>
      </c>
      <c r="B133" s="31">
        <v>30</v>
      </c>
      <c r="C133" s="31">
        <v>36</v>
      </c>
      <c r="D133" s="31">
        <v>252</v>
      </c>
      <c r="E133" s="31">
        <v>0</v>
      </c>
      <c r="F133" s="31">
        <v>1</v>
      </c>
      <c r="G133" s="31">
        <v>0</v>
      </c>
      <c r="H133" s="31">
        <v>1</v>
      </c>
      <c r="I133" s="31">
        <v>33</v>
      </c>
      <c r="J133" s="31">
        <v>10</v>
      </c>
      <c r="K133" s="31">
        <v>2</v>
      </c>
      <c r="L133" s="31">
        <v>1</v>
      </c>
      <c r="M133" s="49">
        <v>0</v>
      </c>
      <c r="N133" s="49">
        <v>8.5</v>
      </c>
      <c r="O133" s="62"/>
    </row>
    <row r="134" spans="1:15" s="27" customFormat="1">
      <c r="A134" s="6">
        <v>133</v>
      </c>
      <c r="B134" s="23">
        <v>25</v>
      </c>
      <c r="C134" s="23" t="s">
        <v>148</v>
      </c>
      <c r="D134" s="23">
        <v>195</v>
      </c>
      <c r="E134" s="25">
        <v>1</v>
      </c>
      <c r="F134" s="23">
        <v>0</v>
      </c>
      <c r="G134" s="23">
        <v>0</v>
      </c>
      <c r="H134" s="25">
        <v>1</v>
      </c>
      <c r="I134" s="23">
        <v>20</v>
      </c>
      <c r="J134" s="23">
        <v>15</v>
      </c>
      <c r="K134" s="23">
        <v>2</v>
      </c>
      <c r="L134" s="23"/>
      <c r="M134" s="28">
        <v>1</v>
      </c>
      <c r="N134" s="23">
        <v>4</v>
      </c>
      <c r="O134" s="66"/>
    </row>
    <row r="135" spans="1:15" s="27" customFormat="1">
      <c r="A135" s="6">
        <v>134</v>
      </c>
      <c r="B135" s="23">
        <v>34</v>
      </c>
      <c r="C135" s="23">
        <v>28</v>
      </c>
      <c r="D135" s="23">
        <v>196</v>
      </c>
      <c r="E135" s="25">
        <v>1</v>
      </c>
      <c r="F135" s="23">
        <v>0</v>
      </c>
      <c r="G135" s="23">
        <v>0</v>
      </c>
      <c r="H135" s="25">
        <v>1</v>
      </c>
      <c r="I135" s="23">
        <v>10</v>
      </c>
      <c r="J135" s="23">
        <v>39</v>
      </c>
      <c r="K135" s="23">
        <v>2</v>
      </c>
      <c r="L135" s="24"/>
      <c r="M135" s="28">
        <v>0</v>
      </c>
      <c r="N135" s="23">
        <v>6</v>
      </c>
      <c r="O135" s="66"/>
    </row>
    <row r="136" spans="1:15" s="27" customFormat="1">
      <c r="A136" s="1">
        <v>135</v>
      </c>
      <c r="B136" s="23">
        <v>33</v>
      </c>
      <c r="C136" s="23" t="s">
        <v>104</v>
      </c>
      <c r="D136" s="23">
        <v>261</v>
      </c>
      <c r="E136" s="23">
        <v>0</v>
      </c>
      <c r="F136" s="25">
        <v>1</v>
      </c>
      <c r="G136" s="23">
        <v>0</v>
      </c>
      <c r="H136" s="25">
        <v>1</v>
      </c>
      <c r="I136" s="23">
        <v>12</v>
      </c>
      <c r="J136" s="23">
        <v>9</v>
      </c>
      <c r="K136" s="23">
        <v>2.5</v>
      </c>
      <c r="L136" s="23"/>
      <c r="M136" s="28">
        <v>0</v>
      </c>
      <c r="N136" s="23">
        <v>6</v>
      </c>
      <c r="O136" s="66"/>
    </row>
    <row r="137" spans="1:15" s="27" customFormat="1">
      <c r="A137" s="6">
        <v>136</v>
      </c>
      <c r="B137" s="23">
        <v>26</v>
      </c>
      <c r="C137" s="23">
        <v>32</v>
      </c>
      <c r="D137" s="23">
        <v>224</v>
      </c>
      <c r="E137" s="25">
        <v>1</v>
      </c>
      <c r="F137" s="23">
        <v>0</v>
      </c>
      <c r="G137" s="25">
        <v>1</v>
      </c>
      <c r="H137" s="23">
        <v>0</v>
      </c>
      <c r="I137" s="23">
        <v>46</v>
      </c>
      <c r="J137" s="41">
        <v>-15</v>
      </c>
      <c r="K137" s="23">
        <v>0</v>
      </c>
      <c r="L137" s="23"/>
      <c r="M137" s="28">
        <v>0</v>
      </c>
      <c r="N137" s="23">
        <v>8</v>
      </c>
      <c r="O137" s="66"/>
    </row>
    <row r="138" spans="1:15" s="27" customFormat="1">
      <c r="A138" s="6">
        <v>137</v>
      </c>
      <c r="B138" s="23">
        <v>39</v>
      </c>
      <c r="C138" s="23" t="s">
        <v>86</v>
      </c>
      <c r="D138" s="23">
        <v>256</v>
      </c>
      <c r="E138" s="23">
        <v>0</v>
      </c>
      <c r="F138" s="25">
        <v>1</v>
      </c>
      <c r="G138" s="23">
        <v>0</v>
      </c>
      <c r="H138" s="25">
        <v>1</v>
      </c>
      <c r="I138" s="23">
        <v>30</v>
      </c>
      <c r="J138" s="23">
        <v>85</v>
      </c>
      <c r="K138" s="23">
        <v>3</v>
      </c>
      <c r="L138" s="1"/>
      <c r="M138" s="28">
        <v>0</v>
      </c>
      <c r="N138" s="23">
        <v>8</v>
      </c>
      <c r="O138" s="66"/>
    </row>
    <row r="139" spans="1:15" s="27" customFormat="1">
      <c r="A139" s="1">
        <v>138</v>
      </c>
      <c r="B139" s="23">
        <v>34</v>
      </c>
      <c r="C139" s="23" t="s">
        <v>181</v>
      </c>
      <c r="D139" s="23">
        <v>187</v>
      </c>
      <c r="E139" s="25">
        <v>1</v>
      </c>
      <c r="F139" s="23">
        <v>0</v>
      </c>
      <c r="G139" s="25">
        <v>1</v>
      </c>
      <c r="H139" s="23">
        <v>0</v>
      </c>
      <c r="I139" s="23">
        <v>74</v>
      </c>
      <c r="J139" s="23">
        <v>23</v>
      </c>
      <c r="K139" s="23">
        <v>3</v>
      </c>
      <c r="L139" s="24"/>
      <c r="M139" s="28">
        <v>0</v>
      </c>
      <c r="N139" s="23">
        <v>5</v>
      </c>
      <c r="O139" s="66"/>
    </row>
    <row r="140" spans="1:15" s="27" customFormat="1">
      <c r="A140" s="6">
        <v>139</v>
      </c>
      <c r="B140" s="23">
        <v>34</v>
      </c>
      <c r="C140" s="23" t="s">
        <v>193</v>
      </c>
      <c r="D140" s="23">
        <v>211</v>
      </c>
      <c r="E140" s="25">
        <v>1</v>
      </c>
      <c r="F140" s="23">
        <v>0</v>
      </c>
      <c r="G140" s="25">
        <v>1</v>
      </c>
      <c r="H140" s="23">
        <v>0</v>
      </c>
      <c r="I140" s="23">
        <v>90</v>
      </c>
      <c r="J140" s="23">
        <v>26</v>
      </c>
      <c r="K140" s="23">
        <v>2</v>
      </c>
      <c r="L140" s="24"/>
      <c r="M140" s="28">
        <v>0</v>
      </c>
      <c r="N140" s="23">
        <v>5</v>
      </c>
      <c r="O140" s="66"/>
    </row>
    <row r="141" spans="1:15" s="30" customFormat="1">
      <c r="A141" s="6">
        <v>140</v>
      </c>
      <c r="B141" s="3">
        <v>33</v>
      </c>
      <c r="C141" s="3" t="s">
        <v>63</v>
      </c>
      <c r="D141" s="23">
        <v>254</v>
      </c>
      <c r="E141" s="3">
        <v>0</v>
      </c>
      <c r="F141" s="29">
        <v>1</v>
      </c>
      <c r="G141" s="3">
        <v>0</v>
      </c>
      <c r="H141" s="29">
        <v>1</v>
      </c>
      <c r="I141" s="3">
        <v>31</v>
      </c>
      <c r="J141" s="3">
        <v>29</v>
      </c>
      <c r="K141" s="3">
        <v>3</v>
      </c>
      <c r="L141" s="3"/>
      <c r="M141" s="17">
        <v>0</v>
      </c>
      <c r="N141" s="3">
        <v>6</v>
      </c>
      <c r="O141" s="62"/>
    </row>
    <row r="142" spans="1:15" s="30" customFormat="1">
      <c r="A142" s="1">
        <v>141</v>
      </c>
      <c r="B142" s="3">
        <v>38</v>
      </c>
      <c r="C142" s="3" t="s">
        <v>83</v>
      </c>
      <c r="D142" s="23">
        <v>232</v>
      </c>
      <c r="E142" s="29">
        <v>1</v>
      </c>
      <c r="F142" s="3">
        <v>0</v>
      </c>
      <c r="G142" s="3">
        <v>0</v>
      </c>
      <c r="H142" s="29">
        <v>1</v>
      </c>
      <c r="I142" s="3">
        <v>40</v>
      </c>
      <c r="J142" s="3">
        <v>14</v>
      </c>
      <c r="K142" s="3">
        <v>2</v>
      </c>
      <c r="L142" s="3"/>
      <c r="M142" s="17">
        <v>1</v>
      </c>
      <c r="N142" s="3">
        <v>6</v>
      </c>
      <c r="O142" s="62"/>
    </row>
    <row r="143" spans="1:15" s="50" customFormat="1">
      <c r="A143" s="6">
        <v>142</v>
      </c>
      <c r="B143" s="31">
        <v>33</v>
      </c>
      <c r="C143" s="31" t="s">
        <v>55</v>
      </c>
      <c r="D143" s="46">
        <v>251</v>
      </c>
      <c r="E143" s="31">
        <v>0</v>
      </c>
      <c r="F143" s="31">
        <v>1</v>
      </c>
      <c r="G143" s="31">
        <v>1</v>
      </c>
      <c r="H143" s="31">
        <v>0</v>
      </c>
      <c r="I143" s="31">
        <v>72</v>
      </c>
      <c r="J143" s="31">
        <v>3</v>
      </c>
      <c r="K143" s="31">
        <v>1</v>
      </c>
      <c r="L143" s="31">
        <v>1</v>
      </c>
      <c r="M143" s="49">
        <v>0</v>
      </c>
      <c r="N143" s="31">
        <v>14</v>
      </c>
      <c r="O143" s="62"/>
    </row>
    <row r="144" spans="1:15" s="30" customFormat="1">
      <c r="A144" s="6">
        <v>143</v>
      </c>
      <c r="B144" s="3">
        <v>29</v>
      </c>
      <c r="C144" s="3" t="s">
        <v>104</v>
      </c>
      <c r="D144" s="23">
        <v>261</v>
      </c>
      <c r="E144" s="3">
        <v>0</v>
      </c>
      <c r="F144" s="29">
        <v>1</v>
      </c>
      <c r="G144" s="3">
        <v>0</v>
      </c>
      <c r="H144" s="29">
        <v>1</v>
      </c>
      <c r="I144" s="3">
        <v>22</v>
      </c>
      <c r="J144" s="3">
        <v>17</v>
      </c>
      <c r="K144" s="3">
        <v>3.5</v>
      </c>
      <c r="L144" s="1"/>
      <c r="M144" s="28">
        <v>1</v>
      </c>
      <c r="N144" s="3">
        <v>11</v>
      </c>
      <c r="O144" s="62"/>
    </row>
    <row r="145" spans="1:15" s="30" customFormat="1">
      <c r="A145" s="1">
        <v>144</v>
      </c>
      <c r="B145" s="3">
        <v>38</v>
      </c>
      <c r="C145" s="3" t="s">
        <v>196</v>
      </c>
      <c r="D145" s="23">
        <v>191</v>
      </c>
      <c r="E145" s="29">
        <v>1</v>
      </c>
      <c r="F145" s="3">
        <v>0</v>
      </c>
      <c r="G145" s="3">
        <v>0</v>
      </c>
      <c r="H145" s="29">
        <v>1</v>
      </c>
      <c r="I145" s="3">
        <v>28</v>
      </c>
      <c r="J145" s="3">
        <v>11</v>
      </c>
      <c r="K145" s="3">
        <v>2</v>
      </c>
      <c r="L145" s="1"/>
      <c r="M145" s="17">
        <v>0</v>
      </c>
      <c r="N145" s="3">
        <v>7</v>
      </c>
      <c r="O145" s="62"/>
    </row>
    <row r="146" spans="1:15" s="30" customFormat="1">
      <c r="A146" s="6">
        <v>145</v>
      </c>
      <c r="B146" s="3">
        <v>34</v>
      </c>
      <c r="C146" s="3" t="s">
        <v>63</v>
      </c>
      <c r="D146" s="23">
        <v>254</v>
      </c>
      <c r="E146" s="3">
        <v>0</v>
      </c>
      <c r="F146" s="29">
        <v>1</v>
      </c>
      <c r="G146" s="3">
        <v>0</v>
      </c>
      <c r="H146" s="29">
        <v>1</v>
      </c>
      <c r="I146" s="3">
        <v>38</v>
      </c>
      <c r="J146" s="3">
        <v>3</v>
      </c>
      <c r="K146" s="3">
        <v>1.5</v>
      </c>
      <c r="L146" s="3"/>
      <c r="M146" s="17">
        <v>0</v>
      </c>
      <c r="N146" s="3">
        <v>20</v>
      </c>
      <c r="O146" s="62"/>
    </row>
    <row r="147" spans="1:15" s="50" customFormat="1">
      <c r="A147" s="6">
        <v>146</v>
      </c>
      <c r="B147" s="31">
        <v>33</v>
      </c>
      <c r="C147" s="31" t="s">
        <v>75</v>
      </c>
      <c r="D147" s="46">
        <v>247</v>
      </c>
      <c r="E147" s="31">
        <v>0</v>
      </c>
      <c r="F147" s="31">
        <v>1</v>
      </c>
      <c r="G147" s="31">
        <v>1</v>
      </c>
      <c r="H147" s="31">
        <v>0</v>
      </c>
      <c r="I147" s="31">
        <v>48</v>
      </c>
      <c r="J147" s="31">
        <v>9</v>
      </c>
      <c r="K147" s="31">
        <v>1.5</v>
      </c>
      <c r="L147" s="31">
        <v>1</v>
      </c>
      <c r="M147" s="49">
        <v>1</v>
      </c>
      <c r="N147" s="31">
        <v>8</v>
      </c>
      <c r="O147" s="62"/>
    </row>
    <row r="148" spans="1:15" s="30" customFormat="1">
      <c r="A148" s="1">
        <v>147</v>
      </c>
      <c r="B148" s="3">
        <v>34</v>
      </c>
      <c r="C148" s="3" t="s">
        <v>75</v>
      </c>
      <c r="D148" s="23">
        <v>247</v>
      </c>
      <c r="E148" s="3">
        <v>0</v>
      </c>
      <c r="F148" s="29">
        <v>1</v>
      </c>
      <c r="G148" s="3">
        <v>0</v>
      </c>
      <c r="H148" s="29">
        <v>1</v>
      </c>
      <c r="I148" s="3">
        <v>20</v>
      </c>
      <c r="J148" s="3">
        <v>23</v>
      </c>
      <c r="K148" s="3">
        <v>2.5</v>
      </c>
      <c r="L148" s="23"/>
      <c r="M148" s="17">
        <v>1</v>
      </c>
      <c r="N148" s="3">
        <v>9</v>
      </c>
      <c r="O148" s="62"/>
    </row>
    <row r="149" spans="1:15" s="50" customFormat="1">
      <c r="A149" s="6">
        <v>148</v>
      </c>
      <c r="B149" s="31">
        <v>35</v>
      </c>
      <c r="C149" s="31" t="s">
        <v>219</v>
      </c>
      <c r="D149" s="46">
        <v>157</v>
      </c>
      <c r="E149" s="31">
        <v>1</v>
      </c>
      <c r="F149" s="31">
        <v>0</v>
      </c>
      <c r="G149" s="31">
        <v>1</v>
      </c>
      <c r="H149" s="31">
        <v>0</v>
      </c>
      <c r="I149" s="31">
        <v>18</v>
      </c>
      <c r="J149" s="31">
        <v>30</v>
      </c>
      <c r="K149" s="31">
        <v>1.5</v>
      </c>
      <c r="L149" s="31">
        <v>1</v>
      </c>
      <c r="M149" s="49">
        <v>0</v>
      </c>
      <c r="N149" s="37"/>
      <c r="O149" s="62"/>
    </row>
    <row r="150" spans="1:15" s="50" customFormat="1">
      <c r="A150" s="6">
        <v>149</v>
      </c>
      <c r="B150" s="31">
        <v>34</v>
      </c>
      <c r="C150" s="31" t="s">
        <v>22</v>
      </c>
      <c r="D150" s="46">
        <v>255</v>
      </c>
      <c r="E150" s="31">
        <v>0</v>
      </c>
      <c r="F150" s="31">
        <v>1</v>
      </c>
      <c r="G150" s="31">
        <v>1</v>
      </c>
      <c r="H150" s="31">
        <v>0</v>
      </c>
      <c r="I150" s="31">
        <v>15</v>
      </c>
      <c r="J150" s="31">
        <v>-9</v>
      </c>
      <c r="K150" s="31">
        <v>0.5</v>
      </c>
      <c r="L150" s="31">
        <v>1</v>
      </c>
      <c r="M150" s="49">
        <v>0</v>
      </c>
      <c r="N150" s="31">
        <v>11</v>
      </c>
      <c r="O150" s="62"/>
    </row>
    <row r="151" spans="1:15" s="50" customFormat="1">
      <c r="A151" s="1">
        <v>150</v>
      </c>
      <c r="B151" s="31">
        <v>37</v>
      </c>
      <c r="C151" s="31" t="s">
        <v>48</v>
      </c>
      <c r="D151" s="46">
        <v>220</v>
      </c>
      <c r="E151" s="31">
        <v>1</v>
      </c>
      <c r="F151" s="31">
        <v>0</v>
      </c>
      <c r="G151" s="31">
        <v>0</v>
      </c>
      <c r="H151" s="31">
        <v>1</v>
      </c>
      <c r="I151" s="31">
        <v>40</v>
      </c>
      <c r="J151" s="31">
        <v>1</v>
      </c>
      <c r="K151" s="31">
        <v>2</v>
      </c>
      <c r="L151" s="31">
        <v>1</v>
      </c>
      <c r="M151" s="49">
        <v>1</v>
      </c>
      <c r="N151" s="31">
        <v>0</v>
      </c>
      <c r="O151" s="62"/>
    </row>
    <row r="152" spans="1:15" s="50" customFormat="1">
      <c r="A152" s="6">
        <v>151</v>
      </c>
      <c r="B152" s="31">
        <v>47</v>
      </c>
      <c r="C152" s="31" t="s">
        <v>154</v>
      </c>
      <c r="D152" s="46">
        <v>229</v>
      </c>
      <c r="E152" s="31">
        <v>1</v>
      </c>
      <c r="F152" s="31">
        <v>0</v>
      </c>
      <c r="G152" s="31">
        <v>1</v>
      </c>
      <c r="H152" s="31">
        <v>0</v>
      </c>
      <c r="I152" s="31">
        <v>35</v>
      </c>
      <c r="J152" s="31">
        <v>43</v>
      </c>
      <c r="K152" s="31">
        <v>2.5</v>
      </c>
      <c r="L152" s="31">
        <v>1</v>
      </c>
      <c r="M152" s="49">
        <v>0</v>
      </c>
      <c r="N152" s="31">
        <v>0</v>
      </c>
      <c r="O152" s="62"/>
    </row>
    <row r="153" spans="1:15" s="30" customFormat="1">
      <c r="A153" s="6">
        <v>152</v>
      </c>
      <c r="B153" s="3">
        <v>36</v>
      </c>
      <c r="C153" s="3" t="s">
        <v>63</v>
      </c>
      <c r="D153" s="23">
        <v>254</v>
      </c>
      <c r="E153" s="3">
        <v>0</v>
      </c>
      <c r="F153" s="25">
        <v>1</v>
      </c>
      <c r="G153" s="3">
        <v>0</v>
      </c>
      <c r="H153" s="25">
        <v>1</v>
      </c>
      <c r="I153" s="3">
        <v>60</v>
      </c>
      <c r="J153" s="3">
        <v>12</v>
      </c>
      <c r="K153" s="3">
        <v>2.5</v>
      </c>
      <c r="L153" s="23"/>
      <c r="M153" s="17">
        <v>1</v>
      </c>
      <c r="N153" s="3">
        <v>5</v>
      </c>
      <c r="O153" s="62"/>
    </row>
    <row r="154" spans="1:15" s="35" customFormat="1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6"/>
      <c r="N154" s="34"/>
      <c r="O154" s="62"/>
    </row>
    <row r="156" spans="1:15">
      <c r="B156" s="59"/>
      <c r="D156" s="59"/>
      <c r="G156" s="32"/>
      <c r="H156" s="61"/>
      <c r="I156" s="14"/>
      <c r="J156" s="14"/>
      <c r="M156" s="60"/>
    </row>
    <row r="157" spans="1:15">
      <c r="G157" s="32"/>
      <c r="H157" s="14"/>
      <c r="I157" s="14"/>
      <c r="M157" s="1"/>
    </row>
    <row r="158" spans="1:15">
      <c r="G158" s="32"/>
      <c r="H158" s="14"/>
      <c r="I158" s="14"/>
      <c r="M158" s="1"/>
    </row>
    <row r="159" spans="1:15">
      <c r="G159" s="32"/>
      <c r="H159" s="14"/>
      <c r="I159" s="14"/>
      <c r="J159" s="14"/>
      <c r="M159" s="1"/>
    </row>
    <row r="160" spans="1:15">
      <c r="G160" s="32"/>
      <c r="H160" s="14"/>
      <c r="I160" s="14"/>
      <c r="M160" s="1"/>
    </row>
    <row r="161" spans="7:13">
      <c r="G161" s="32"/>
      <c r="H161" s="14"/>
      <c r="I161" s="14"/>
      <c r="M161" s="1"/>
    </row>
    <row r="162" spans="7:13">
      <c r="G162" s="32"/>
      <c r="H162" s="14"/>
      <c r="I162" s="14"/>
      <c r="M162" s="1"/>
    </row>
    <row r="163" spans="7:13">
      <c r="G163" s="32"/>
      <c r="H163" s="14"/>
      <c r="I163" s="14"/>
      <c r="M163" s="1"/>
    </row>
    <row r="164" spans="7:13">
      <c r="G164" s="32"/>
      <c r="H164" s="14"/>
      <c r="I164" s="14"/>
      <c r="M164" s="1"/>
    </row>
    <row r="165" spans="7:13">
      <c r="G165" s="32"/>
      <c r="H165" s="14"/>
      <c r="I165" s="14"/>
      <c r="M165" s="1"/>
    </row>
    <row r="166" spans="7:13">
      <c r="G166" s="32"/>
      <c r="H166" s="14"/>
      <c r="I166" s="14"/>
      <c r="M166" s="1"/>
    </row>
    <row r="167" spans="7:13">
      <c r="G167" s="32"/>
      <c r="H167" s="14"/>
      <c r="I167" s="14"/>
      <c r="M167" s="1"/>
    </row>
    <row r="168" spans="7:13">
      <c r="G168" s="32"/>
      <c r="H168" s="14"/>
      <c r="I168" s="14"/>
      <c r="M168" s="1"/>
    </row>
    <row r="169" spans="7:13">
      <c r="G169" s="32"/>
      <c r="H169" s="14"/>
      <c r="I169" s="14"/>
      <c r="M169" s="1"/>
    </row>
    <row r="170" spans="7:13">
      <c r="G170" s="32"/>
      <c r="H170" s="14"/>
      <c r="I170" s="14"/>
      <c r="M170" s="1"/>
    </row>
    <row r="171" spans="7:13">
      <c r="G171" s="32"/>
      <c r="H171" s="14"/>
      <c r="I171" s="14"/>
      <c r="M171" s="1"/>
    </row>
    <row r="172" spans="7:13">
      <c r="G172" s="32"/>
      <c r="H172" s="14"/>
      <c r="I172" s="14"/>
      <c r="M172" s="1"/>
    </row>
    <row r="173" spans="7:13">
      <c r="G173" s="32"/>
      <c r="H173" s="14"/>
      <c r="I173" s="14"/>
      <c r="M173" s="1"/>
    </row>
    <row r="174" spans="7:13">
      <c r="G174" s="32"/>
      <c r="H174" s="14"/>
      <c r="I174" s="14"/>
      <c r="M174" s="1"/>
    </row>
    <row r="175" spans="7:13">
      <c r="G175" s="32"/>
      <c r="H175" s="14"/>
      <c r="I175" s="14"/>
      <c r="M175" s="1"/>
    </row>
    <row r="176" spans="7:13">
      <c r="G176" s="32"/>
      <c r="H176" s="14"/>
      <c r="I176" s="14"/>
      <c r="M176" s="1"/>
    </row>
    <row r="177" spans="7:13">
      <c r="G177" s="32"/>
      <c r="H177" s="14"/>
      <c r="I177" s="14"/>
      <c r="M177" s="1"/>
    </row>
    <row r="178" spans="7:13">
      <c r="G178" s="32"/>
      <c r="H178" s="14"/>
      <c r="I178" s="14"/>
      <c r="M178" s="1"/>
    </row>
    <row r="179" spans="7:13">
      <c r="G179" s="32"/>
      <c r="H179" s="14"/>
      <c r="I179" s="14"/>
      <c r="M179" s="1"/>
    </row>
    <row r="180" spans="7:13">
      <c r="G180" s="32"/>
      <c r="H180" s="14"/>
      <c r="I180" s="14"/>
      <c r="M180" s="1"/>
    </row>
    <row r="181" spans="7:13">
      <c r="G181" s="32"/>
      <c r="H181" s="14"/>
      <c r="I181" s="14"/>
      <c r="M181" s="1"/>
    </row>
    <row r="182" spans="7:13">
      <c r="G182" s="32"/>
      <c r="H182" s="14"/>
      <c r="I182" s="14"/>
      <c r="M182" s="1"/>
    </row>
    <row r="183" spans="7:13">
      <c r="G183" s="32"/>
      <c r="H183" s="14"/>
      <c r="I183" s="14"/>
      <c r="M183" s="1"/>
    </row>
    <row r="184" spans="7:13">
      <c r="G184" s="32"/>
      <c r="H184" s="14"/>
      <c r="I184" s="14"/>
      <c r="M184" s="1"/>
    </row>
  </sheetData>
  <dataConsolidate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GDM - Insulin</vt:lpstr>
      <vt:lpstr>GDM - Diet</vt:lpstr>
      <vt:lpstr>No GDM</vt:lpstr>
      <vt:lpstr>TOTAL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</dc:creator>
  <cp:lastModifiedBy>Windows User</cp:lastModifiedBy>
  <dcterms:created xsi:type="dcterms:W3CDTF">2016-12-25T17:14:10Z</dcterms:created>
  <dcterms:modified xsi:type="dcterms:W3CDTF">2022-01-10T10:01:24Z</dcterms:modified>
</cp:coreProperties>
</file>