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6" i="1" l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<sst xmlns="http://schemas.openxmlformats.org/spreadsheetml/2006/main" count="7" uniqueCount="7">
  <si>
    <t>Spi-B</t>
  </si>
  <si>
    <t>GAPDH</t>
  </si>
  <si>
    <r>
      <t>L</t>
    </r>
    <r>
      <rPr>
        <sz val="11"/>
        <color theme="1"/>
        <rFont val="宋体"/>
        <family val="3"/>
        <charset val="134"/>
        <scheme val="minor"/>
      </rPr>
      <t>PS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</si>
  <si>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 + Spi-B OE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</si>
  <si>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 + poly</t>
    </r>
    <phoneticPr fontId="2" type="noConversion"/>
  </si>
  <si>
    <r>
      <t>L</t>
    </r>
    <r>
      <rPr>
        <sz val="11"/>
        <color theme="1"/>
        <rFont val="宋体"/>
        <family val="3"/>
        <charset val="134"/>
        <scheme val="minor"/>
      </rPr>
      <t>PS + Poly + Spi-B OE</t>
    </r>
    <phoneticPr fontId="2" type="noConversion"/>
  </si>
  <si>
    <t>Control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</si>
</sst>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5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7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>
      <alignment vertical="center"/>
    </xf>
    <xf numFmtId="176" fontId="0" fillId="0" borderId="0" xfId="0" applyNumberFormat="1" applyFill="1">
      <alignment vertical="center"/>
    </xf>
    <xf numFmtId="0" fontId="4" fillId="0" borderId="0" xfId="0" applyFont="1" applyFill="1" applyAlignment="1">
      <alignment horizontal="left" vertical="center" readingOrder="1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10"/>
  <sheetViews>
    <sheetView tabSelected="1" topLeftCell="C1" workbookViewId="0">
      <selection activeCell="H17" sqref="H17"/>
    </sheetView>
  </sheetViews>
  <sheetFormatPr defaultColWidth="9" defaultRowHeight="14" x14ac:dyDescent="0.25"/>
  <cols>
    <col min="4" max="5" width="12.90625"/>
    <col min="6" max="6" width="16.26953125" customWidth="1"/>
    <col min="7" max="7" width="16.54296875" customWidth="1"/>
    <col min="8" max="8" width="27.7265625" customWidth="1"/>
    <col min="9" max="13" width="12.90625"/>
  </cols>
  <sheetData>
    <row r="3" spans="3:13" x14ac:dyDescent="0.25">
      <c r="C3" s="1"/>
      <c r="D3" s="7" t="s">
        <v>6</v>
      </c>
      <c r="E3" s="4" t="s">
        <v>2</v>
      </c>
      <c r="F3" s="4" t="s">
        <v>3</v>
      </c>
      <c r="G3" s="4" t="s">
        <v>4</v>
      </c>
      <c r="H3" s="5" t="s">
        <v>5</v>
      </c>
    </row>
    <row r="4" spans="3:13" x14ac:dyDescent="0.25">
      <c r="C4" s="8" t="s">
        <v>0</v>
      </c>
      <c r="D4" s="2">
        <v>246949</v>
      </c>
      <c r="E4" s="2">
        <v>395383</v>
      </c>
      <c r="F4" s="2">
        <v>439028</v>
      </c>
      <c r="G4" s="2">
        <v>242456</v>
      </c>
      <c r="H4" s="2">
        <v>358130</v>
      </c>
      <c r="I4" s="3">
        <f>D4/420498</f>
        <v>0.58727746624240784</v>
      </c>
      <c r="J4" s="3">
        <f>E4/398743</f>
        <v>0.99157351978592723</v>
      </c>
      <c r="K4" s="3">
        <f>F4/332613</f>
        <v>1.3199363825226313</v>
      </c>
      <c r="L4" s="3">
        <f>G4/326918</f>
        <v>0.74164163490538915</v>
      </c>
      <c r="M4" s="3">
        <f>H4/357759</f>
        <v>1.0010370109487112</v>
      </c>
    </row>
    <row r="5" spans="3:13" x14ac:dyDescent="0.25">
      <c r="C5" s="8"/>
      <c r="D5" s="2">
        <v>238171</v>
      </c>
      <c r="E5" s="2">
        <v>398650</v>
      </c>
      <c r="F5" s="2">
        <v>447022</v>
      </c>
      <c r="G5" s="2">
        <v>233074</v>
      </c>
      <c r="H5" s="2">
        <v>337366</v>
      </c>
      <c r="I5" s="3">
        <f>D5/420498</f>
        <v>0.56640221832208482</v>
      </c>
      <c r="J5" s="3">
        <f>E5/398743</f>
        <v>0.99976676706550338</v>
      </c>
      <c r="K5" s="3">
        <f>F5/332613</f>
        <v>1.3439703198612201</v>
      </c>
      <c r="L5" s="3">
        <f>G5/326918</f>
        <v>0.71294330688429519</v>
      </c>
      <c r="M5" s="3">
        <f>H5/357759</f>
        <v>0.94299793995399139</v>
      </c>
    </row>
    <row r="6" spans="3:13" x14ac:dyDescent="0.25">
      <c r="C6" s="9"/>
      <c r="D6" s="2">
        <v>243200</v>
      </c>
      <c r="E6" s="2">
        <v>401059</v>
      </c>
      <c r="F6" s="2">
        <v>444477</v>
      </c>
      <c r="G6" s="2">
        <v>231846</v>
      </c>
      <c r="H6" s="2">
        <v>353689</v>
      </c>
      <c r="I6" s="3">
        <f>D6/420498</f>
        <v>0.57836184714314931</v>
      </c>
      <c r="J6" s="3">
        <f>E6/398743</f>
        <v>1.0058082524332717</v>
      </c>
      <c r="K6" s="3">
        <f>F6/332613</f>
        <v>1.3363187848941562</v>
      </c>
      <c r="L6" s="3">
        <f>G6/326918</f>
        <v>0.70918701325714706</v>
      </c>
      <c r="M6" s="3">
        <f>H6/357759</f>
        <v>0.98862362651952851</v>
      </c>
    </row>
    <row r="7" spans="3:13" x14ac:dyDescent="0.25">
      <c r="C7" s="8" t="s">
        <v>1</v>
      </c>
      <c r="D7" s="2">
        <v>420711</v>
      </c>
      <c r="E7" s="2">
        <v>398016</v>
      </c>
      <c r="F7" s="2">
        <v>332092</v>
      </c>
      <c r="G7" s="2">
        <v>327926</v>
      </c>
      <c r="H7" s="2">
        <v>357359</v>
      </c>
    </row>
    <row r="8" spans="3:13" x14ac:dyDescent="0.25">
      <c r="C8" s="8"/>
      <c r="D8" s="2">
        <v>420702</v>
      </c>
      <c r="E8" s="2">
        <v>399158</v>
      </c>
      <c r="F8" s="2">
        <v>332731</v>
      </c>
      <c r="G8" s="2">
        <v>326960</v>
      </c>
      <c r="H8" s="2">
        <v>357878</v>
      </c>
    </row>
    <row r="9" spans="3:13" x14ac:dyDescent="0.25">
      <c r="C9" s="9"/>
      <c r="D9" s="2">
        <v>420080</v>
      </c>
      <c r="E9" s="2">
        <v>399054</v>
      </c>
      <c r="F9" s="2">
        <v>333017</v>
      </c>
      <c r="G9" s="2">
        <v>325868</v>
      </c>
      <c r="H9" s="2">
        <v>358040</v>
      </c>
    </row>
    <row r="10" spans="3:13" x14ac:dyDescent="0.25">
      <c r="D10" s="6"/>
      <c r="E10" s="6"/>
      <c r="F10" s="6"/>
      <c r="G10" s="6"/>
      <c r="H10" s="6"/>
    </row>
  </sheetData>
  <mergeCells count="2">
    <mergeCell ref="C4:C6"/>
    <mergeCell ref="C7:C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2021-04-06T08:55:00Z</dcterms:created>
  <dcterms:modified xsi:type="dcterms:W3CDTF">2021-12-06T08:07:31Z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15C9AFF887194984BF02ACA4AE2BF0BC</vt:lpwstr>
  </property>
</Properties>
</file>