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20" windowHeight="11020" activeTab="2"/>
  </bookViews>
  <sheets>
    <sheet name="Figure 1B and 1D" sheetId="1" r:id="rId1"/>
    <sheet name="Figure 3A and 3C" sheetId="2" r:id="rId2"/>
    <sheet name="Figure 5C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38" i="3"/>
  <c r="F38" i="3"/>
  <c r="E38" i="3"/>
  <c r="C38" i="3"/>
  <c r="G37" i="3"/>
  <c r="F37" i="3"/>
  <c r="E37" i="3"/>
  <c r="D37" i="3"/>
  <c r="C37" i="3"/>
  <c r="G36" i="3"/>
  <c r="F36" i="3"/>
  <c r="E36" i="3"/>
  <c r="D36" i="3"/>
  <c r="C36" i="3"/>
  <c r="G28" i="3"/>
  <c r="F28" i="3"/>
  <c r="E28" i="3"/>
  <c r="C28" i="3"/>
  <c r="G27" i="3"/>
  <c r="F27" i="3"/>
  <c r="E27" i="3"/>
  <c r="D27" i="3"/>
  <c r="C27" i="3"/>
  <c r="G26" i="3"/>
  <c r="F26" i="3"/>
  <c r="E26" i="3"/>
  <c r="D26" i="3"/>
  <c r="C26" i="3"/>
  <c r="G18" i="3"/>
  <c r="F18" i="3"/>
  <c r="E18" i="3"/>
  <c r="C18" i="3"/>
  <c r="G17" i="3"/>
  <c r="F17" i="3"/>
  <c r="E17" i="3"/>
  <c r="D17" i="3"/>
  <c r="C17" i="3"/>
  <c r="G16" i="3"/>
  <c r="F16" i="3"/>
  <c r="E16" i="3"/>
  <c r="D16" i="3"/>
  <c r="C16" i="3"/>
  <c r="F8" i="3"/>
  <c r="E8" i="3"/>
  <c r="C8" i="3"/>
  <c r="G7" i="3"/>
  <c r="F7" i="3"/>
  <c r="E7" i="3"/>
  <c r="D7" i="3"/>
  <c r="C7" i="3"/>
  <c r="G6" i="3"/>
  <c r="F6" i="3"/>
  <c r="E6" i="3"/>
  <c r="D6" i="3"/>
  <c r="C6" i="3"/>
  <c r="E49" i="1" l="1"/>
  <c r="D49" i="1"/>
  <c r="B49" i="1"/>
  <c r="E48" i="1"/>
  <c r="D48" i="1"/>
  <c r="C48" i="1"/>
  <c r="B48" i="1"/>
  <c r="E47" i="1"/>
  <c r="D47" i="1"/>
  <c r="C47" i="1"/>
  <c r="B47" i="1"/>
  <c r="E48" i="2" l="1"/>
  <c r="D48" i="2"/>
  <c r="C47" i="2"/>
  <c r="E47" i="2"/>
  <c r="D47" i="2"/>
  <c r="E46" i="2"/>
  <c r="D46" i="2"/>
  <c r="C46" i="2"/>
  <c r="C16" i="2"/>
  <c r="C38" i="2"/>
  <c r="C28" i="2"/>
  <c r="C18" i="2"/>
  <c r="F38" i="2"/>
  <c r="G38" i="2"/>
  <c r="E38" i="2"/>
  <c r="F28" i="2"/>
  <c r="G28" i="2"/>
  <c r="F18" i="2"/>
  <c r="G18" i="2"/>
  <c r="E18" i="2"/>
  <c r="E28" i="2"/>
  <c r="G37" i="2"/>
  <c r="F37" i="2"/>
  <c r="E37" i="2"/>
  <c r="D37" i="2"/>
  <c r="C37" i="2"/>
  <c r="G36" i="2"/>
  <c r="F36" i="2"/>
  <c r="E36" i="2"/>
  <c r="D36" i="2"/>
  <c r="C36" i="2"/>
  <c r="G27" i="2"/>
  <c r="F27" i="2"/>
  <c r="E27" i="2"/>
  <c r="D27" i="2"/>
  <c r="C27" i="2"/>
  <c r="G26" i="2"/>
  <c r="F26" i="2"/>
  <c r="E26" i="2"/>
  <c r="D26" i="2"/>
  <c r="C26" i="2"/>
  <c r="G17" i="2"/>
  <c r="F17" i="2"/>
  <c r="E17" i="2"/>
  <c r="D17" i="2"/>
  <c r="C17" i="2"/>
  <c r="G16" i="2"/>
  <c r="F16" i="2"/>
  <c r="E16" i="2"/>
  <c r="D16" i="2"/>
  <c r="G8" i="2"/>
  <c r="D7" i="2"/>
  <c r="E7" i="2"/>
  <c r="F7" i="2"/>
  <c r="G7" i="2"/>
  <c r="D6" i="2"/>
  <c r="E6" i="2"/>
  <c r="F6" i="2"/>
  <c r="G6" i="2"/>
  <c r="F8" i="2"/>
  <c r="E8" i="2"/>
  <c r="C8" i="2"/>
  <c r="C7" i="2"/>
  <c r="C6" i="2"/>
  <c r="E38" i="1"/>
  <c r="D38" i="1"/>
  <c r="B38" i="1"/>
  <c r="E37" i="1"/>
  <c r="D37" i="1"/>
  <c r="C37" i="1"/>
  <c r="B37" i="1"/>
  <c r="E36" i="1"/>
  <c r="D36" i="1"/>
  <c r="C36" i="1"/>
  <c r="B36" i="1"/>
  <c r="E28" i="1"/>
  <c r="D28" i="1"/>
  <c r="B28" i="1"/>
  <c r="E27" i="1"/>
  <c r="D27" i="1"/>
  <c r="C27" i="1"/>
  <c r="B27" i="1"/>
  <c r="E26" i="1"/>
  <c r="D26" i="1"/>
  <c r="C26" i="1"/>
  <c r="B26" i="1"/>
  <c r="E18" i="1"/>
  <c r="D18" i="1"/>
  <c r="B18" i="1"/>
  <c r="E17" i="1"/>
  <c r="D17" i="1"/>
  <c r="C17" i="1"/>
  <c r="B17" i="1"/>
  <c r="E16" i="1"/>
  <c r="D16" i="1"/>
  <c r="C16" i="1"/>
  <c r="B16" i="1"/>
  <c r="E8" i="1"/>
  <c r="D8" i="1"/>
  <c r="B8" i="1"/>
  <c r="C7" i="1"/>
  <c r="D7" i="1"/>
  <c r="E7" i="1"/>
  <c r="B7" i="1"/>
  <c r="C6" i="1"/>
  <c r="D6" i="1"/>
  <c r="E6" i="1"/>
  <c r="B6" i="1"/>
</calcChain>
</file>

<file path=xl/sharedStrings.xml><?xml version="1.0" encoding="utf-8"?>
<sst xmlns="http://schemas.openxmlformats.org/spreadsheetml/2006/main" count="189" uniqueCount="36">
  <si>
    <t>SD</t>
    <phoneticPr fontId="2" type="noConversion"/>
  </si>
  <si>
    <t>-</t>
    <phoneticPr fontId="2" type="noConversion"/>
  </si>
  <si>
    <t>***</t>
    <phoneticPr fontId="2" type="noConversion"/>
  </si>
  <si>
    <r>
      <rPr>
        <b/>
        <sz val="11"/>
        <color theme="1"/>
        <rFont val="Times New Roman"/>
        <family val="1"/>
      </rPr>
      <t>IL-6(</t>
    </r>
    <r>
      <rPr>
        <b/>
        <sz val="11"/>
        <color theme="1"/>
        <rFont val="宋体"/>
        <family val="3"/>
        <charset val="134"/>
      </rPr>
      <t>单位：</t>
    </r>
    <r>
      <rPr>
        <b/>
        <sz val="11"/>
        <color theme="1"/>
        <rFont val="Times New Roman"/>
        <family val="1"/>
      </rPr>
      <t>pg/ml)</t>
    </r>
    <phoneticPr fontId="2" type="noConversion"/>
  </si>
  <si>
    <t>**</t>
    <phoneticPr fontId="2" type="noConversion"/>
  </si>
  <si>
    <t>*</t>
    <phoneticPr fontId="2" type="noConversion"/>
  </si>
  <si>
    <t>Con</t>
    <phoneticPr fontId="2" type="noConversion"/>
  </si>
  <si>
    <t>NC</t>
    <phoneticPr fontId="2" type="noConversion"/>
  </si>
  <si>
    <t>OE</t>
    <phoneticPr fontId="2" type="noConversion"/>
  </si>
  <si>
    <t>TNF-a (pg/ml)</t>
    <phoneticPr fontId="2" type="noConversion"/>
  </si>
  <si>
    <r>
      <rPr>
        <b/>
        <sz val="11"/>
        <color theme="1"/>
        <rFont val="Times New Roman"/>
        <family val="1"/>
      </rPr>
      <t>IL-6 (</t>
    </r>
    <r>
      <rPr>
        <b/>
        <sz val="11"/>
        <color theme="1"/>
        <rFont val="Times New Roman"/>
        <family val="1"/>
      </rPr>
      <t>pg/ml)</t>
    </r>
    <phoneticPr fontId="2" type="noConversion"/>
  </si>
  <si>
    <r>
      <rPr>
        <b/>
        <sz val="11"/>
        <color theme="1"/>
        <rFont val="Times New Roman"/>
        <family val="1"/>
      </rPr>
      <t>TNF-a (</t>
    </r>
    <r>
      <rPr>
        <b/>
        <sz val="11"/>
        <color theme="1"/>
        <rFont val="Times New Roman"/>
        <family val="1"/>
      </rPr>
      <t>pg/ml)</t>
    </r>
    <phoneticPr fontId="2" type="noConversion"/>
  </si>
  <si>
    <t>Spi-B</t>
    <phoneticPr fontId="2" type="noConversion"/>
  </si>
  <si>
    <t>Mean</t>
    <phoneticPr fontId="2" type="noConversion"/>
  </si>
  <si>
    <t>P</t>
    <phoneticPr fontId="2" type="noConversion"/>
  </si>
  <si>
    <t>Sham</t>
    <phoneticPr fontId="2" type="noConversion"/>
  </si>
  <si>
    <t>CLP</t>
    <phoneticPr fontId="2" type="noConversion"/>
  </si>
  <si>
    <t>CLP + Spi-B OE</t>
    <phoneticPr fontId="2" type="noConversion"/>
  </si>
  <si>
    <t>CLP + poly</t>
    <phoneticPr fontId="2" type="noConversion"/>
  </si>
  <si>
    <t>Group</t>
    <phoneticPr fontId="2" type="noConversion"/>
  </si>
  <si>
    <t>RT-qPCR Spi-B</t>
    <phoneticPr fontId="2" type="noConversion"/>
  </si>
  <si>
    <t>LPS</t>
    <phoneticPr fontId="2" type="noConversion"/>
  </si>
  <si>
    <t>Control</t>
    <phoneticPr fontId="2" type="noConversion"/>
  </si>
  <si>
    <t>LPS + Spi-B OE</t>
    <phoneticPr fontId="2" type="noConversion"/>
  </si>
  <si>
    <t>LPS + poly</t>
    <phoneticPr fontId="2" type="noConversion"/>
  </si>
  <si>
    <t>LPS + Spi-B OE + poly</t>
    <phoneticPr fontId="2" type="noConversion"/>
  </si>
  <si>
    <t>IL-1b (pg/ml)</t>
    <phoneticPr fontId="2" type="noConversion"/>
  </si>
  <si>
    <t>IFN-γ (pg/ml)</t>
    <phoneticPr fontId="2" type="noConversion"/>
  </si>
  <si>
    <t>CLP</t>
    <phoneticPr fontId="2" type="noConversion"/>
  </si>
  <si>
    <t>CLP + poly</t>
    <phoneticPr fontId="2" type="noConversion"/>
  </si>
  <si>
    <t>CLP + Dex</t>
    <phoneticPr fontId="2" type="noConversion"/>
  </si>
  <si>
    <t>IL-6 (pg/ml)</t>
    <phoneticPr fontId="2" type="noConversion"/>
  </si>
  <si>
    <t>IFN-γ (pg/ml)</t>
    <phoneticPr fontId="2" type="noConversion"/>
  </si>
  <si>
    <t>Group</t>
    <phoneticPr fontId="2" type="noConversion"/>
  </si>
  <si>
    <t>CLP + Spi-B OE + poly</t>
    <phoneticPr fontId="2" type="noConversion"/>
  </si>
  <si>
    <t>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</si>
</sst>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9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等线"/>
      <family val="2"/>
    </font>
    <font>
      <sz val="14"/>
      <name val="等线"/>
      <family val="3"/>
      <charset val="134"/>
      <scheme val="minor"/>
    </font>
    <font>
      <b/>
      <sz val="11"/>
      <color theme="1"/>
      <name val="Times New Roman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2" fontId="5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6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0" xfId="0" applyFont="1" applyFill="1"/>
    <xf numFmtId="0" fontId="9" fillId="0" borderId="0" xfId="0" applyFont="1" applyAlignment="1">
      <alignment horizontal="center"/>
    </xf>
    <xf numFmtId="0" fontId="11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L15" sqref="L15"/>
    </sheetView>
  </sheetViews>
  <sheetFormatPr defaultRowHeight="14"/>
  <cols>
    <col min="2" max="2" width="13" bestFit="1" customWidth="1"/>
  </cols>
  <sheetData>
    <row r="1" spans="1:5">
      <c r="A1" s="11" t="s">
        <v>3</v>
      </c>
      <c r="B1" s="12"/>
      <c r="C1" s="12"/>
      <c r="D1" s="12"/>
      <c r="E1" s="12"/>
    </row>
    <row r="2" spans="1:5" ht="14.5">
      <c r="A2" s="3" t="s">
        <v>19</v>
      </c>
      <c r="B2" s="4" t="s">
        <v>15</v>
      </c>
      <c r="C2" s="4" t="s">
        <v>28</v>
      </c>
      <c r="D2" s="4" t="s">
        <v>29</v>
      </c>
      <c r="E2" s="5" t="s">
        <v>30</v>
      </c>
    </row>
    <row r="3" spans="1:5">
      <c r="A3" s="7">
        <v>1</v>
      </c>
      <c r="B3" s="6">
        <v>35.119999999999997</v>
      </c>
      <c r="C3" s="6">
        <v>230.43</v>
      </c>
      <c r="D3" s="6">
        <v>90.14</v>
      </c>
      <c r="E3" s="6">
        <v>60.25</v>
      </c>
    </row>
    <row r="4" spans="1:5">
      <c r="A4" s="7">
        <v>2</v>
      </c>
      <c r="B4" s="6">
        <v>26.23</v>
      </c>
      <c r="C4" s="6">
        <v>242.78</v>
      </c>
      <c r="D4" s="6">
        <v>105.32</v>
      </c>
      <c r="E4" s="6">
        <v>76.72</v>
      </c>
    </row>
    <row r="5" spans="1:5">
      <c r="A5" s="7">
        <v>3</v>
      </c>
      <c r="B5" s="6">
        <v>31.67</v>
      </c>
      <c r="C5" s="6">
        <v>210.39</v>
      </c>
      <c r="D5" s="6">
        <v>96.75</v>
      </c>
      <c r="E5" s="6">
        <v>65.83</v>
      </c>
    </row>
    <row r="6" spans="1:5">
      <c r="A6" s="10" t="s">
        <v>13</v>
      </c>
      <c r="B6" s="2">
        <f>AVERAGE(B3:B5)</f>
        <v>31.006666666666664</v>
      </c>
      <c r="C6" s="2">
        <f t="shared" ref="C6:E6" si="0">AVERAGE(C3:C5)</f>
        <v>227.86666666666667</v>
      </c>
      <c r="D6" s="2">
        <f t="shared" si="0"/>
        <v>97.403333333333322</v>
      </c>
      <c r="E6" s="2">
        <f t="shared" si="0"/>
        <v>67.600000000000009</v>
      </c>
    </row>
    <row r="7" spans="1:5">
      <c r="A7" s="7" t="s">
        <v>0</v>
      </c>
      <c r="B7" s="2">
        <f>STDEV(B3:B5)</f>
        <v>4.4819675738823923</v>
      </c>
      <c r="C7" s="2">
        <f t="shared" ref="C7:E7" si="1">STDEV(C3:C5)</f>
        <v>16.346437940216017</v>
      </c>
      <c r="D7" s="2">
        <f t="shared" si="1"/>
        <v>7.6110599349455441</v>
      </c>
      <c r="E7" s="2">
        <f t="shared" si="1"/>
        <v>8.3764491283597522</v>
      </c>
    </row>
    <row r="8" spans="1:5">
      <c r="A8" s="7" t="s">
        <v>14</v>
      </c>
      <c r="B8" s="7">
        <f>TTEST(B3:B5,$C$3:$C$5,2,2)</f>
        <v>3.6042194897507819E-5</v>
      </c>
      <c r="C8" s="7" t="s">
        <v>1</v>
      </c>
      <c r="D8" s="7">
        <f>TTEST(D3:D5,$C$3:$C$5,2,2)</f>
        <v>2.3327384375065489E-4</v>
      </c>
      <c r="E8" s="7">
        <f>TTEST(E3:E5,$C$3:$C$5,2,2)</f>
        <v>1.1173265157076999E-4</v>
      </c>
    </row>
    <row r="9" spans="1:5" ht="17.5">
      <c r="B9" s="8" t="s">
        <v>2</v>
      </c>
      <c r="C9" s="8"/>
      <c r="D9" s="8" t="s">
        <v>2</v>
      </c>
      <c r="E9" s="8" t="s">
        <v>2</v>
      </c>
    </row>
    <row r="11" spans="1:5">
      <c r="A11" s="12" t="s">
        <v>9</v>
      </c>
      <c r="B11" s="12"/>
      <c r="C11" s="12"/>
      <c r="D11" s="12"/>
      <c r="E11" s="12"/>
    </row>
    <row r="12" spans="1:5" ht="14.5">
      <c r="A12" s="3" t="s">
        <v>19</v>
      </c>
      <c r="B12" s="4" t="s">
        <v>15</v>
      </c>
      <c r="C12" s="4" t="s">
        <v>28</v>
      </c>
      <c r="D12" s="4" t="s">
        <v>29</v>
      </c>
      <c r="E12" s="5" t="s">
        <v>30</v>
      </c>
    </row>
    <row r="13" spans="1:5">
      <c r="A13" s="7">
        <v>1</v>
      </c>
      <c r="B13" s="6">
        <v>23.23</v>
      </c>
      <c r="C13" s="6">
        <v>150.27000000000001</v>
      </c>
      <c r="D13" s="6">
        <v>76.27</v>
      </c>
      <c r="E13" s="6">
        <v>50.79</v>
      </c>
    </row>
    <row r="14" spans="1:5">
      <c r="A14" s="7">
        <v>2</v>
      </c>
      <c r="B14" s="6">
        <v>25.15</v>
      </c>
      <c r="C14" s="6">
        <v>168.46</v>
      </c>
      <c r="D14" s="6">
        <v>82.45</v>
      </c>
      <c r="E14" s="6">
        <v>48.92</v>
      </c>
    </row>
    <row r="15" spans="1:5">
      <c r="A15" s="7">
        <v>3</v>
      </c>
      <c r="B15" s="6">
        <v>19.96</v>
      </c>
      <c r="C15" s="6">
        <v>158.91</v>
      </c>
      <c r="D15" s="6">
        <v>78.06</v>
      </c>
      <c r="E15" s="6">
        <v>55.63</v>
      </c>
    </row>
    <row r="16" spans="1:5">
      <c r="A16" s="10" t="s">
        <v>13</v>
      </c>
      <c r="B16" s="2">
        <f>AVERAGE(B13:B15)</f>
        <v>22.78</v>
      </c>
      <c r="C16" s="2">
        <f t="shared" ref="C16" si="2">AVERAGE(C13:C15)</f>
        <v>159.21333333333334</v>
      </c>
      <c r="D16" s="2">
        <f t="shared" ref="D16" si="3">AVERAGE(D13:D15)</f>
        <v>78.926666666666662</v>
      </c>
      <c r="E16" s="2">
        <f t="shared" ref="E16" si="4">AVERAGE(E13:E15)</f>
        <v>51.78</v>
      </c>
    </row>
    <row r="17" spans="1:5">
      <c r="A17" s="7" t="s">
        <v>0</v>
      </c>
      <c r="B17" s="2">
        <f>STDEV(B13:B15)</f>
        <v>2.6240998456613638</v>
      </c>
      <c r="C17" s="2">
        <f t="shared" ref="C17:E17" si="5">STDEV(C13:C15)</f>
        <v>9.0987929602411182</v>
      </c>
      <c r="D17" s="2">
        <f t="shared" si="5"/>
        <v>3.17984800475327</v>
      </c>
      <c r="E17" s="2">
        <f t="shared" si="5"/>
        <v>3.4628167725133836</v>
      </c>
    </row>
    <row r="18" spans="1:5">
      <c r="A18" s="7" t="s">
        <v>14</v>
      </c>
      <c r="B18" s="7">
        <f>TTEST(B13:B15,$C$3:$C$5,2,2)</f>
        <v>2.7905410272187014E-5</v>
      </c>
      <c r="C18" s="7" t="s">
        <v>1</v>
      </c>
      <c r="D18" s="7">
        <f>TTEST(D13:D15,$C$3:$C$5,2,2)</f>
        <v>1.0135569208772894E-4</v>
      </c>
      <c r="E18" s="7">
        <f>TTEST(E13:E15,$C$3:$C$5,2,2)</f>
        <v>5.2988809823680887E-5</v>
      </c>
    </row>
    <row r="19" spans="1:5" ht="17.5">
      <c r="B19" s="8" t="s">
        <v>2</v>
      </c>
      <c r="C19" s="8"/>
      <c r="D19" s="8" t="s">
        <v>2</v>
      </c>
      <c r="E19" s="8" t="s">
        <v>2</v>
      </c>
    </row>
    <row r="21" spans="1:5">
      <c r="A21" s="12" t="s">
        <v>26</v>
      </c>
      <c r="B21" s="12"/>
      <c r="C21" s="12"/>
      <c r="D21" s="12"/>
      <c r="E21" s="12"/>
    </row>
    <row r="22" spans="1:5" ht="14.5">
      <c r="A22" s="3" t="s">
        <v>19</v>
      </c>
      <c r="B22" s="4" t="s">
        <v>15</v>
      </c>
      <c r="C22" s="4" t="s">
        <v>28</v>
      </c>
      <c r="D22" s="4" t="s">
        <v>29</v>
      </c>
      <c r="E22" s="5" t="s">
        <v>30</v>
      </c>
    </row>
    <row r="23" spans="1:5">
      <c r="A23" s="7">
        <v>1</v>
      </c>
      <c r="B23" s="6">
        <v>43</v>
      </c>
      <c r="C23" s="6">
        <v>360</v>
      </c>
      <c r="D23" s="6">
        <v>130</v>
      </c>
      <c r="E23" s="6">
        <v>95</v>
      </c>
    </row>
    <row r="24" spans="1:5">
      <c r="A24" s="7">
        <v>2</v>
      </c>
      <c r="B24" s="6">
        <v>48</v>
      </c>
      <c r="C24" s="6">
        <v>348</v>
      </c>
      <c r="D24" s="6">
        <v>142</v>
      </c>
      <c r="E24" s="6">
        <v>89</v>
      </c>
    </row>
    <row r="25" spans="1:5">
      <c r="A25" s="7">
        <v>3</v>
      </c>
      <c r="B25" s="6">
        <v>39</v>
      </c>
      <c r="C25" s="6">
        <v>352</v>
      </c>
      <c r="D25" s="6">
        <v>152</v>
      </c>
      <c r="E25" s="6">
        <v>92</v>
      </c>
    </row>
    <row r="26" spans="1:5">
      <c r="A26" s="10" t="s">
        <v>13</v>
      </c>
      <c r="B26" s="2">
        <f>AVERAGE(B23:B25)</f>
        <v>43.333333333333336</v>
      </c>
      <c r="C26" s="2">
        <f t="shared" ref="C26" si="6">AVERAGE(C23:C25)</f>
        <v>353.33333333333331</v>
      </c>
      <c r="D26" s="2">
        <f t="shared" ref="D26" si="7">AVERAGE(D23:D25)</f>
        <v>141.33333333333334</v>
      </c>
      <c r="E26" s="2">
        <f t="shared" ref="E26" si="8">AVERAGE(E23:E25)</f>
        <v>92</v>
      </c>
    </row>
    <row r="27" spans="1:5">
      <c r="A27" s="7" t="s">
        <v>0</v>
      </c>
      <c r="B27" s="2">
        <f>STDEV(B23:B25)</f>
        <v>4.5092497528228943</v>
      </c>
      <c r="C27" s="2">
        <f t="shared" ref="C27:E27" si="9">STDEV(C23:C25)</f>
        <v>6.110100926607787</v>
      </c>
      <c r="D27" s="2">
        <f t="shared" si="9"/>
        <v>11.015141094572204</v>
      </c>
      <c r="E27" s="2">
        <f t="shared" si="9"/>
        <v>3</v>
      </c>
    </row>
    <row r="28" spans="1:5">
      <c r="A28" s="7" t="s">
        <v>14</v>
      </c>
      <c r="B28" s="7">
        <f>TTEST(B23:B25,$C$3:$C$5,2,2)</f>
        <v>4.6655023881554618E-5</v>
      </c>
      <c r="C28" s="7" t="s">
        <v>1</v>
      </c>
      <c r="D28" s="7">
        <f>TTEST(D23:D25,$C$3:$C$5,2,2)</f>
        <v>1.6053010865528185E-3</v>
      </c>
      <c r="E28" s="7">
        <f>TTEST(E23:E25,$C$3:$C$5,2,2)</f>
        <v>1.4441730984594793E-4</v>
      </c>
    </row>
    <row r="29" spans="1:5" ht="17.5">
      <c r="B29" s="8" t="s">
        <v>2</v>
      </c>
      <c r="C29" s="8"/>
      <c r="D29" s="8" t="s">
        <v>2</v>
      </c>
      <c r="E29" s="8" t="s">
        <v>2</v>
      </c>
    </row>
    <row r="31" spans="1:5">
      <c r="A31" s="12" t="s">
        <v>27</v>
      </c>
      <c r="B31" s="12"/>
      <c r="C31" s="12"/>
      <c r="D31" s="12"/>
      <c r="E31" s="12"/>
    </row>
    <row r="32" spans="1:5" ht="14.5">
      <c r="A32" s="3" t="s">
        <v>19</v>
      </c>
      <c r="B32" s="4" t="s">
        <v>15</v>
      </c>
      <c r="C32" s="4" t="s">
        <v>28</v>
      </c>
      <c r="D32" s="4" t="s">
        <v>29</v>
      </c>
      <c r="E32" s="5" t="s">
        <v>30</v>
      </c>
    </row>
    <row r="33" spans="1:5">
      <c r="A33" s="7">
        <v>1</v>
      </c>
      <c r="B33" s="6">
        <v>23</v>
      </c>
      <c r="C33" s="6">
        <v>150</v>
      </c>
      <c r="D33" s="6">
        <v>76</v>
      </c>
      <c r="E33" s="6">
        <v>53</v>
      </c>
    </row>
    <row r="34" spans="1:5">
      <c r="A34" s="7">
        <v>2</v>
      </c>
      <c r="B34" s="6">
        <v>19</v>
      </c>
      <c r="C34" s="6">
        <v>142</v>
      </c>
      <c r="D34" s="6">
        <v>82</v>
      </c>
      <c r="E34" s="6">
        <v>59</v>
      </c>
    </row>
    <row r="35" spans="1:5">
      <c r="A35" s="7">
        <v>3</v>
      </c>
      <c r="B35" s="6">
        <v>28</v>
      </c>
      <c r="C35" s="6">
        <v>168</v>
      </c>
      <c r="D35" s="6">
        <v>71</v>
      </c>
      <c r="E35" s="6">
        <v>48</v>
      </c>
    </row>
    <row r="36" spans="1:5">
      <c r="A36" s="10" t="s">
        <v>13</v>
      </c>
      <c r="B36" s="2">
        <f>AVERAGE(B33:B35)</f>
        <v>23.333333333333332</v>
      </c>
      <c r="C36" s="2">
        <f t="shared" ref="C36" si="10">AVERAGE(C33:C35)</f>
        <v>153.33333333333334</v>
      </c>
      <c r="D36" s="2">
        <f t="shared" ref="D36" si="11">AVERAGE(D33:D35)</f>
        <v>76.333333333333329</v>
      </c>
      <c r="E36" s="2">
        <f t="shared" ref="E36" si="12">AVERAGE(E33:E35)</f>
        <v>53.333333333333336</v>
      </c>
    </row>
    <row r="37" spans="1:5">
      <c r="A37" s="7" t="s">
        <v>0</v>
      </c>
      <c r="B37" s="2">
        <f>STDEV(B33:B35)</f>
        <v>4.5092497528228987</v>
      </c>
      <c r="C37" s="2">
        <f t="shared" ref="C37:E37" si="13">STDEV(C33:C35)</f>
        <v>13.316656236958785</v>
      </c>
      <c r="D37" s="2">
        <f t="shared" si="13"/>
        <v>5.5075705472861021</v>
      </c>
      <c r="E37" s="2">
        <f t="shared" si="13"/>
        <v>5.5075705472861021</v>
      </c>
    </row>
    <row r="38" spans="1:5">
      <c r="A38" s="7" t="s">
        <v>14</v>
      </c>
      <c r="B38" s="7">
        <f>TTEST(B33:B35,$C$3:$C$5,2,2)</f>
        <v>3.1020047869959859E-5</v>
      </c>
      <c r="C38" s="7" t="s">
        <v>1</v>
      </c>
      <c r="D38" s="7">
        <f>TTEST(D33:D35,$C$3:$C$5,2,2)</f>
        <v>1.087831946299446E-4</v>
      </c>
      <c r="E38" s="7">
        <f>TTEST(E33:E35,$C$3:$C$5,2,2)</f>
        <v>6.2246611046553891E-5</v>
      </c>
    </row>
    <row r="39" spans="1:5" ht="17.5">
      <c r="B39" s="8" t="s">
        <v>2</v>
      </c>
      <c r="C39" s="8"/>
      <c r="D39" s="8" t="s">
        <v>2</v>
      </c>
      <c r="E39" s="8" t="s">
        <v>2</v>
      </c>
    </row>
    <row r="42" spans="1:5">
      <c r="A42" s="12" t="s">
        <v>20</v>
      </c>
      <c r="B42" s="12"/>
      <c r="C42" s="12"/>
      <c r="D42" s="12"/>
      <c r="E42" s="12"/>
    </row>
    <row r="43" spans="1:5" ht="14.5">
      <c r="A43" s="3" t="s">
        <v>19</v>
      </c>
      <c r="B43" s="4" t="s">
        <v>15</v>
      </c>
      <c r="C43" s="4" t="s">
        <v>28</v>
      </c>
      <c r="D43" s="4" t="s">
        <v>29</v>
      </c>
      <c r="E43" s="5" t="s">
        <v>30</v>
      </c>
    </row>
    <row r="44" spans="1:5">
      <c r="A44" s="7">
        <v>1</v>
      </c>
      <c r="B44" s="6">
        <v>1.02</v>
      </c>
      <c r="C44" s="6">
        <v>4.87</v>
      </c>
      <c r="D44" s="6">
        <v>2.93</v>
      </c>
      <c r="E44" s="6">
        <v>1.97</v>
      </c>
    </row>
    <row r="45" spans="1:5">
      <c r="A45" s="7">
        <v>2</v>
      </c>
      <c r="B45" s="6">
        <v>0.93</v>
      </c>
      <c r="C45" s="6">
        <v>3.99</v>
      </c>
      <c r="D45" s="6">
        <v>2.65</v>
      </c>
      <c r="E45" s="6">
        <v>2.0099999999999998</v>
      </c>
    </row>
    <row r="46" spans="1:5">
      <c r="A46" s="7">
        <v>3</v>
      </c>
      <c r="B46" s="6">
        <v>1.04</v>
      </c>
      <c r="C46" s="6">
        <v>4.3499999999999996</v>
      </c>
      <c r="D46" s="6">
        <v>2.83</v>
      </c>
      <c r="E46" s="6">
        <v>1.76</v>
      </c>
    </row>
    <row r="47" spans="1:5">
      <c r="A47" s="10" t="s">
        <v>13</v>
      </c>
      <c r="B47" s="2">
        <f>AVERAGE(B44:B46)</f>
        <v>0.9966666666666667</v>
      </c>
      <c r="C47" s="2">
        <f t="shared" ref="C47:E47" si="14">AVERAGE(C44:C46)</f>
        <v>4.4033333333333333</v>
      </c>
      <c r="D47" s="2">
        <f t="shared" si="14"/>
        <v>2.8033333333333332</v>
      </c>
      <c r="E47" s="2">
        <f t="shared" si="14"/>
        <v>1.9133333333333331</v>
      </c>
    </row>
    <row r="48" spans="1:5">
      <c r="A48" s="7" t="s">
        <v>0</v>
      </c>
      <c r="B48" s="2">
        <f>STDEV(B44:B46)</f>
        <v>5.8594652770823138E-2</v>
      </c>
      <c r="C48" s="2">
        <f t="shared" ref="C48:E48" si="15">STDEV(C44:C46)</f>
        <v>0.4424176006143215</v>
      </c>
      <c r="D48" s="2">
        <f t="shared" si="15"/>
        <v>0.14189197769195189</v>
      </c>
      <c r="E48" s="2">
        <f t="shared" si="15"/>
        <v>0.13428824718989116</v>
      </c>
    </row>
    <row r="49" spans="1:5">
      <c r="A49" s="7" t="s">
        <v>14</v>
      </c>
      <c r="B49" s="7">
        <f>TTEST(B44:B46,$C$3:$C$5,2,2)</f>
        <v>1.7762754537012623E-5</v>
      </c>
      <c r="C49" s="7" t="s">
        <v>1</v>
      </c>
      <c r="D49" s="7">
        <f>TTEST(D44:D46,$C$3:$C$5,2,2)</f>
        <v>1.833890294142389E-5</v>
      </c>
      <c r="E49" s="7">
        <f>TTEST(E44:E46,$C$3:$C$5,2,2)</f>
        <v>1.805303838397298E-5</v>
      </c>
    </row>
    <row r="50" spans="1:5" ht="17.5">
      <c r="B50" s="8" t="s">
        <v>2</v>
      </c>
      <c r="C50" s="8"/>
      <c r="D50" s="8" t="s">
        <v>2</v>
      </c>
      <c r="E50" s="8" t="s">
        <v>2</v>
      </c>
    </row>
  </sheetData>
  <mergeCells count="5">
    <mergeCell ref="A1:E1"/>
    <mergeCell ref="A11:E11"/>
    <mergeCell ref="A21:E21"/>
    <mergeCell ref="A31:E31"/>
    <mergeCell ref="A42:E4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topLeftCell="A28" workbookViewId="0">
      <selection activeCell="K15" sqref="K15"/>
    </sheetView>
  </sheetViews>
  <sheetFormatPr defaultRowHeight="14"/>
  <cols>
    <col min="3" max="3" width="11.58203125" bestFit="1" customWidth="1"/>
    <col min="5" max="5" width="11.58203125" bestFit="1" customWidth="1"/>
    <col min="7" max="7" width="11.58203125" bestFit="1" customWidth="1"/>
  </cols>
  <sheetData>
    <row r="1" spans="2:7">
      <c r="B1" s="12" t="s">
        <v>10</v>
      </c>
      <c r="C1" s="11"/>
      <c r="D1" s="11"/>
      <c r="E1" s="11"/>
      <c r="F1" s="11"/>
      <c r="G1" s="11"/>
    </row>
    <row r="2" spans="2:7" ht="14.5">
      <c r="B2" s="3" t="s">
        <v>19</v>
      </c>
      <c r="C2" s="4" t="s">
        <v>22</v>
      </c>
      <c r="D2" s="4" t="s">
        <v>21</v>
      </c>
      <c r="E2" s="4" t="s">
        <v>23</v>
      </c>
      <c r="F2" s="5" t="s">
        <v>24</v>
      </c>
      <c r="G2" s="4" t="s">
        <v>25</v>
      </c>
    </row>
    <row r="3" spans="2:7">
      <c r="B3" s="7">
        <v>1</v>
      </c>
      <c r="C3" s="6">
        <v>22</v>
      </c>
      <c r="D3" s="6">
        <v>160</v>
      </c>
      <c r="E3" s="6">
        <v>193</v>
      </c>
      <c r="F3" s="6">
        <v>100</v>
      </c>
      <c r="G3" s="9">
        <v>142</v>
      </c>
    </row>
    <row r="4" spans="2:7">
      <c r="B4" s="7">
        <v>2</v>
      </c>
      <c r="C4" s="6">
        <v>28</v>
      </c>
      <c r="D4" s="6">
        <v>153</v>
      </c>
      <c r="E4" s="6">
        <v>204</v>
      </c>
      <c r="F4" s="6">
        <v>114</v>
      </c>
      <c r="G4" s="9">
        <v>150</v>
      </c>
    </row>
    <row r="5" spans="2:7">
      <c r="B5" s="7">
        <v>3</v>
      </c>
      <c r="C5" s="6">
        <v>17</v>
      </c>
      <c r="D5" s="6">
        <v>162</v>
      </c>
      <c r="E5" s="6">
        <v>186</v>
      </c>
      <c r="F5" s="6">
        <v>98</v>
      </c>
      <c r="G5" s="9">
        <v>138</v>
      </c>
    </row>
    <row r="6" spans="2:7">
      <c r="B6" s="10" t="s">
        <v>13</v>
      </c>
      <c r="C6" s="2">
        <f>AVERAGE(C3:C5)</f>
        <v>22.333333333333332</v>
      </c>
      <c r="D6" s="2">
        <f t="shared" ref="D6:G6" si="0">AVERAGE(D3:D5)</f>
        <v>158.33333333333334</v>
      </c>
      <c r="E6" s="2">
        <f t="shared" si="0"/>
        <v>194.33333333333334</v>
      </c>
      <c r="F6" s="2">
        <f t="shared" si="0"/>
        <v>104</v>
      </c>
      <c r="G6" s="2">
        <f t="shared" si="0"/>
        <v>143.33333333333334</v>
      </c>
    </row>
    <row r="7" spans="2:7">
      <c r="B7" s="7" t="s">
        <v>0</v>
      </c>
      <c r="C7" s="2">
        <f>STDEV(C3:C5)</f>
        <v>5.5075705472861056</v>
      </c>
      <c r="D7" s="2">
        <f t="shared" ref="D7:G7" si="1">STDEV(D3:D5)</f>
        <v>4.7258156262526088</v>
      </c>
      <c r="E7" s="2">
        <f t="shared" si="1"/>
        <v>9.0737717258774655</v>
      </c>
      <c r="F7" s="2">
        <f t="shared" si="1"/>
        <v>8.717797887081348</v>
      </c>
      <c r="G7" s="2">
        <f t="shared" si="1"/>
        <v>6.1101009266077861</v>
      </c>
    </row>
    <row r="8" spans="2:7">
      <c r="B8" s="7" t="s">
        <v>14</v>
      </c>
      <c r="C8" s="7">
        <f>TTEST(C3:C5,$D$3:$D$5,2,2)</f>
        <v>5.3713280338599249E-6</v>
      </c>
      <c r="D8" s="7" t="s">
        <v>1</v>
      </c>
      <c r="E8" s="7">
        <f>TTEST(E3:E5,$D$3:$D$5,2,2)</f>
        <v>3.6654905708896511E-3</v>
      </c>
      <c r="F8" s="7">
        <f>TTEST(F3:F5,$D$3:$D$5,2,2)</f>
        <v>6.8795936743808487E-4</v>
      </c>
      <c r="G8" s="7">
        <f>TTEST(G3:G5,$D$3:$D$5,2,2)</f>
        <v>2.8214226936856754E-2</v>
      </c>
    </row>
    <row r="9" spans="2:7" ht="17.5">
      <c r="C9" s="8" t="s">
        <v>2</v>
      </c>
      <c r="D9" s="8"/>
      <c r="E9" s="8" t="s">
        <v>4</v>
      </c>
      <c r="F9" s="8" t="s">
        <v>2</v>
      </c>
      <c r="G9" s="8" t="s">
        <v>5</v>
      </c>
    </row>
    <row r="11" spans="2:7">
      <c r="B11" s="12" t="s">
        <v>11</v>
      </c>
      <c r="C11" s="11"/>
      <c r="D11" s="11"/>
      <c r="E11" s="11"/>
      <c r="F11" s="11"/>
      <c r="G11" s="11"/>
    </row>
    <row r="12" spans="2:7" ht="14.5">
      <c r="B12" s="3" t="s">
        <v>19</v>
      </c>
      <c r="C12" s="4" t="s">
        <v>22</v>
      </c>
      <c r="D12" s="4" t="s">
        <v>21</v>
      </c>
      <c r="E12" s="4" t="s">
        <v>23</v>
      </c>
      <c r="F12" s="5" t="s">
        <v>24</v>
      </c>
      <c r="G12" s="4" t="s">
        <v>25</v>
      </c>
    </row>
    <row r="13" spans="2:7">
      <c r="B13" s="7">
        <v>1</v>
      </c>
      <c r="C13" s="6">
        <v>42</v>
      </c>
      <c r="D13" s="6">
        <v>220</v>
      </c>
      <c r="E13" s="6">
        <v>267</v>
      </c>
      <c r="F13" s="6">
        <v>130</v>
      </c>
      <c r="G13" s="9">
        <v>208</v>
      </c>
    </row>
    <row r="14" spans="2:7">
      <c r="B14" s="7">
        <v>2</v>
      </c>
      <c r="C14" s="6">
        <v>35</v>
      </c>
      <c r="D14" s="6">
        <v>230</v>
      </c>
      <c r="E14" s="6">
        <v>274</v>
      </c>
      <c r="F14" s="6">
        <v>121</v>
      </c>
      <c r="G14" s="9">
        <v>214</v>
      </c>
    </row>
    <row r="15" spans="2:7">
      <c r="B15" s="7">
        <v>3</v>
      </c>
      <c r="C15" s="6">
        <v>46</v>
      </c>
      <c r="D15" s="6">
        <v>215</v>
      </c>
      <c r="E15" s="6">
        <v>261</v>
      </c>
      <c r="F15" s="6">
        <v>134</v>
      </c>
      <c r="G15" s="9">
        <v>218</v>
      </c>
    </row>
    <row r="16" spans="2:7">
      <c r="B16" s="10" t="s">
        <v>13</v>
      </c>
      <c r="C16" s="2">
        <f>AVERAGE(C13:C15)</f>
        <v>41</v>
      </c>
      <c r="D16" s="2">
        <f t="shared" ref="D16" si="2">AVERAGE(D13:D15)</f>
        <v>221.66666666666666</v>
      </c>
      <c r="E16" s="2">
        <f t="shared" ref="E16" si="3">AVERAGE(E13:E15)</f>
        <v>267.33333333333331</v>
      </c>
      <c r="F16" s="2">
        <f t="shared" ref="F16" si="4">AVERAGE(F13:F15)</f>
        <v>128.33333333333334</v>
      </c>
      <c r="G16" s="2">
        <f t="shared" ref="G16" si="5">AVERAGE(G13:G15)</f>
        <v>213.33333333333334</v>
      </c>
    </row>
    <row r="17" spans="2:7">
      <c r="B17" s="7" t="s">
        <v>0</v>
      </c>
      <c r="C17" s="2">
        <f>STDEV(C13:C15)</f>
        <v>5.5677643628300215</v>
      </c>
      <c r="D17" s="2">
        <f t="shared" ref="D17:G17" si="6">STDEV(D13:D15)</f>
        <v>7.6376261582597333</v>
      </c>
      <c r="E17" s="2">
        <f t="shared" si="6"/>
        <v>6.5064070986477116</v>
      </c>
      <c r="F17" s="2">
        <f t="shared" si="6"/>
        <v>6.6583281184793925</v>
      </c>
      <c r="G17" s="2">
        <f t="shared" si="6"/>
        <v>5.0332229568471671</v>
      </c>
    </row>
    <row r="18" spans="2:7">
      <c r="B18" s="7" t="s">
        <v>14</v>
      </c>
      <c r="C18" s="7">
        <f>TTEST(C13:C15,$D$13:$D$15,2,2)</f>
        <v>4.9634874682434837E-6</v>
      </c>
      <c r="D18" s="7" t="s">
        <v>1</v>
      </c>
      <c r="E18" s="7">
        <f>TTEST(E13:E15,$D$13:$D$15,2,2)</f>
        <v>1.3998305893778598E-3</v>
      </c>
      <c r="F18" s="7">
        <f t="shared" ref="F18:G18" si="7">TTEST(F13:F15,$D$13:$D$15,2,2)</f>
        <v>9.0225844336094718E-5</v>
      </c>
      <c r="G18" s="7">
        <f t="shared" si="7"/>
        <v>0.1897074761342798</v>
      </c>
    </row>
    <row r="19" spans="2:7" ht="17.5">
      <c r="C19" s="8" t="s">
        <v>2</v>
      </c>
      <c r="D19" s="8"/>
      <c r="E19" s="8" t="s">
        <v>4</v>
      </c>
      <c r="F19" s="8" t="s">
        <v>2</v>
      </c>
      <c r="G19" s="8"/>
    </row>
    <row r="21" spans="2:7">
      <c r="B21" s="12" t="s">
        <v>26</v>
      </c>
      <c r="C21" s="11"/>
      <c r="D21" s="11"/>
      <c r="E21" s="11"/>
      <c r="F21" s="11"/>
      <c r="G21" s="11"/>
    </row>
    <row r="22" spans="2:7" ht="14.5">
      <c r="B22" s="3" t="s">
        <v>19</v>
      </c>
      <c r="C22" s="4" t="s">
        <v>22</v>
      </c>
      <c r="D22" s="4" t="s">
        <v>21</v>
      </c>
      <c r="E22" s="4" t="s">
        <v>23</v>
      </c>
      <c r="F22" s="5" t="s">
        <v>24</v>
      </c>
      <c r="G22" s="4" t="s">
        <v>25</v>
      </c>
    </row>
    <row r="23" spans="2:7">
      <c r="B23" s="7">
        <v>1</v>
      </c>
      <c r="C23" s="6">
        <v>15</v>
      </c>
      <c r="D23" s="6">
        <v>130</v>
      </c>
      <c r="E23" s="6">
        <v>164</v>
      </c>
      <c r="F23" s="6">
        <v>95</v>
      </c>
      <c r="G23" s="9">
        <v>110</v>
      </c>
    </row>
    <row r="24" spans="2:7">
      <c r="B24" s="7">
        <v>2</v>
      </c>
      <c r="C24" s="6">
        <v>19</v>
      </c>
      <c r="D24" s="6">
        <v>146</v>
      </c>
      <c r="E24" s="6">
        <v>154</v>
      </c>
      <c r="F24" s="6">
        <v>88</v>
      </c>
      <c r="G24" s="9">
        <v>121</v>
      </c>
    </row>
    <row r="25" spans="2:7">
      <c r="B25" s="7">
        <v>3</v>
      </c>
      <c r="C25" s="6">
        <v>9</v>
      </c>
      <c r="D25" s="6">
        <v>127</v>
      </c>
      <c r="E25" s="6">
        <v>175</v>
      </c>
      <c r="F25" s="6">
        <v>92</v>
      </c>
      <c r="G25" s="9">
        <v>117</v>
      </c>
    </row>
    <row r="26" spans="2:7">
      <c r="B26" s="10" t="s">
        <v>13</v>
      </c>
      <c r="C26" s="2">
        <f>AVERAGE(C23:C25)</f>
        <v>14.333333333333334</v>
      </c>
      <c r="D26" s="2">
        <f t="shared" ref="D26" si="8">AVERAGE(D23:D25)</f>
        <v>134.33333333333334</v>
      </c>
      <c r="E26" s="2">
        <f t="shared" ref="E26" si="9">AVERAGE(E23:E25)</f>
        <v>164.33333333333334</v>
      </c>
      <c r="F26" s="2">
        <f t="shared" ref="F26" si="10">AVERAGE(F23:F25)</f>
        <v>91.666666666666671</v>
      </c>
      <c r="G26" s="2">
        <f t="shared" ref="G26" si="11">AVERAGE(G23:G25)</f>
        <v>116</v>
      </c>
    </row>
    <row r="27" spans="2:7">
      <c r="B27" s="7" t="s">
        <v>0</v>
      </c>
      <c r="C27" s="2">
        <f>STDEV(C23:C25)</f>
        <v>5.0332229568471645</v>
      </c>
      <c r="D27" s="2">
        <f t="shared" ref="D27:G27" si="12">STDEV(D23:D25)</f>
        <v>10.214368964029708</v>
      </c>
      <c r="E27" s="2">
        <f t="shared" si="12"/>
        <v>10.503967504392486</v>
      </c>
      <c r="F27" s="2">
        <f t="shared" si="12"/>
        <v>3.5118845842842461</v>
      </c>
      <c r="G27" s="2">
        <f t="shared" si="12"/>
        <v>5.5677643628300215</v>
      </c>
    </row>
    <row r="28" spans="2:7">
      <c r="B28" s="7" t="s">
        <v>14</v>
      </c>
      <c r="C28" s="7">
        <f>TTEST(C23:C25,$D$23:$D$25,2,2)</f>
        <v>5.299070510652752E-5</v>
      </c>
      <c r="D28" s="7" t="s">
        <v>1</v>
      </c>
      <c r="E28" s="7">
        <f>TTEST(E23:E25,$D$23:$D$25,2,2)</f>
        <v>2.3873583355807641E-2</v>
      </c>
      <c r="F28" s="7">
        <f t="shared" ref="F28:G28" si="13">TTEST(F23:F25,$D$23:$D$25,2,2)</f>
        <v>2.3877922342148915E-3</v>
      </c>
      <c r="G28" s="7">
        <f t="shared" si="13"/>
        <v>5.2464376291931826E-2</v>
      </c>
    </row>
    <row r="29" spans="2:7" ht="17.5">
      <c r="C29" s="8" t="s">
        <v>2</v>
      </c>
      <c r="D29" s="8"/>
      <c r="E29" s="8" t="s">
        <v>5</v>
      </c>
      <c r="F29" s="8" t="s">
        <v>4</v>
      </c>
      <c r="G29" s="8"/>
    </row>
    <row r="31" spans="2:7">
      <c r="B31" s="12" t="s">
        <v>27</v>
      </c>
      <c r="C31" s="11"/>
      <c r="D31" s="11"/>
      <c r="E31" s="11"/>
      <c r="F31" s="11"/>
      <c r="G31" s="11"/>
    </row>
    <row r="32" spans="2:7" ht="14.5">
      <c r="B32" s="3" t="s">
        <v>19</v>
      </c>
      <c r="C32" s="4" t="s">
        <v>22</v>
      </c>
      <c r="D32" s="4" t="s">
        <v>21</v>
      </c>
      <c r="E32" s="4" t="s">
        <v>23</v>
      </c>
      <c r="F32" s="5" t="s">
        <v>24</v>
      </c>
      <c r="G32" s="4" t="s">
        <v>25</v>
      </c>
    </row>
    <row r="33" spans="2:7">
      <c r="B33" s="7">
        <v>1</v>
      </c>
      <c r="C33" s="6">
        <v>8</v>
      </c>
      <c r="D33" s="6">
        <v>46</v>
      </c>
      <c r="E33" s="6">
        <v>94</v>
      </c>
      <c r="F33" s="6">
        <v>30</v>
      </c>
      <c r="G33" s="9">
        <v>39</v>
      </c>
    </row>
    <row r="34" spans="2:7">
      <c r="B34" s="7">
        <v>2</v>
      </c>
      <c r="C34" s="6">
        <v>3</v>
      </c>
      <c r="D34" s="6">
        <v>51</v>
      </c>
      <c r="E34" s="6">
        <v>91</v>
      </c>
      <c r="F34" s="6">
        <v>34</v>
      </c>
      <c r="G34" s="9">
        <v>42</v>
      </c>
    </row>
    <row r="35" spans="2:7">
      <c r="B35" s="7">
        <v>3</v>
      </c>
      <c r="C35" s="6">
        <v>10</v>
      </c>
      <c r="D35" s="6">
        <v>46</v>
      </c>
      <c r="E35" s="6">
        <v>104</v>
      </c>
      <c r="F35" s="6">
        <v>26</v>
      </c>
      <c r="G35" s="9">
        <v>47</v>
      </c>
    </row>
    <row r="36" spans="2:7">
      <c r="B36" s="10" t="s">
        <v>13</v>
      </c>
      <c r="C36" s="2">
        <f>AVERAGE(C33:C35)</f>
        <v>7</v>
      </c>
      <c r="D36" s="2">
        <f t="shared" ref="D36" si="14">AVERAGE(D33:D35)</f>
        <v>47.666666666666664</v>
      </c>
      <c r="E36" s="2">
        <f t="shared" ref="E36" si="15">AVERAGE(E33:E35)</f>
        <v>96.333333333333329</v>
      </c>
      <c r="F36" s="2">
        <f t="shared" ref="F36" si="16">AVERAGE(F33:F35)</f>
        <v>30</v>
      </c>
      <c r="G36" s="2">
        <f t="shared" ref="G36" si="17">AVERAGE(G33:G35)</f>
        <v>42.666666666666664</v>
      </c>
    </row>
    <row r="37" spans="2:7">
      <c r="B37" s="7" t="s">
        <v>0</v>
      </c>
      <c r="C37" s="2">
        <f>STDEV(C33:C35)</f>
        <v>3.6055512754639891</v>
      </c>
      <c r="D37" s="2">
        <f t="shared" ref="D37:G37" si="18">STDEV(D33:D35)</f>
        <v>2.8867513459481287</v>
      </c>
      <c r="E37" s="2">
        <f t="shared" si="18"/>
        <v>6.8068592855540455</v>
      </c>
      <c r="F37" s="2">
        <f t="shared" si="18"/>
        <v>4</v>
      </c>
      <c r="G37" s="2">
        <f t="shared" si="18"/>
        <v>4.0414518843273806</v>
      </c>
    </row>
    <row r="38" spans="2:7">
      <c r="B38" s="7" t="s">
        <v>14</v>
      </c>
      <c r="C38" s="7">
        <f>TTEST(C33:C35,$D$33:$D$35,2,2)</f>
        <v>1.0782607513358939E-4</v>
      </c>
      <c r="D38" s="7" t="s">
        <v>1</v>
      </c>
      <c r="E38" s="7">
        <f>TTEST(E33:E35,$D$33:$D$35,2,2)</f>
        <v>3.3765551875986625E-4</v>
      </c>
      <c r="F38" s="7">
        <f t="shared" ref="F38:G38" si="19">TTEST(F33:F35,$D$33:$D$35,2,2)</f>
        <v>3.4352788769084451E-3</v>
      </c>
      <c r="G38" s="7">
        <f t="shared" si="19"/>
        <v>0.15615867144240364</v>
      </c>
    </row>
    <row r="39" spans="2:7" ht="17.5">
      <c r="C39" s="8" t="s">
        <v>2</v>
      </c>
      <c r="D39" s="8"/>
      <c r="E39" s="8" t="s">
        <v>2</v>
      </c>
      <c r="F39" s="8" t="s">
        <v>4</v>
      </c>
      <c r="G39" s="8"/>
    </row>
    <row r="40" spans="2:7" ht="17.5">
      <c r="C40" s="8"/>
      <c r="D40" s="8"/>
      <c r="E40" s="8"/>
      <c r="F40" s="8"/>
      <c r="G40" s="8"/>
    </row>
    <row r="41" spans="2:7">
      <c r="B41" s="13" t="s">
        <v>12</v>
      </c>
      <c r="C41" s="13"/>
      <c r="D41" s="13"/>
      <c r="E41" s="13"/>
    </row>
    <row r="42" spans="2:7">
      <c r="C42" t="s">
        <v>6</v>
      </c>
      <c r="D42" t="s">
        <v>7</v>
      </c>
      <c r="E42" t="s">
        <v>8</v>
      </c>
    </row>
    <row r="43" spans="2:7">
      <c r="C43" s="1">
        <v>0.94</v>
      </c>
      <c r="D43" s="1">
        <v>1.0900000000000001</v>
      </c>
      <c r="E43" s="1">
        <v>4.26</v>
      </c>
    </row>
    <row r="44" spans="2:7">
      <c r="C44" s="1">
        <v>1.01</v>
      </c>
      <c r="D44" s="1">
        <v>1.2</v>
      </c>
      <c r="E44" s="1">
        <v>3.98</v>
      </c>
    </row>
    <row r="45" spans="2:7">
      <c r="C45" s="1">
        <v>1.1399999999999999</v>
      </c>
      <c r="D45" s="1">
        <v>0.88</v>
      </c>
      <c r="E45" s="1">
        <v>4.6399999999999997</v>
      </c>
    </row>
    <row r="46" spans="2:7">
      <c r="B46" s="10" t="s">
        <v>13</v>
      </c>
      <c r="C46" s="2">
        <f>AVERAGE(C43:C45)</f>
        <v>1.03</v>
      </c>
      <c r="D46" s="2">
        <f t="shared" ref="D46" si="20">AVERAGE(D43:D45)</f>
        <v>1.0566666666666666</v>
      </c>
      <c r="E46" s="2">
        <f t="shared" ref="E46" si="21">AVERAGE(E43:E45)</f>
        <v>4.293333333333333</v>
      </c>
    </row>
    <row r="47" spans="2:7">
      <c r="B47" s="7" t="s">
        <v>0</v>
      </c>
      <c r="C47" s="2">
        <f>STDEV(C43:C45)</f>
        <v>0.10148891565092216</v>
      </c>
      <c r="D47" s="2">
        <f t="shared" ref="D47:E47" si="22">STDEV(D43:D45)</f>
        <v>0.16258331197676257</v>
      </c>
      <c r="E47" s="2">
        <f t="shared" si="22"/>
        <v>0.33126021996812904</v>
      </c>
    </row>
    <row r="48" spans="2:7">
      <c r="B48" s="7" t="s">
        <v>14</v>
      </c>
      <c r="C48" s="7" t="s">
        <v>1</v>
      </c>
      <c r="D48" s="7">
        <f>TTEST(D43:D45,$C$43:$C$45,2,2)</f>
        <v>0.82141144525910759</v>
      </c>
      <c r="E48" s="7">
        <f>TTEST(E43:E45,$C$43:$C$45,2,2)</f>
        <v>8.2616397911575851E-5</v>
      </c>
    </row>
  </sheetData>
  <mergeCells count="5">
    <mergeCell ref="B41:E41"/>
    <mergeCell ref="B1:G1"/>
    <mergeCell ref="B11:G11"/>
    <mergeCell ref="B21:G21"/>
    <mergeCell ref="B31:G3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workbookViewId="0">
      <selection activeCell="L17" sqref="L17"/>
    </sheetView>
  </sheetViews>
  <sheetFormatPr defaultRowHeight="14"/>
  <cols>
    <col min="3" max="3" width="11.58203125" bestFit="1" customWidth="1"/>
    <col min="5" max="5" width="11.58203125" bestFit="1" customWidth="1"/>
    <col min="7" max="7" width="11.58203125" bestFit="1" customWidth="1"/>
  </cols>
  <sheetData>
    <row r="1" spans="2:7">
      <c r="B1" s="12" t="s">
        <v>31</v>
      </c>
      <c r="C1" s="11"/>
      <c r="D1" s="11"/>
      <c r="E1" s="11"/>
      <c r="F1" s="11"/>
      <c r="G1" s="11"/>
    </row>
    <row r="2" spans="2:7" ht="14.5">
      <c r="B2" s="3" t="s">
        <v>33</v>
      </c>
      <c r="C2" s="4" t="s">
        <v>15</v>
      </c>
      <c r="D2" s="4" t="s">
        <v>16</v>
      </c>
      <c r="E2" s="4" t="s">
        <v>17</v>
      </c>
      <c r="F2" s="5" t="s">
        <v>18</v>
      </c>
      <c r="G2" s="4" t="s">
        <v>34</v>
      </c>
    </row>
    <row r="3" spans="2:7">
      <c r="B3" s="7">
        <v>1</v>
      </c>
      <c r="C3" s="6">
        <v>34</v>
      </c>
      <c r="D3" s="6">
        <v>123</v>
      </c>
      <c r="E3" s="6">
        <v>167</v>
      </c>
      <c r="F3" s="6">
        <v>89</v>
      </c>
      <c r="G3" s="9">
        <v>124</v>
      </c>
    </row>
    <row r="4" spans="2:7">
      <c r="B4" s="7">
        <v>2</v>
      </c>
      <c r="C4" s="6">
        <v>26</v>
      </c>
      <c r="D4" s="6">
        <v>142</v>
      </c>
      <c r="E4" s="6">
        <v>196</v>
      </c>
      <c r="F4" s="6">
        <v>93</v>
      </c>
      <c r="G4" s="9">
        <v>135</v>
      </c>
    </row>
    <row r="5" spans="2:7">
      <c r="B5" s="7">
        <v>3</v>
      </c>
      <c r="C5" s="6">
        <v>29</v>
      </c>
      <c r="D5" s="6">
        <v>132</v>
      </c>
      <c r="E5" s="6">
        <v>178</v>
      </c>
      <c r="F5" s="6">
        <v>79</v>
      </c>
      <c r="G5" s="9">
        <v>113</v>
      </c>
    </row>
    <row r="6" spans="2:7">
      <c r="B6" s="10" t="s">
        <v>13</v>
      </c>
      <c r="C6" s="2">
        <f>AVERAGE(C3:C5)</f>
        <v>29.666666666666668</v>
      </c>
      <c r="D6" s="2">
        <f t="shared" ref="D6:G6" si="0">AVERAGE(D3:D5)</f>
        <v>132.33333333333334</v>
      </c>
      <c r="E6" s="2">
        <f t="shared" si="0"/>
        <v>180.33333333333334</v>
      </c>
      <c r="F6" s="2">
        <f t="shared" si="0"/>
        <v>87</v>
      </c>
      <c r="G6" s="2">
        <f t="shared" si="0"/>
        <v>124</v>
      </c>
    </row>
    <row r="7" spans="2:7">
      <c r="B7" s="7" t="s">
        <v>0</v>
      </c>
      <c r="C7" s="2">
        <f>STDEV(C3:C5)</f>
        <v>4.0414518843273708</v>
      </c>
      <c r="D7" s="2">
        <f t="shared" ref="D7:G7" si="1">STDEV(D3:D5)</f>
        <v>9.5043849529221678</v>
      </c>
      <c r="E7" s="2">
        <f t="shared" si="1"/>
        <v>14.640127503998499</v>
      </c>
      <c r="F7" s="2">
        <f t="shared" si="1"/>
        <v>7.2111025509279782</v>
      </c>
      <c r="G7" s="2">
        <f t="shared" si="1"/>
        <v>11</v>
      </c>
    </row>
    <row r="8" spans="2:7">
      <c r="B8" s="7" t="s">
        <v>35</v>
      </c>
      <c r="C8" s="7">
        <f>TTEST(C3:C5,$D$3:$D$5,2,2)</f>
        <v>6.6764311457978711E-5</v>
      </c>
      <c r="D8" s="7" t="s">
        <v>1</v>
      </c>
      <c r="E8" s="7">
        <f>TTEST(E3:E5,$D$3:$D$5,2,2)</f>
        <v>8.884969397600773E-3</v>
      </c>
      <c r="F8" s="7">
        <f>TTEST(F3:F5,$D$3:$D$5,2,2)</f>
        <v>2.7593113122275298E-3</v>
      </c>
      <c r="G8" s="7">
        <f>TTEST(G3:G5,$D$3:$D$5,2,2)</f>
        <v>0.37697002010584429</v>
      </c>
    </row>
    <row r="9" spans="2:7" ht="17.5">
      <c r="C9" s="8" t="s">
        <v>2</v>
      </c>
      <c r="D9" s="8"/>
      <c r="E9" s="8" t="s">
        <v>4</v>
      </c>
      <c r="F9" s="8" t="s">
        <v>4</v>
      </c>
      <c r="G9" s="8"/>
    </row>
    <row r="11" spans="2:7">
      <c r="B11" s="12" t="s">
        <v>11</v>
      </c>
      <c r="C11" s="11"/>
      <c r="D11" s="11"/>
      <c r="E11" s="11"/>
      <c r="F11" s="11"/>
      <c r="G11" s="11"/>
    </row>
    <row r="12" spans="2:7" ht="14.5">
      <c r="B12" s="3" t="s">
        <v>33</v>
      </c>
      <c r="C12" s="4" t="s">
        <v>15</v>
      </c>
      <c r="D12" s="4" t="s">
        <v>16</v>
      </c>
      <c r="E12" s="4" t="s">
        <v>17</v>
      </c>
      <c r="F12" s="5" t="s">
        <v>18</v>
      </c>
      <c r="G12" s="4" t="s">
        <v>34</v>
      </c>
    </row>
    <row r="13" spans="2:7">
      <c r="B13" s="7">
        <v>1</v>
      </c>
      <c r="C13" s="6">
        <v>63</v>
      </c>
      <c r="D13" s="6">
        <v>213</v>
      </c>
      <c r="E13" s="6">
        <v>289</v>
      </c>
      <c r="F13" s="6">
        <v>145</v>
      </c>
      <c r="G13" s="9">
        <v>178</v>
      </c>
    </row>
    <row r="14" spans="2:7">
      <c r="B14" s="7">
        <v>2</v>
      </c>
      <c r="C14" s="6">
        <v>57</v>
      </c>
      <c r="D14" s="6">
        <v>224</v>
      </c>
      <c r="E14" s="6">
        <v>278</v>
      </c>
      <c r="F14" s="6">
        <v>164</v>
      </c>
      <c r="G14" s="9">
        <v>196</v>
      </c>
    </row>
    <row r="15" spans="2:7">
      <c r="B15" s="7">
        <v>3</v>
      </c>
      <c r="C15" s="6">
        <v>51</v>
      </c>
      <c r="D15" s="6">
        <v>243</v>
      </c>
      <c r="E15" s="6">
        <v>295</v>
      </c>
      <c r="F15" s="6">
        <v>147</v>
      </c>
      <c r="G15" s="9">
        <v>188</v>
      </c>
    </row>
    <row r="16" spans="2:7">
      <c r="B16" s="10" t="s">
        <v>13</v>
      </c>
      <c r="C16" s="2">
        <f>AVERAGE(C13:C15)</f>
        <v>57</v>
      </c>
      <c r="D16" s="2">
        <f t="shared" ref="D16:G16" si="2">AVERAGE(D13:D15)</f>
        <v>226.66666666666666</v>
      </c>
      <c r="E16" s="2">
        <f t="shared" si="2"/>
        <v>287.33333333333331</v>
      </c>
      <c r="F16" s="2">
        <f t="shared" si="2"/>
        <v>152</v>
      </c>
      <c r="G16" s="2">
        <f t="shared" si="2"/>
        <v>187.33333333333334</v>
      </c>
    </row>
    <row r="17" spans="2:7">
      <c r="B17" s="7" t="s">
        <v>0</v>
      </c>
      <c r="C17" s="2">
        <f>STDEV(C13:C15)</f>
        <v>6</v>
      </c>
      <c r="D17" s="2">
        <f t="shared" ref="D17:G17" si="3">STDEV(D13:D15)</f>
        <v>15.176736583776281</v>
      </c>
      <c r="E17" s="2">
        <f t="shared" si="3"/>
        <v>8.6216781042517088</v>
      </c>
      <c r="F17" s="2">
        <f t="shared" si="3"/>
        <v>10.440306508910551</v>
      </c>
      <c r="G17" s="2">
        <f t="shared" si="3"/>
        <v>9.0184995056457886</v>
      </c>
    </row>
    <row r="18" spans="2:7">
      <c r="B18" s="7" t="s">
        <v>35</v>
      </c>
      <c r="C18" s="7">
        <f>TTEST(C13:C15,$D$13:$D$15,2,2)</f>
        <v>5.5910967447263663E-5</v>
      </c>
      <c r="D18" s="7" t="s">
        <v>1</v>
      </c>
      <c r="E18" s="7">
        <f>TTEST(E13:E15,$D$13:$D$15,2,2)</f>
        <v>3.8353982949603268E-3</v>
      </c>
      <c r="F18" s="7">
        <f t="shared" ref="F18:G18" si="4">TTEST(F13:F15,$D$13:$D$15,2,2)</f>
        <v>2.1681190095227147E-3</v>
      </c>
      <c r="G18" s="7">
        <f t="shared" si="4"/>
        <v>1.8162519839309364E-2</v>
      </c>
    </row>
    <row r="19" spans="2:7" ht="17.5">
      <c r="C19" s="8" t="s">
        <v>2</v>
      </c>
      <c r="D19" s="8"/>
      <c r="E19" s="8" t="s">
        <v>4</v>
      </c>
      <c r="F19" s="8" t="s">
        <v>4</v>
      </c>
      <c r="G19" s="8" t="s">
        <v>5</v>
      </c>
    </row>
    <row r="21" spans="2:7">
      <c r="B21" s="12" t="s">
        <v>26</v>
      </c>
      <c r="C21" s="11"/>
      <c r="D21" s="11"/>
      <c r="E21" s="11"/>
      <c r="F21" s="11"/>
      <c r="G21" s="11"/>
    </row>
    <row r="22" spans="2:7" ht="14.5">
      <c r="B22" s="3" t="s">
        <v>33</v>
      </c>
      <c r="C22" s="4" t="s">
        <v>15</v>
      </c>
      <c r="D22" s="4" t="s">
        <v>16</v>
      </c>
      <c r="E22" s="4" t="s">
        <v>17</v>
      </c>
      <c r="F22" s="5" t="s">
        <v>18</v>
      </c>
      <c r="G22" s="4" t="s">
        <v>34</v>
      </c>
    </row>
    <row r="23" spans="2:7">
      <c r="B23" s="7">
        <v>1</v>
      </c>
      <c r="C23" s="6">
        <v>23</v>
      </c>
      <c r="D23" s="6">
        <v>114</v>
      </c>
      <c r="E23" s="6">
        <v>153</v>
      </c>
      <c r="F23" s="6">
        <v>103</v>
      </c>
      <c r="G23" s="9">
        <v>97</v>
      </c>
    </row>
    <row r="24" spans="2:7">
      <c r="B24" s="7">
        <v>2</v>
      </c>
      <c r="C24" s="6">
        <v>18</v>
      </c>
      <c r="D24" s="6">
        <v>132</v>
      </c>
      <c r="E24" s="6">
        <v>167</v>
      </c>
      <c r="F24" s="6">
        <v>89</v>
      </c>
      <c r="G24" s="9">
        <v>106</v>
      </c>
    </row>
    <row r="25" spans="2:7">
      <c r="B25" s="7">
        <v>3</v>
      </c>
      <c r="C25" s="6">
        <v>15</v>
      </c>
      <c r="D25" s="6">
        <v>125</v>
      </c>
      <c r="E25" s="6">
        <v>159</v>
      </c>
      <c r="F25" s="6">
        <v>93</v>
      </c>
      <c r="G25" s="9">
        <v>103</v>
      </c>
    </row>
    <row r="26" spans="2:7">
      <c r="B26" s="10" t="s">
        <v>13</v>
      </c>
      <c r="C26" s="2">
        <f>AVERAGE(C23:C25)</f>
        <v>18.666666666666668</v>
      </c>
      <c r="D26" s="2">
        <f t="shared" ref="D26:G26" si="5">AVERAGE(D23:D25)</f>
        <v>123.66666666666667</v>
      </c>
      <c r="E26" s="2">
        <f t="shared" si="5"/>
        <v>159.66666666666666</v>
      </c>
      <c r="F26" s="2">
        <f t="shared" si="5"/>
        <v>95</v>
      </c>
      <c r="G26" s="2">
        <f t="shared" si="5"/>
        <v>102</v>
      </c>
    </row>
    <row r="27" spans="2:7">
      <c r="B27" s="7" t="s">
        <v>0</v>
      </c>
      <c r="C27" s="2">
        <f>STDEV(C23:C25)</f>
        <v>4.041451884327385</v>
      </c>
      <c r="D27" s="2">
        <f t="shared" ref="D27:G27" si="6">STDEV(D23:D25)</f>
        <v>9.0737717258774673</v>
      </c>
      <c r="E27" s="2">
        <f t="shared" si="6"/>
        <v>7.0237691685684922</v>
      </c>
      <c r="F27" s="2">
        <f t="shared" si="6"/>
        <v>7.2111025509279782</v>
      </c>
      <c r="G27" s="2">
        <f t="shared" si="6"/>
        <v>4.5825756949558398</v>
      </c>
    </row>
    <row r="28" spans="2:7">
      <c r="B28" s="7" t="s">
        <v>35</v>
      </c>
      <c r="C28" s="7">
        <f>TTEST(C23:C25,$D$23:$D$25,2,2)</f>
        <v>5.2348524367397865E-5</v>
      </c>
      <c r="D28" s="7" t="s">
        <v>1</v>
      </c>
      <c r="E28" s="7">
        <f>TTEST(E23:E25,$D$23:$D$25,2,2)</f>
        <v>5.564843638005231E-3</v>
      </c>
      <c r="F28" s="7">
        <f t="shared" ref="F28:G28" si="7">TTEST(F23:F25,$D$23:$D$25,2,2)</f>
        <v>1.2807292256417996E-2</v>
      </c>
      <c r="G28" s="7">
        <f t="shared" si="7"/>
        <v>2.0986479081611161E-2</v>
      </c>
    </row>
    <row r="29" spans="2:7" ht="17.5">
      <c r="C29" s="8" t="s">
        <v>2</v>
      </c>
      <c r="D29" s="8"/>
      <c r="E29" s="8" t="s">
        <v>4</v>
      </c>
      <c r="F29" s="8" t="s">
        <v>5</v>
      </c>
      <c r="G29" s="8" t="s">
        <v>5</v>
      </c>
    </row>
    <row r="31" spans="2:7">
      <c r="B31" s="12" t="s">
        <v>32</v>
      </c>
      <c r="C31" s="11"/>
      <c r="D31" s="11"/>
      <c r="E31" s="11"/>
      <c r="F31" s="11"/>
      <c r="G31" s="11"/>
    </row>
    <row r="32" spans="2:7" ht="14.5">
      <c r="B32" s="3" t="s">
        <v>33</v>
      </c>
      <c r="C32" s="4" t="s">
        <v>15</v>
      </c>
      <c r="D32" s="4" t="s">
        <v>16</v>
      </c>
      <c r="E32" s="4" t="s">
        <v>17</v>
      </c>
      <c r="F32" s="5" t="s">
        <v>18</v>
      </c>
      <c r="G32" s="4" t="s">
        <v>34</v>
      </c>
    </row>
    <row r="33" spans="2:7">
      <c r="B33" s="7">
        <v>1</v>
      </c>
      <c r="C33" s="6">
        <v>11</v>
      </c>
      <c r="D33" s="6">
        <v>56</v>
      </c>
      <c r="E33" s="6">
        <v>108</v>
      </c>
      <c r="F33" s="6">
        <v>24</v>
      </c>
      <c r="G33" s="9">
        <v>33</v>
      </c>
    </row>
    <row r="34" spans="2:7">
      <c r="B34" s="7">
        <v>2</v>
      </c>
      <c r="C34" s="6">
        <v>7</v>
      </c>
      <c r="D34" s="6">
        <v>74</v>
      </c>
      <c r="E34" s="6">
        <v>121</v>
      </c>
      <c r="F34" s="6">
        <v>32</v>
      </c>
      <c r="G34" s="9">
        <v>45</v>
      </c>
    </row>
    <row r="35" spans="2:7">
      <c r="B35" s="7">
        <v>3</v>
      </c>
      <c r="C35" s="6">
        <v>19</v>
      </c>
      <c r="D35" s="6">
        <v>59</v>
      </c>
      <c r="E35" s="6">
        <v>114</v>
      </c>
      <c r="F35" s="6">
        <v>29</v>
      </c>
      <c r="G35" s="9">
        <v>38</v>
      </c>
    </row>
    <row r="36" spans="2:7">
      <c r="B36" s="10" t="s">
        <v>13</v>
      </c>
      <c r="C36" s="2">
        <f>AVERAGE(C33:C35)</f>
        <v>12.333333333333334</v>
      </c>
      <c r="D36" s="2">
        <f t="shared" ref="D36:G36" si="8">AVERAGE(D33:D35)</f>
        <v>63</v>
      </c>
      <c r="E36" s="2">
        <f t="shared" si="8"/>
        <v>114.33333333333333</v>
      </c>
      <c r="F36" s="2">
        <f t="shared" si="8"/>
        <v>28.333333333333332</v>
      </c>
      <c r="G36" s="2">
        <f t="shared" si="8"/>
        <v>38.666666666666664</v>
      </c>
    </row>
    <row r="37" spans="2:7">
      <c r="B37" s="7" t="s">
        <v>0</v>
      </c>
      <c r="C37" s="2">
        <f>STDEV(C33:C35)</f>
        <v>6.110100926607787</v>
      </c>
      <c r="D37" s="2">
        <f t="shared" ref="D37:G37" si="9">STDEV(D33:D35)</f>
        <v>9.6436507609929549</v>
      </c>
      <c r="E37" s="2">
        <f t="shared" si="9"/>
        <v>6.5064070986477116</v>
      </c>
      <c r="F37" s="2">
        <f t="shared" si="9"/>
        <v>4.0414518843273708</v>
      </c>
      <c r="G37" s="2">
        <f t="shared" si="9"/>
        <v>6.0277137733417208</v>
      </c>
    </row>
    <row r="38" spans="2:7">
      <c r="B38" s="7" t="s">
        <v>35</v>
      </c>
      <c r="C38" s="7">
        <f>TTEST(C33:C35,$D$33:$D$35,2,2)</f>
        <v>1.5404735927305685E-3</v>
      </c>
      <c r="D38" s="7" t="s">
        <v>1</v>
      </c>
      <c r="E38" s="7">
        <f>TTEST(E33:E35,$D$33:$D$35,2,2)</f>
        <v>1.5743893417678031E-3</v>
      </c>
      <c r="F38" s="7">
        <f t="shared" ref="F38:G38" si="10">TTEST(F33:F35,$D$33:$D$35,2,2)</f>
        <v>4.5571790793481346E-3</v>
      </c>
      <c r="G38" s="7">
        <f t="shared" si="10"/>
        <v>2.0726120801414477E-2</v>
      </c>
    </row>
    <row r="39" spans="2:7" ht="17.5">
      <c r="C39" s="8" t="s">
        <v>2</v>
      </c>
      <c r="D39" s="8"/>
      <c r="E39" s="8" t="s">
        <v>4</v>
      </c>
      <c r="F39" s="8" t="s">
        <v>4</v>
      </c>
      <c r="G39" s="8" t="s">
        <v>5</v>
      </c>
    </row>
    <row r="40" spans="2:7" ht="17.5">
      <c r="C40" s="8"/>
      <c r="D40" s="8"/>
      <c r="E40" s="8"/>
      <c r="F40" s="8"/>
      <c r="G40" s="8"/>
    </row>
  </sheetData>
  <mergeCells count="4">
    <mergeCell ref="B1:G1"/>
    <mergeCell ref="B11:G11"/>
    <mergeCell ref="B21:G21"/>
    <mergeCell ref="B31:G3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1B and 1D</vt:lpstr>
      <vt:lpstr>Figure 3A and 3C</vt:lpstr>
      <vt:lpstr>Figure 5C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</cp:lastModifiedBy>
  <dcterms:created xsi:type="dcterms:W3CDTF">2015-06-05T18:19:34Z</dcterms:created>
  <dcterms:modified xsi:type="dcterms:W3CDTF">2021-12-06T08:25:55Z</dcterms:modified>
</cp:coreProperties>
</file>