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02q\PostDoc project\9.Thesis and publications\Paper2_Rice Journal\Rice Submission\Supplementary information\"/>
    </mc:Choice>
  </mc:AlternateContent>
  <xr:revisionPtr revIDLastSave="0" documentId="13_ncr:1_{2F8A95E9-20DE-48AC-862F-A9027B5C1522}" xr6:coauthVersionLast="46" xr6:coauthVersionMax="46" xr10:uidLastSave="{00000000-0000-0000-0000-000000000000}"/>
  <bookViews>
    <workbookView xWindow="-120" yWindow="-16320" windowWidth="29040" windowHeight="15840" activeTab="7" xr2:uid="{AA4F28EF-3282-484F-871C-50D0201E3084}"/>
  </bookViews>
  <sheets>
    <sheet name="Figure5" sheetId="1" r:id="rId1"/>
    <sheet name="Figure6" sheetId="2" r:id="rId2"/>
    <sheet name="Figure7" sheetId="3" r:id="rId3"/>
    <sheet name="Figure8" sheetId="8" r:id="rId4"/>
    <sheet name="Figure9" sheetId="4" r:id="rId5"/>
    <sheet name="Figure10" sheetId="5" r:id="rId6"/>
    <sheet name="Figure11" sheetId="6" r:id="rId7"/>
    <sheet name="Figure12" sheetId="7" r:id="rId8"/>
    <sheet name="SupplementaryFigure1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3" l="1"/>
  <c r="J17" i="3"/>
  <c r="J15" i="3"/>
  <c r="I17" i="3"/>
  <c r="J18" i="3"/>
  <c r="J16" i="3"/>
  <c r="J14" i="3"/>
  <c r="I15" i="3"/>
  <c r="I19" i="3"/>
  <c r="I13" i="3"/>
</calcChain>
</file>

<file path=xl/sharedStrings.xml><?xml version="1.0" encoding="utf-8"?>
<sst xmlns="http://schemas.openxmlformats.org/spreadsheetml/2006/main" count="438" uniqueCount="86">
  <si>
    <t>ta2-1</t>
  </si>
  <si>
    <t>wild-type</t>
  </si>
  <si>
    <t>Total TAG</t>
  </si>
  <si>
    <t>Total PC</t>
  </si>
  <si>
    <t>Total FFA</t>
  </si>
  <si>
    <t>K</t>
  </si>
  <si>
    <t>Mg</t>
  </si>
  <si>
    <t>S</t>
  </si>
  <si>
    <t>P</t>
  </si>
  <si>
    <t>Ca</t>
  </si>
  <si>
    <t>Fe</t>
  </si>
  <si>
    <t>Zn</t>
  </si>
  <si>
    <t>Mn</t>
  </si>
  <si>
    <t>Phytate</t>
  </si>
  <si>
    <t>Phosphorus</t>
  </si>
  <si>
    <t>Oleic acid</t>
  </si>
  <si>
    <t>Linoleic acid</t>
  </si>
  <si>
    <t>Palmitic acid</t>
  </si>
  <si>
    <t>Others</t>
  </si>
  <si>
    <t>Total phenolics</t>
  </si>
  <si>
    <t>Bound phenolics</t>
  </si>
  <si>
    <t>Conjugated phenolics</t>
  </si>
  <si>
    <t>Free phenolics</t>
  </si>
  <si>
    <t>Total NNSP</t>
  </si>
  <si>
    <t>NNSP glucose</t>
  </si>
  <si>
    <t>NNSP arabinose</t>
  </si>
  <si>
    <t>NNSP xylose</t>
  </si>
  <si>
    <t>Total dietary fibre</t>
  </si>
  <si>
    <t>Insoluble dietary fibre</t>
  </si>
  <si>
    <t>Soluble dietary fibre</t>
  </si>
  <si>
    <t>β-glucan</t>
  </si>
  <si>
    <t>rep1</t>
  </si>
  <si>
    <t>rep2</t>
  </si>
  <si>
    <t>rep3</t>
  </si>
  <si>
    <t>rep4</t>
  </si>
  <si>
    <t>rep5</t>
  </si>
  <si>
    <t>rep6</t>
  </si>
  <si>
    <t>rep7</t>
  </si>
  <si>
    <t>rep8</t>
  </si>
  <si>
    <t>Raw data</t>
  </si>
  <si>
    <t>diff</t>
  </si>
  <si>
    <t>lwr</t>
  </si>
  <si>
    <t>upr</t>
  </si>
  <si>
    <t>p adj</t>
  </si>
  <si>
    <t>ANOVA, Tukey's HSD</t>
  </si>
  <si>
    <t>Genotype</t>
  </si>
  <si>
    <t>N</t>
  </si>
  <si>
    <t>Amount</t>
  </si>
  <si>
    <t>sd</t>
  </si>
  <si>
    <t>se</t>
  </si>
  <si>
    <t>ci</t>
  </si>
  <si>
    <t>Mean, SD, SE, and CI</t>
  </si>
  <si>
    <t>Mean</t>
  </si>
  <si>
    <r>
      <t xml:space="preserve">Figure 5: Total, soluble, insoluble dietary fiber, and </t>
    </r>
    <r>
      <rPr>
        <sz val="11"/>
        <color theme="1"/>
        <rFont val="Calibri"/>
        <family val="2"/>
      </rPr>
      <t>β-glucan comparison.</t>
    </r>
  </si>
  <si>
    <r>
      <t>Figure 6: Comparison of total NNSP, and NNSP composition of glucose, arabinose, and xylose</t>
    </r>
    <r>
      <rPr>
        <sz val="11"/>
        <color theme="1"/>
        <rFont val="Calibri"/>
        <family val="2"/>
      </rPr>
      <t>.</t>
    </r>
  </si>
  <si>
    <t>Figure 7: Phenolics composition of total, free, conjugated, and bound phenolics comparison.</t>
  </si>
  <si>
    <t>wild-type-ta2-1</t>
  </si>
  <si>
    <t># NNSP glucose, arabinose, and xylose are in decimal; transform to percentage for presentation purposes.</t>
  </si>
  <si>
    <t># Oleic, linoleic, and palmitic are in decimal; transform to percentage for presentation purposes.</t>
  </si>
  <si>
    <t>sd: standard deviation</t>
  </si>
  <si>
    <t>se: standard error</t>
  </si>
  <si>
    <t>ci: confidence interval</t>
  </si>
  <si>
    <t>diff: difference using the R function TukeyHSD()</t>
  </si>
  <si>
    <t>diff: p-value adjusted for multiple ocmparisons using the R function TukeyHSD()</t>
  </si>
  <si>
    <t>diff: lower end point of the interval using the R function TukeyHSD()</t>
  </si>
  <si>
    <t>diff: upper end point of the interval using the R function TukeyHSD()</t>
  </si>
  <si>
    <t>Figure 12: Fatty acid composition of oleic, linoleic, and palmitic acid.</t>
  </si>
  <si>
    <t>Figure 10: K, Mg, S, P, Ca, Fe, Zn, and Mn content.</t>
  </si>
  <si>
    <t>Figure 9: Total phosphate and total phytate.</t>
  </si>
  <si>
    <t>Figure 8: Folate.</t>
  </si>
  <si>
    <t>Folate</t>
  </si>
  <si>
    <t>t-test, two ways, GraphPad Prism</t>
  </si>
  <si>
    <t>P value</t>
  </si>
  <si>
    <t>t ratio</t>
  </si>
  <si>
    <t>df</t>
  </si>
  <si>
    <t>q value</t>
  </si>
  <si>
    <t>SE of diff</t>
  </si>
  <si>
    <t>diff: difference using the GraphPad Prism</t>
  </si>
  <si>
    <t>ta2-1 vs WT</t>
  </si>
  <si>
    <t>% total</t>
  </si>
  <si>
    <t>Supplementary Figure 2: Aleurone grain area comparison.</t>
  </si>
  <si>
    <t>Area</t>
  </si>
  <si>
    <t>%Area</t>
  </si>
  <si>
    <t>MinThr</t>
  </si>
  <si>
    <t>MaxThr</t>
  </si>
  <si>
    <t>Fiji ImageJ: Threshold 196-255; Dark background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</si>
</sst>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000000"/>
      <name val="Lucida Console"/>
      <family val="3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1" fontId="0" fillId="0" borderId="0" xfId="0" applyNumberFormat="1"/>
    <xf numFmtId="20" fontId="0" fillId="0" borderId="0" xfId="0" applyNumberFormat="1"/>
    <xf numFmtId="0" fontId="0" fillId="0" borderId="0" xfId="0" applyFont="1"/>
    <xf numFmtId="20" fontId="0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EC819-4D00-4575-B64B-7B8AFDB1F3C5}">
  <dimension ref="A1:Q34"/>
  <sheetViews>
    <sheetView workbookViewId="0"/>
  </sheetViews>
  <sheetFormatPr defaultRowHeight="15" x14ac:dyDescent="0.25"/>
  <cols>
    <col min="1" max="1" width="21" bestFit="1" customWidth="1"/>
    <col min="2" max="2" width="18.42578125" bestFit="1" customWidth="1"/>
    <col min="3" max="3" width="11" bestFit="1" customWidth="1"/>
    <col min="4" max="5" width="10.7109375" bestFit="1" customWidth="1"/>
    <col min="6" max="6" width="10" bestFit="1" customWidth="1"/>
    <col min="7" max="9" width="5" bestFit="1" customWidth="1"/>
    <col min="10" max="10" width="9.5703125" bestFit="1" customWidth="1"/>
    <col min="11" max="12" width="7" bestFit="1" customWidth="1"/>
    <col min="13" max="17" width="5" bestFit="1" customWidth="1"/>
  </cols>
  <sheetData>
    <row r="1" spans="1:17" x14ac:dyDescent="0.25">
      <c r="A1" t="s">
        <v>53</v>
      </c>
    </row>
    <row r="2" spans="1:17" x14ac:dyDescent="0.25">
      <c r="A2" s="1" t="s">
        <v>39</v>
      </c>
    </row>
    <row r="3" spans="1:17" x14ac:dyDescent="0.25">
      <c r="B3" t="s">
        <v>0</v>
      </c>
      <c r="J3" t="s">
        <v>1</v>
      </c>
    </row>
    <row r="4" spans="1:17" x14ac:dyDescent="0.25">
      <c r="B4" t="s">
        <v>31</v>
      </c>
      <c r="C4" t="s">
        <v>32</v>
      </c>
      <c r="D4" t="s">
        <v>33</v>
      </c>
      <c r="E4" t="s">
        <v>34</v>
      </c>
      <c r="F4" t="s">
        <v>35</v>
      </c>
      <c r="G4" t="s">
        <v>36</v>
      </c>
      <c r="H4" t="s">
        <v>37</v>
      </c>
      <c r="I4" t="s">
        <v>38</v>
      </c>
      <c r="J4" t="s">
        <v>31</v>
      </c>
      <c r="K4" t="s">
        <v>32</v>
      </c>
      <c r="L4" t="s">
        <v>33</v>
      </c>
      <c r="M4" t="s">
        <v>34</v>
      </c>
      <c r="N4" t="s">
        <v>35</v>
      </c>
      <c r="O4" t="s">
        <v>36</v>
      </c>
      <c r="P4" t="s">
        <v>37</v>
      </c>
      <c r="Q4" t="s">
        <v>38</v>
      </c>
    </row>
    <row r="5" spans="1:17" x14ac:dyDescent="0.25">
      <c r="A5" t="s">
        <v>27</v>
      </c>
      <c r="B5">
        <v>4.88</v>
      </c>
      <c r="C5">
        <v>4.21</v>
      </c>
      <c r="D5">
        <v>4.6500000000000004</v>
      </c>
      <c r="E5">
        <v>5.32</v>
      </c>
      <c r="F5">
        <v>5.49</v>
      </c>
      <c r="G5">
        <v>6.91</v>
      </c>
      <c r="H5">
        <v>7.9</v>
      </c>
      <c r="I5">
        <v>6.5</v>
      </c>
      <c r="J5">
        <v>1.55</v>
      </c>
      <c r="K5">
        <v>1.21</v>
      </c>
      <c r="L5">
        <v>4.9800000000000004</v>
      </c>
      <c r="M5">
        <v>5.0199999999999996</v>
      </c>
      <c r="N5">
        <v>4.75</v>
      </c>
      <c r="O5">
        <v>3.9</v>
      </c>
      <c r="P5">
        <v>2</v>
      </c>
      <c r="Q5">
        <v>4.2</v>
      </c>
    </row>
    <row r="6" spans="1:17" x14ac:dyDescent="0.25">
      <c r="A6" t="s">
        <v>28</v>
      </c>
      <c r="B6">
        <v>3.9</v>
      </c>
      <c r="C6">
        <v>4.8</v>
      </c>
      <c r="D6">
        <v>4.5</v>
      </c>
      <c r="E6">
        <v>3.9</v>
      </c>
      <c r="F6">
        <v>4.2</v>
      </c>
      <c r="J6">
        <v>2.9</v>
      </c>
      <c r="K6">
        <v>4.2</v>
      </c>
      <c r="L6">
        <v>2.7</v>
      </c>
      <c r="M6">
        <v>1.9</v>
      </c>
      <c r="N6">
        <v>2</v>
      </c>
    </row>
    <row r="7" spans="1:17" x14ac:dyDescent="0.25">
      <c r="A7" t="s">
        <v>29</v>
      </c>
      <c r="B7">
        <v>0.4</v>
      </c>
      <c r="C7">
        <v>0.9</v>
      </c>
      <c r="D7">
        <v>0.4</v>
      </c>
      <c r="E7">
        <v>0.5</v>
      </c>
      <c r="F7">
        <v>0.6</v>
      </c>
      <c r="J7">
        <v>0.7</v>
      </c>
      <c r="K7">
        <v>0.9</v>
      </c>
      <c r="L7">
        <v>0.5</v>
      </c>
      <c r="M7">
        <v>0.2</v>
      </c>
      <c r="N7">
        <v>0.4</v>
      </c>
    </row>
    <row r="8" spans="1:17" x14ac:dyDescent="0.25">
      <c r="A8" t="s">
        <v>30</v>
      </c>
      <c r="B8">
        <v>0.59770000000000001</v>
      </c>
      <c r="C8">
        <v>0.65290000000000004</v>
      </c>
      <c r="D8">
        <v>0.51349999999999996</v>
      </c>
      <c r="J8">
        <v>0.63360000000000005</v>
      </c>
      <c r="K8">
        <v>0.71140000000000003</v>
      </c>
      <c r="L8">
        <v>0.53439999999999999</v>
      </c>
    </row>
    <row r="10" spans="1:17" x14ac:dyDescent="0.25">
      <c r="A10" s="1" t="s">
        <v>51</v>
      </c>
    </row>
    <row r="11" spans="1:17" x14ac:dyDescent="0.25">
      <c r="A11" s="1"/>
      <c r="C11" t="s">
        <v>45</v>
      </c>
      <c r="D11" t="s">
        <v>52</v>
      </c>
      <c r="E11" t="s">
        <v>47</v>
      </c>
      <c r="F11" t="s">
        <v>48</v>
      </c>
      <c r="G11" t="s">
        <v>49</v>
      </c>
      <c r="H11" t="s">
        <v>50</v>
      </c>
    </row>
    <row r="12" spans="1:17" x14ac:dyDescent="0.25">
      <c r="A12" t="s">
        <v>27</v>
      </c>
      <c r="C12" t="s">
        <v>0</v>
      </c>
      <c r="D12">
        <v>8</v>
      </c>
      <c r="E12">
        <v>5.7324999999999999</v>
      </c>
      <c r="F12">
        <v>1.260337</v>
      </c>
      <c r="G12">
        <v>0.44559650000000001</v>
      </c>
      <c r="H12">
        <v>1.053668</v>
      </c>
    </row>
    <row r="13" spans="1:17" x14ac:dyDescent="0.25">
      <c r="A13" s="1"/>
      <c r="C13" t="s">
        <v>1</v>
      </c>
      <c r="D13">
        <v>8</v>
      </c>
      <c r="E13">
        <v>3.4512499999999999</v>
      </c>
      <c r="F13">
        <v>1.6031610000000001</v>
      </c>
      <c r="G13">
        <v>0.56680319999999995</v>
      </c>
      <c r="H13">
        <v>1.3402769999999999</v>
      </c>
    </row>
    <row r="14" spans="1:17" x14ac:dyDescent="0.25">
      <c r="A14" t="s">
        <v>28</v>
      </c>
      <c r="C14" t="s">
        <v>0</v>
      </c>
      <c r="D14">
        <v>5</v>
      </c>
      <c r="E14">
        <v>4.26</v>
      </c>
      <c r="F14">
        <v>0.3911521</v>
      </c>
      <c r="G14">
        <v>0.17492859999999999</v>
      </c>
      <c r="H14">
        <v>0.48567949999999999</v>
      </c>
    </row>
    <row r="15" spans="1:17" x14ac:dyDescent="0.25">
      <c r="C15" t="s">
        <v>1</v>
      </c>
      <c r="D15">
        <v>5</v>
      </c>
      <c r="E15">
        <v>2.74</v>
      </c>
      <c r="F15">
        <v>0.92357999999999996</v>
      </c>
      <c r="G15">
        <v>0.4130375</v>
      </c>
      <c r="H15">
        <v>1.146776</v>
      </c>
    </row>
    <row r="16" spans="1:17" x14ac:dyDescent="0.25">
      <c r="A16" t="s">
        <v>29</v>
      </c>
      <c r="C16" t="s">
        <v>0</v>
      </c>
      <c r="D16">
        <v>5</v>
      </c>
      <c r="E16">
        <v>0.56000000000000005</v>
      </c>
      <c r="F16">
        <v>0.2073644</v>
      </c>
      <c r="G16">
        <v>9.2736180000000001E-2</v>
      </c>
      <c r="H16">
        <v>0.25747690000000001</v>
      </c>
    </row>
    <row r="17" spans="1:8" x14ac:dyDescent="0.25">
      <c r="C17" t="s">
        <v>1</v>
      </c>
      <c r="D17">
        <v>5</v>
      </c>
      <c r="E17">
        <v>0.54</v>
      </c>
      <c r="F17">
        <v>0.27018510000000001</v>
      </c>
      <c r="G17">
        <v>0.12083046</v>
      </c>
      <c r="H17">
        <v>0.33547909999999997</v>
      </c>
    </row>
    <row r="18" spans="1:8" x14ac:dyDescent="0.25">
      <c r="A18" t="s">
        <v>30</v>
      </c>
      <c r="C18" t="s">
        <v>0</v>
      </c>
      <c r="D18">
        <v>3</v>
      </c>
      <c r="E18">
        <v>0.58803329999999998</v>
      </c>
      <c r="F18">
        <v>7.0200949999999998E-2</v>
      </c>
      <c r="G18">
        <v>4.0530539999999997E-2</v>
      </c>
      <c r="H18">
        <v>0.17438880000000001</v>
      </c>
    </row>
    <row r="19" spans="1:8" x14ac:dyDescent="0.25">
      <c r="C19" t="s">
        <v>1</v>
      </c>
      <c r="D19">
        <v>3</v>
      </c>
      <c r="E19">
        <v>0.62646670000000004</v>
      </c>
      <c r="F19">
        <v>8.8715349999999998E-2</v>
      </c>
      <c r="G19">
        <v>5.1219830000000001E-2</v>
      </c>
      <c r="H19">
        <v>0.2203811</v>
      </c>
    </row>
    <row r="21" spans="1:8" x14ac:dyDescent="0.25">
      <c r="A21" s="1" t="s">
        <v>44</v>
      </c>
    </row>
    <row r="22" spans="1:8" x14ac:dyDescent="0.25">
      <c r="B22" s="2"/>
      <c r="C22" t="s">
        <v>40</v>
      </c>
      <c r="D22" t="s">
        <v>41</v>
      </c>
      <c r="E22" t="s">
        <v>42</v>
      </c>
      <c r="F22" t="s">
        <v>43</v>
      </c>
    </row>
    <row r="23" spans="1:8" x14ac:dyDescent="0.25">
      <c r="A23" t="s">
        <v>27</v>
      </c>
      <c r="B23" s="2" t="s">
        <v>56</v>
      </c>
      <c r="C23" s="2">
        <v>-2.28125</v>
      </c>
      <c r="D23">
        <v>-3.8276129999999999</v>
      </c>
      <c r="E23">
        <v>-0.73488690000000001</v>
      </c>
      <c r="F23">
        <v>6.8960999999999996E-3</v>
      </c>
    </row>
    <row r="24" spans="1:8" x14ac:dyDescent="0.25">
      <c r="A24" t="s">
        <v>28</v>
      </c>
      <c r="B24" s="2" t="s">
        <v>56</v>
      </c>
      <c r="C24" s="3">
        <v>-1.52</v>
      </c>
      <c r="D24">
        <v>-2.5543659999999999</v>
      </c>
      <c r="E24">
        <v>-0.48563440000000002</v>
      </c>
      <c r="F24">
        <v>9.5186000000000003E-3</v>
      </c>
    </row>
    <row r="25" spans="1:8" x14ac:dyDescent="0.25">
      <c r="A25" t="s">
        <v>29</v>
      </c>
      <c r="B25" s="2" t="s">
        <v>56</v>
      </c>
      <c r="C25" s="2">
        <v>-0.02</v>
      </c>
      <c r="D25">
        <v>-0.37124010000000002</v>
      </c>
      <c r="E25">
        <v>0.33124009999999998</v>
      </c>
      <c r="F25">
        <v>0.89877499999999999</v>
      </c>
    </row>
    <row r="26" spans="1:8" x14ac:dyDescent="0.25">
      <c r="A26" t="s">
        <v>30</v>
      </c>
      <c r="B26" s="2" t="s">
        <v>56</v>
      </c>
      <c r="C26">
        <v>3.8433330000000002E-2</v>
      </c>
      <c r="D26">
        <v>-0.14291409999999999</v>
      </c>
      <c r="E26">
        <v>0.2197807</v>
      </c>
      <c r="F26">
        <v>0.58787060000000002</v>
      </c>
    </row>
    <row r="28" spans="1:8" x14ac:dyDescent="0.25">
      <c r="A28" t="s">
        <v>59</v>
      </c>
    </row>
    <row r="29" spans="1:8" x14ac:dyDescent="0.25">
      <c r="A29" t="s">
        <v>60</v>
      </c>
    </row>
    <row r="30" spans="1:8" x14ac:dyDescent="0.25">
      <c r="A30" t="s">
        <v>61</v>
      </c>
    </row>
    <row r="31" spans="1:8" x14ac:dyDescent="0.25">
      <c r="A31" t="s">
        <v>62</v>
      </c>
    </row>
    <row r="32" spans="1:8" x14ac:dyDescent="0.25">
      <c r="A32" t="s">
        <v>63</v>
      </c>
    </row>
    <row r="33" spans="1:1" x14ac:dyDescent="0.25">
      <c r="A33" t="s">
        <v>64</v>
      </c>
    </row>
    <row r="34" spans="1:1" x14ac:dyDescent="0.25">
      <c r="A34" t="s">
        <v>65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207B-51C0-42D5-B101-9A79A1E34E38}">
  <dimension ref="A1:K36"/>
  <sheetViews>
    <sheetView workbookViewId="0">
      <selection activeCell="A30" sqref="A30:A36"/>
    </sheetView>
  </sheetViews>
  <sheetFormatPr defaultRowHeight="15" x14ac:dyDescent="0.25"/>
  <cols>
    <col min="1" max="1" width="19.5703125" bestFit="1" customWidth="1"/>
    <col min="2" max="2" width="18.42578125" bestFit="1" customWidth="1"/>
    <col min="3" max="3" width="9.7109375" bestFit="1" customWidth="1"/>
    <col min="4" max="5" width="11.7109375" bestFit="1" customWidth="1"/>
    <col min="6" max="8" width="12" bestFit="1" customWidth="1"/>
    <col min="9" max="11" width="7" bestFit="1" customWidth="1"/>
  </cols>
  <sheetData>
    <row r="1" spans="1:11" x14ac:dyDescent="0.25">
      <c r="A1" t="s">
        <v>54</v>
      </c>
    </row>
    <row r="2" spans="1:11" x14ac:dyDescent="0.25">
      <c r="A2" s="1" t="s">
        <v>39</v>
      </c>
    </row>
    <row r="3" spans="1:11" x14ac:dyDescent="0.25">
      <c r="B3" t="s">
        <v>0</v>
      </c>
      <c r="G3" t="s">
        <v>1</v>
      </c>
    </row>
    <row r="4" spans="1:11" x14ac:dyDescent="0.25">
      <c r="B4" t="s">
        <v>31</v>
      </c>
      <c r="C4" t="s">
        <v>32</v>
      </c>
      <c r="D4" t="s">
        <v>33</v>
      </c>
      <c r="E4" t="s">
        <v>34</v>
      </c>
      <c r="F4" t="s">
        <v>35</v>
      </c>
      <c r="G4" t="s">
        <v>31</v>
      </c>
      <c r="H4" t="s">
        <v>32</v>
      </c>
      <c r="I4" t="s">
        <v>33</v>
      </c>
      <c r="J4" t="s">
        <v>34</v>
      </c>
      <c r="K4" t="s">
        <v>35</v>
      </c>
    </row>
    <row r="5" spans="1:11" x14ac:dyDescent="0.25">
      <c r="A5" t="s">
        <v>23</v>
      </c>
      <c r="B5">
        <v>2.4940000000000002</v>
      </c>
      <c r="C5">
        <v>2.5270000000000001</v>
      </c>
      <c r="D5">
        <v>2.5129999999999999</v>
      </c>
      <c r="E5">
        <v>2.44</v>
      </c>
      <c r="F5">
        <v>2.4470000000000001</v>
      </c>
      <c r="G5">
        <v>1.4550000000000001</v>
      </c>
      <c r="H5">
        <v>1.53</v>
      </c>
      <c r="I5">
        <v>1.6519999999999999</v>
      </c>
      <c r="J5">
        <v>1.5009999999999999</v>
      </c>
      <c r="K5">
        <v>1.5740000000000001</v>
      </c>
    </row>
    <row r="6" spans="1:11" x14ac:dyDescent="0.25">
      <c r="A6" t="s">
        <v>24</v>
      </c>
      <c r="B6">
        <v>0.3962</v>
      </c>
      <c r="C6">
        <v>0.39100000000000001</v>
      </c>
      <c r="D6">
        <v>0.4178</v>
      </c>
      <c r="E6">
        <v>0.41149999999999998</v>
      </c>
      <c r="F6">
        <v>0.4168</v>
      </c>
      <c r="G6">
        <v>0.51890000000000003</v>
      </c>
      <c r="H6">
        <v>0.50780000000000003</v>
      </c>
      <c r="I6">
        <v>0.46610000000000001</v>
      </c>
      <c r="J6">
        <v>0.50029999999999997</v>
      </c>
      <c r="K6">
        <v>0.51780000000000004</v>
      </c>
    </row>
    <row r="7" spans="1:11" x14ac:dyDescent="0.25">
      <c r="A7" t="s">
        <v>25</v>
      </c>
      <c r="B7">
        <v>0.25219999999999998</v>
      </c>
      <c r="C7">
        <v>0.2576</v>
      </c>
      <c r="D7">
        <v>0.2447</v>
      </c>
      <c r="E7">
        <v>0.248</v>
      </c>
      <c r="F7">
        <v>0.24479999999999999</v>
      </c>
      <c r="G7">
        <v>0.19309999999999999</v>
      </c>
      <c r="H7">
        <v>0.18629999999999999</v>
      </c>
      <c r="I7">
        <v>0.184</v>
      </c>
      <c r="J7">
        <v>0.1832</v>
      </c>
      <c r="K7">
        <v>0.17530000000000001</v>
      </c>
    </row>
    <row r="8" spans="1:11" x14ac:dyDescent="0.25">
      <c r="A8" t="s">
        <v>26</v>
      </c>
      <c r="B8">
        <v>0.20250000000000001</v>
      </c>
      <c r="C8">
        <v>0.20930000000000001</v>
      </c>
      <c r="D8">
        <v>0.1938</v>
      </c>
      <c r="E8">
        <v>0.2</v>
      </c>
      <c r="F8">
        <v>0.19409999999999999</v>
      </c>
      <c r="G8">
        <v>0.17530000000000001</v>
      </c>
      <c r="H8">
        <v>0.17319999999999999</v>
      </c>
      <c r="I8">
        <v>0.17430000000000001</v>
      </c>
      <c r="J8">
        <v>0.16919999999999999</v>
      </c>
      <c r="K8">
        <v>0.16200000000000001</v>
      </c>
    </row>
    <row r="9" spans="1:11" x14ac:dyDescent="0.25">
      <c r="A9" t="s">
        <v>18</v>
      </c>
      <c r="B9">
        <v>0.14910000000000001</v>
      </c>
      <c r="C9">
        <v>0.1421</v>
      </c>
      <c r="D9">
        <v>0.14369999999999999</v>
      </c>
      <c r="E9">
        <v>0.14050000000000001</v>
      </c>
      <c r="F9">
        <v>0.14430000000000001</v>
      </c>
      <c r="G9">
        <v>0.11269999999999999</v>
      </c>
      <c r="H9">
        <v>0.13270000000000001</v>
      </c>
      <c r="I9">
        <v>0.17560000000000001</v>
      </c>
      <c r="J9">
        <v>0.14729999999999999</v>
      </c>
      <c r="K9">
        <v>0.1449</v>
      </c>
    </row>
    <row r="11" spans="1:11" x14ac:dyDescent="0.25">
      <c r="A11" s="1" t="s">
        <v>51</v>
      </c>
    </row>
    <row r="12" spans="1:11" x14ac:dyDescent="0.25">
      <c r="A12" s="1"/>
      <c r="C12" t="s">
        <v>45</v>
      </c>
      <c r="D12" t="s">
        <v>46</v>
      </c>
      <c r="E12" t="s">
        <v>52</v>
      </c>
      <c r="F12" t="s">
        <v>48</v>
      </c>
      <c r="G12" t="s">
        <v>49</v>
      </c>
      <c r="H12" t="s">
        <v>50</v>
      </c>
    </row>
    <row r="13" spans="1:11" x14ac:dyDescent="0.25">
      <c r="A13" t="s">
        <v>23</v>
      </c>
      <c r="C13" t="s">
        <v>0</v>
      </c>
      <c r="D13">
        <v>5</v>
      </c>
      <c r="E13">
        <v>2.4842</v>
      </c>
      <c r="F13">
        <v>3.9034600000000003E-2</v>
      </c>
      <c r="G13">
        <v>1.7456800000000001E-2</v>
      </c>
      <c r="H13">
        <v>4.8467860000000001E-2</v>
      </c>
    </row>
    <row r="14" spans="1:11" x14ac:dyDescent="0.25">
      <c r="C14" t="s">
        <v>1</v>
      </c>
      <c r="D14">
        <v>5</v>
      </c>
      <c r="E14">
        <v>1.5424</v>
      </c>
      <c r="F14">
        <v>7.5028659999999997E-2</v>
      </c>
      <c r="G14">
        <v>3.3553840000000001E-2</v>
      </c>
      <c r="H14">
        <v>9.3160389999999996E-2</v>
      </c>
    </row>
    <row r="15" spans="1:11" x14ac:dyDescent="0.25">
      <c r="A15" t="s">
        <v>24</v>
      </c>
      <c r="C15" t="s">
        <v>0</v>
      </c>
      <c r="D15">
        <v>5</v>
      </c>
      <c r="E15">
        <v>0.40666000000000002</v>
      </c>
      <c r="F15">
        <v>1.229829E-2</v>
      </c>
      <c r="G15">
        <v>5.4999640000000004E-3</v>
      </c>
      <c r="H15">
        <v>1.527035E-2</v>
      </c>
    </row>
    <row r="16" spans="1:11" x14ac:dyDescent="0.25">
      <c r="C16" t="s">
        <v>1</v>
      </c>
      <c r="D16">
        <v>5</v>
      </c>
      <c r="E16">
        <v>0.50217999999999996</v>
      </c>
      <c r="F16">
        <v>2.156634E-2</v>
      </c>
      <c r="G16">
        <v>9.6447600000000005E-3</v>
      </c>
      <c r="H16">
        <v>2.6778150000000001E-2</v>
      </c>
    </row>
    <row r="17" spans="1:8" x14ac:dyDescent="0.25">
      <c r="A17" t="s">
        <v>25</v>
      </c>
      <c r="C17" t="s">
        <v>0</v>
      </c>
      <c r="D17">
        <v>5</v>
      </c>
      <c r="E17">
        <v>0.24945999999999999</v>
      </c>
      <c r="F17">
        <v>5.4834300000000001E-3</v>
      </c>
      <c r="G17">
        <v>2.452264E-3</v>
      </c>
      <c r="H17">
        <v>6.8085769999999997E-3</v>
      </c>
    </row>
    <row r="18" spans="1:8" x14ac:dyDescent="0.25">
      <c r="C18" t="s">
        <v>1</v>
      </c>
      <c r="D18">
        <v>5</v>
      </c>
      <c r="E18">
        <v>0.18437999999999999</v>
      </c>
      <c r="F18">
        <v>6.3974210000000004E-3</v>
      </c>
      <c r="G18">
        <v>2.8610139999999998E-3</v>
      </c>
      <c r="H18">
        <v>7.9434480000000005E-3</v>
      </c>
    </row>
    <row r="19" spans="1:8" x14ac:dyDescent="0.25">
      <c r="A19" t="s">
        <v>26</v>
      </c>
      <c r="C19" t="s">
        <v>0</v>
      </c>
      <c r="D19">
        <v>5</v>
      </c>
      <c r="E19">
        <v>0.19994000000000001</v>
      </c>
      <c r="F19">
        <v>6.4415059999999996E-3</v>
      </c>
      <c r="G19">
        <v>2.8807289999999998E-3</v>
      </c>
      <c r="H19">
        <v>7.9981859999999991E-3</v>
      </c>
    </row>
    <row r="20" spans="1:8" x14ac:dyDescent="0.25">
      <c r="C20" t="s">
        <v>1</v>
      </c>
      <c r="D20">
        <v>5</v>
      </c>
      <c r="E20">
        <v>0.17080000000000001</v>
      </c>
      <c r="F20">
        <v>5.4373709999999999E-3</v>
      </c>
      <c r="G20">
        <v>2.4316659999999999E-3</v>
      </c>
      <c r="H20">
        <v>6.7513870000000002E-3</v>
      </c>
    </row>
    <row r="22" spans="1:8" x14ac:dyDescent="0.25">
      <c r="A22" s="1" t="s">
        <v>44</v>
      </c>
    </row>
    <row r="23" spans="1:8" x14ac:dyDescent="0.25">
      <c r="B23" s="2"/>
      <c r="C23" t="s">
        <v>40</v>
      </c>
      <c r="D23" t="s">
        <v>41</v>
      </c>
      <c r="E23" t="s">
        <v>42</v>
      </c>
      <c r="F23" t="s">
        <v>43</v>
      </c>
    </row>
    <row r="24" spans="1:8" x14ac:dyDescent="0.25">
      <c r="A24" t="s">
        <v>23</v>
      </c>
      <c r="B24" s="2" t="s">
        <v>56</v>
      </c>
      <c r="C24">
        <v>-0.94179999999999997</v>
      </c>
      <c r="D24">
        <v>-1.029021</v>
      </c>
      <c r="E24">
        <v>-0.85457939999999999</v>
      </c>
      <c r="F24">
        <v>0</v>
      </c>
    </row>
    <row r="25" spans="1:8" x14ac:dyDescent="0.25">
      <c r="A25" t="s">
        <v>24</v>
      </c>
      <c r="B25" s="2" t="s">
        <v>56</v>
      </c>
      <c r="C25">
        <v>9.5519999999999994E-2</v>
      </c>
      <c r="D25">
        <v>6.9917019999999996E-2</v>
      </c>
      <c r="E25">
        <v>0.12112299999999999</v>
      </c>
      <c r="F25" s="4">
        <v>2.58E-5</v>
      </c>
    </row>
    <row r="26" spans="1:8" x14ac:dyDescent="0.25">
      <c r="A26" t="s">
        <v>25</v>
      </c>
      <c r="B26" s="2" t="s">
        <v>56</v>
      </c>
      <c r="C26">
        <v>-6.5079999999999999E-2</v>
      </c>
      <c r="D26">
        <v>-7.3769379999999996E-2</v>
      </c>
      <c r="E26">
        <v>-5.6390620000000002E-2</v>
      </c>
      <c r="F26" s="4">
        <v>9.9999999999999995E-8</v>
      </c>
    </row>
    <row r="27" spans="1:8" x14ac:dyDescent="0.25">
      <c r="A27" t="s">
        <v>26</v>
      </c>
      <c r="B27" s="2" t="s">
        <v>56</v>
      </c>
      <c r="C27">
        <v>-2.9139999999999999E-2</v>
      </c>
      <c r="D27">
        <v>-3.7833239999999997E-2</v>
      </c>
      <c r="E27">
        <v>-2.0446760000000001E-2</v>
      </c>
      <c r="F27" s="4">
        <v>5.5899999999999997E-5</v>
      </c>
    </row>
    <row r="29" spans="1:8" x14ac:dyDescent="0.25">
      <c r="A29" t="s">
        <v>57</v>
      </c>
    </row>
    <row r="30" spans="1:8" x14ac:dyDescent="0.25">
      <c r="A30" t="s">
        <v>59</v>
      </c>
    </row>
    <row r="31" spans="1:8" x14ac:dyDescent="0.25">
      <c r="A31" t="s">
        <v>60</v>
      </c>
    </row>
    <row r="32" spans="1:8" x14ac:dyDescent="0.25">
      <c r="A32" t="s">
        <v>61</v>
      </c>
    </row>
    <row r="33" spans="1:1" x14ac:dyDescent="0.25">
      <c r="A33" t="s">
        <v>62</v>
      </c>
    </row>
    <row r="34" spans="1:1" x14ac:dyDescent="0.25">
      <c r="A34" t="s">
        <v>63</v>
      </c>
    </row>
    <row r="35" spans="1:1" x14ac:dyDescent="0.25">
      <c r="A35" t="s">
        <v>64</v>
      </c>
    </row>
    <row r="36" spans="1:1" x14ac:dyDescent="0.25">
      <c r="A36" t="s">
        <v>65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F3628-69C9-4BFC-9BCD-9BB54C63E424}">
  <dimension ref="A1:J34"/>
  <sheetViews>
    <sheetView topLeftCell="A4" workbookViewId="0">
      <selection activeCell="I30" sqref="I30"/>
    </sheetView>
  </sheetViews>
  <sheetFormatPr defaultRowHeight="15" x14ac:dyDescent="0.25"/>
  <cols>
    <col min="1" max="1" width="20.42578125" bestFit="1" customWidth="1"/>
    <col min="2" max="2" width="18.42578125" bestFit="1" customWidth="1"/>
    <col min="3" max="5" width="9.7109375" bestFit="1" customWidth="1"/>
    <col min="6" max="8" width="10" bestFit="1" customWidth="1"/>
    <col min="9" max="9" width="12" bestFit="1" customWidth="1"/>
    <col min="10" max="10" width="16.28515625" bestFit="1" customWidth="1"/>
  </cols>
  <sheetData>
    <row r="1" spans="1:10" x14ac:dyDescent="0.25">
      <c r="A1" t="s">
        <v>55</v>
      </c>
    </row>
    <row r="2" spans="1:10" x14ac:dyDescent="0.25">
      <c r="A2" s="1" t="s">
        <v>39</v>
      </c>
    </row>
    <row r="3" spans="1:10" x14ac:dyDescent="0.25">
      <c r="B3" t="s">
        <v>0</v>
      </c>
      <c r="E3" t="s">
        <v>1</v>
      </c>
    </row>
    <row r="4" spans="1:10" x14ac:dyDescent="0.25">
      <c r="B4" t="s">
        <v>31</v>
      </c>
      <c r="C4" t="s">
        <v>32</v>
      </c>
      <c r="D4" t="s">
        <v>33</v>
      </c>
      <c r="E4" t="s">
        <v>31</v>
      </c>
      <c r="F4" t="s">
        <v>32</v>
      </c>
      <c r="G4" t="s">
        <v>33</v>
      </c>
    </row>
    <row r="5" spans="1:10" x14ac:dyDescent="0.25">
      <c r="A5" t="s">
        <v>19</v>
      </c>
      <c r="B5">
        <v>4155.1559999999999</v>
      </c>
      <c r="C5">
        <v>4606.6409999999996</v>
      </c>
      <c r="D5">
        <v>4812.9409999999998</v>
      </c>
      <c r="E5">
        <v>3536.3989999999999</v>
      </c>
      <c r="F5">
        <v>3285.46</v>
      </c>
      <c r="G5">
        <v>3212.3670000000002</v>
      </c>
    </row>
    <row r="6" spans="1:10" x14ac:dyDescent="0.25">
      <c r="A6" t="s">
        <v>20</v>
      </c>
      <c r="B6">
        <v>3264.7689999999998</v>
      </c>
      <c r="C6">
        <v>3266.931</v>
      </c>
      <c r="D6">
        <v>3303.66</v>
      </c>
      <c r="E6">
        <v>2687.7190000000001</v>
      </c>
      <c r="F6">
        <v>2806.0790000000002</v>
      </c>
      <c r="G6">
        <v>2747.567</v>
      </c>
    </row>
    <row r="7" spans="1:10" x14ac:dyDescent="0.25">
      <c r="A7" t="s">
        <v>21</v>
      </c>
      <c r="B7">
        <v>506.9676</v>
      </c>
      <c r="C7">
        <v>434.05939999999998</v>
      </c>
      <c r="D7">
        <v>493.96640000000002</v>
      </c>
      <c r="E7">
        <v>214.18440000000001</v>
      </c>
      <c r="F7">
        <v>180.33760000000001</v>
      </c>
    </row>
    <row r="8" spans="1:10" x14ac:dyDescent="0.25">
      <c r="A8" t="s">
        <v>22</v>
      </c>
      <c r="B8">
        <v>267.62180000000001</v>
      </c>
      <c r="C8">
        <v>306.64019999999999</v>
      </c>
      <c r="D8">
        <v>477.71429999999998</v>
      </c>
      <c r="E8">
        <v>333.71539999999999</v>
      </c>
      <c r="F8">
        <v>388.99799999999999</v>
      </c>
      <c r="G8">
        <v>358.7364</v>
      </c>
    </row>
    <row r="10" spans="1:10" x14ac:dyDescent="0.25">
      <c r="A10" s="1" t="s">
        <v>51</v>
      </c>
    </row>
    <row r="11" spans="1:10" x14ac:dyDescent="0.25">
      <c r="A11" s="1"/>
      <c r="C11" t="s">
        <v>45</v>
      </c>
      <c r="D11" t="s">
        <v>46</v>
      </c>
      <c r="E11" t="s">
        <v>52</v>
      </c>
      <c r="F11" t="s">
        <v>48</v>
      </c>
      <c r="G11" t="s">
        <v>49</v>
      </c>
      <c r="H11" t="s">
        <v>50</v>
      </c>
      <c r="I11" t="s">
        <v>78</v>
      </c>
      <c r="J11" t="s">
        <v>79</v>
      </c>
    </row>
    <row r="12" spans="1:10" x14ac:dyDescent="0.25">
      <c r="A12" t="s">
        <v>19</v>
      </c>
      <c r="C12" t="s">
        <v>0</v>
      </c>
      <c r="D12">
        <v>3</v>
      </c>
      <c r="E12">
        <v>4524.9129999999996</v>
      </c>
      <c r="F12">
        <v>336.42219999999998</v>
      </c>
      <c r="G12">
        <v>194.23345</v>
      </c>
      <c r="H12">
        <v>835.71910000000003</v>
      </c>
    </row>
    <row r="13" spans="1:10" x14ac:dyDescent="0.25">
      <c r="C13" t="s">
        <v>1</v>
      </c>
      <c r="D13">
        <v>3</v>
      </c>
      <c r="E13">
        <v>3344.7420000000002</v>
      </c>
      <c r="F13">
        <v>169.9554</v>
      </c>
      <c r="G13">
        <v>98.12379</v>
      </c>
      <c r="H13">
        <v>422.19260000000003</v>
      </c>
      <c r="I13" s="13">
        <f>(E12-E13)/E13</f>
        <v>0.35284365729852984</v>
      </c>
    </row>
    <row r="14" spans="1:10" x14ac:dyDescent="0.25">
      <c r="A14" t="s">
        <v>20</v>
      </c>
      <c r="C14" t="s">
        <v>0</v>
      </c>
      <c r="D14">
        <v>3</v>
      </c>
      <c r="E14">
        <v>3278.453</v>
      </c>
      <c r="F14">
        <v>21.85614</v>
      </c>
      <c r="G14">
        <v>12.618650000000001</v>
      </c>
      <c r="H14">
        <v>54.293669999999999</v>
      </c>
      <c r="I14" s="13"/>
      <c r="J14" s="13">
        <f>E14/(E14+E16+E18)</f>
        <v>0.79817372506870388</v>
      </c>
    </row>
    <row r="15" spans="1:10" x14ac:dyDescent="0.25">
      <c r="C15" t="s">
        <v>1</v>
      </c>
      <c r="D15">
        <v>3</v>
      </c>
      <c r="E15">
        <v>2747.1219999999998</v>
      </c>
      <c r="F15">
        <v>59.181109999999997</v>
      </c>
      <c r="G15">
        <v>34.168230000000001</v>
      </c>
      <c r="H15">
        <v>147.01401999999999</v>
      </c>
      <c r="I15" s="13">
        <f t="shared" ref="I15:I19" si="0">(E14-E15)/E15</f>
        <v>0.19341368894428429</v>
      </c>
      <c r="J15" s="13">
        <f>E15/(E15+E17+E19)</f>
        <v>0.83123544211153111</v>
      </c>
    </row>
    <row r="16" spans="1:10" x14ac:dyDescent="0.25">
      <c r="A16" t="s">
        <v>21</v>
      </c>
      <c r="C16" t="s">
        <v>0</v>
      </c>
      <c r="D16">
        <v>3</v>
      </c>
      <c r="E16">
        <v>478.33109999999999</v>
      </c>
      <c r="F16">
        <v>38.887630000000001</v>
      </c>
      <c r="G16">
        <v>22.451779999999999</v>
      </c>
      <c r="H16">
        <v>96.602220000000003</v>
      </c>
      <c r="I16" s="13"/>
      <c r="J16" s="13">
        <f>E16/(E14+E16+E18)</f>
        <v>0.11645471687506599</v>
      </c>
    </row>
    <row r="17" spans="1:10" x14ac:dyDescent="0.25">
      <c r="C17" t="s">
        <v>1</v>
      </c>
      <c r="D17">
        <v>3</v>
      </c>
      <c r="E17">
        <v>197.26100000000002</v>
      </c>
      <c r="I17" s="13">
        <f>(E16-E17)/E17</f>
        <v>1.4248640126532863</v>
      </c>
      <c r="J17" s="13">
        <f>E17/(E15+E17+E19)</f>
        <v>5.9688042448192244E-2</v>
      </c>
    </row>
    <row r="18" spans="1:10" x14ac:dyDescent="0.25">
      <c r="A18" t="s">
        <v>22</v>
      </c>
      <c r="C18" t="s">
        <v>0</v>
      </c>
      <c r="D18">
        <v>3</v>
      </c>
      <c r="E18">
        <v>350.65879999999999</v>
      </c>
      <c r="F18">
        <v>111.74945</v>
      </c>
      <c r="G18">
        <v>64.51858</v>
      </c>
      <c r="H18">
        <v>277.60102999999998</v>
      </c>
      <c r="I18" s="13"/>
      <c r="J18" s="13">
        <f>E18/(E14+E16+E18)</f>
        <v>8.5371558056230062E-2</v>
      </c>
    </row>
    <row r="19" spans="1:10" x14ac:dyDescent="0.25">
      <c r="C19" t="s">
        <v>1</v>
      </c>
      <c r="D19">
        <v>3</v>
      </c>
      <c r="E19">
        <v>360.48329999999999</v>
      </c>
      <c r="F19">
        <v>27.682670000000002</v>
      </c>
      <c r="G19">
        <v>15.9826</v>
      </c>
      <c r="H19">
        <v>68.767560000000003</v>
      </c>
      <c r="I19" s="13">
        <f t="shared" si="0"/>
        <v>-2.7253689699356393E-2</v>
      </c>
      <c r="J19" s="13">
        <f>E19/(E15+E17+E19)</f>
        <v>0.10907651544027666</v>
      </c>
    </row>
    <row r="21" spans="1:10" x14ac:dyDescent="0.25">
      <c r="A21" s="1" t="s">
        <v>44</v>
      </c>
    </row>
    <row r="22" spans="1:10" x14ac:dyDescent="0.25">
      <c r="B22" s="2"/>
      <c r="C22" t="s">
        <v>40</v>
      </c>
      <c r="D22" t="s">
        <v>41</v>
      </c>
      <c r="E22" t="s">
        <v>42</v>
      </c>
      <c r="F22" t="s">
        <v>43</v>
      </c>
    </row>
    <row r="23" spans="1:10" x14ac:dyDescent="0.25">
      <c r="A23" t="s">
        <v>19</v>
      </c>
      <c r="B23" s="2" t="s">
        <v>56</v>
      </c>
      <c r="C23">
        <v>-1180.171</v>
      </c>
      <c r="D23">
        <v>-1784.3610000000001</v>
      </c>
      <c r="E23">
        <v>-575.98080000000004</v>
      </c>
      <c r="F23">
        <v>5.6059999999999999E-3</v>
      </c>
    </row>
    <row r="24" spans="1:10" x14ac:dyDescent="0.25">
      <c r="A24" t="s">
        <v>20</v>
      </c>
      <c r="B24" s="2" t="s">
        <v>56</v>
      </c>
      <c r="C24">
        <v>-531.33150000000001</v>
      </c>
      <c r="D24">
        <v>-632.46079999999995</v>
      </c>
      <c r="E24">
        <v>-430.2022</v>
      </c>
      <c r="F24">
        <v>1.3329999999999999E-4</v>
      </c>
    </row>
    <row r="25" spans="1:10" x14ac:dyDescent="0.25">
      <c r="A25" t="s">
        <v>21</v>
      </c>
      <c r="B25" s="2" t="s">
        <v>56</v>
      </c>
      <c r="C25">
        <v>-281.07010000000002</v>
      </c>
      <c r="D25">
        <v>-381.67009999999999</v>
      </c>
      <c r="E25">
        <v>-180.4701</v>
      </c>
      <c r="F25">
        <v>2.9998999999999998E-3</v>
      </c>
    </row>
    <row r="26" spans="1:10" x14ac:dyDescent="0.25">
      <c r="A26" t="s">
        <v>22</v>
      </c>
      <c r="B26" s="2" t="s">
        <v>56</v>
      </c>
      <c r="C26">
        <v>9.8245000000000005</v>
      </c>
      <c r="D26">
        <v>-174.72300000000001</v>
      </c>
      <c r="E26">
        <v>194.37200000000001</v>
      </c>
      <c r="F26">
        <v>0.88964690000000002</v>
      </c>
    </row>
    <row r="28" spans="1:10" x14ac:dyDescent="0.25">
      <c r="A28" t="s">
        <v>59</v>
      </c>
    </row>
    <row r="29" spans="1:10" x14ac:dyDescent="0.25">
      <c r="A29" t="s">
        <v>60</v>
      </c>
    </row>
    <row r="30" spans="1:10" x14ac:dyDescent="0.25">
      <c r="A30" t="s">
        <v>61</v>
      </c>
    </row>
    <row r="31" spans="1:10" x14ac:dyDescent="0.25">
      <c r="A31" t="s">
        <v>62</v>
      </c>
    </row>
    <row r="32" spans="1:10" x14ac:dyDescent="0.25">
      <c r="A32" t="s">
        <v>63</v>
      </c>
    </row>
    <row r="33" spans="1:1" x14ac:dyDescent="0.25">
      <c r="A33" t="s">
        <v>64</v>
      </c>
    </row>
    <row r="34" spans="1:1" x14ac:dyDescent="0.25">
      <c r="A34" t="s">
        <v>65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22E4A-6413-4D5A-AE9B-91F62E26F4C7}">
  <dimension ref="A1:Q19"/>
  <sheetViews>
    <sheetView workbookViewId="0">
      <selection activeCell="I1" sqref="I1"/>
    </sheetView>
  </sheetViews>
  <sheetFormatPr defaultRowHeight="15" x14ac:dyDescent="0.25"/>
  <cols>
    <col min="1" max="16384" width="9.140625" style="6"/>
  </cols>
  <sheetData>
    <row r="1" spans="1:17" x14ac:dyDescent="0.25">
      <c r="A1" s="6" t="s">
        <v>69</v>
      </c>
      <c r="B1" s="7"/>
    </row>
    <row r="2" spans="1:17" x14ac:dyDescent="0.25">
      <c r="A2" s="1" t="s">
        <v>39</v>
      </c>
    </row>
    <row r="3" spans="1:17" x14ac:dyDescent="0.25">
      <c r="B3" s="6" t="s">
        <v>0</v>
      </c>
      <c r="F3" s="6" t="s">
        <v>1</v>
      </c>
    </row>
    <row r="4" spans="1:17" x14ac:dyDescent="0.25">
      <c r="B4" s="6" t="s">
        <v>31</v>
      </c>
      <c r="C4" s="6" t="s">
        <v>32</v>
      </c>
      <c r="D4" s="6" t="s">
        <v>33</v>
      </c>
      <c r="E4" s="6" t="s">
        <v>34</v>
      </c>
      <c r="F4" s="6" t="s">
        <v>31</v>
      </c>
      <c r="G4" s="6" t="s">
        <v>32</v>
      </c>
      <c r="H4" s="6" t="s">
        <v>33</v>
      </c>
      <c r="I4" s="6" t="s">
        <v>34</v>
      </c>
    </row>
    <row r="5" spans="1:17" x14ac:dyDescent="0.25">
      <c r="A5" s="6" t="s">
        <v>70</v>
      </c>
      <c r="B5" s="8">
        <v>24.7</v>
      </c>
      <c r="C5" s="8">
        <v>25.6</v>
      </c>
      <c r="D5" s="8">
        <v>26.5</v>
      </c>
      <c r="F5" s="8">
        <v>18.5</v>
      </c>
      <c r="G5" s="8">
        <v>20.3</v>
      </c>
      <c r="H5" s="8">
        <v>19.399999999999999</v>
      </c>
    </row>
    <row r="7" spans="1:17" x14ac:dyDescent="0.25">
      <c r="A7" s="1" t="s">
        <v>51</v>
      </c>
    </row>
    <row r="8" spans="1:17" x14ac:dyDescent="0.25">
      <c r="A8" s="1"/>
      <c r="C8" s="6" t="s">
        <v>45</v>
      </c>
      <c r="D8" s="6" t="s">
        <v>46</v>
      </c>
      <c r="E8" s="6" t="s">
        <v>52</v>
      </c>
      <c r="F8" s="6" t="s">
        <v>48</v>
      </c>
    </row>
    <row r="9" spans="1:17" x14ac:dyDescent="0.25">
      <c r="A9" s="6" t="s">
        <v>13</v>
      </c>
      <c r="C9" s="6" t="s">
        <v>0</v>
      </c>
      <c r="D9" s="6">
        <v>3</v>
      </c>
      <c r="E9" s="9">
        <v>25.6</v>
      </c>
      <c r="F9" s="9">
        <v>0.9</v>
      </c>
      <c r="L9" s="9"/>
      <c r="M9" s="9"/>
      <c r="N9" s="9"/>
      <c r="O9" s="9"/>
      <c r="P9" s="9"/>
      <c r="Q9" s="9"/>
    </row>
    <row r="10" spans="1:17" x14ac:dyDescent="0.25">
      <c r="C10" s="6" t="s">
        <v>1</v>
      </c>
      <c r="D10" s="6">
        <v>3</v>
      </c>
      <c r="E10" s="9">
        <v>19.399999999999999</v>
      </c>
      <c r="F10" s="9">
        <v>0.9</v>
      </c>
    </row>
    <row r="12" spans="1:17" x14ac:dyDescent="0.25">
      <c r="A12" s="1" t="s">
        <v>71</v>
      </c>
    </row>
    <row r="13" spans="1:17" x14ac:dyDescent="0.25">
      <c r="B13" s="10"/>
      <c r="C13" s="6" t="s">
        <v>40</v>
      </c>
      <c r="D13" s="11" t="s">
        <v>76</v>
      </c>
      <c r="E13" s="11" t="s">
        <v>73</v>
      </c>
      <c r="F13" s="11" t="s">
        <v>74</v>
      </c>
      <c r="G13" s="11" t="s">
        <v>75</v>
      </c>
      <c r="H13" s="11" t="s">
        <v>72</v>
      </c>
      <c r="I13" s="12"/>
      <c r="J13" s="12"/>
      <c r="K13" s="12"/>
      <c r="L13" s="12"/>
      <c r="M13" s="12"/>
      <c r="N13" s="12"/>
      <c r="O13" s="12"/>
      <c r="P13" s="12"/>
    </row>
    <row r="14" spans="1:17" x14ac:dyDescent="0.25">
      <c r="A14" s="6" t="s">
        <v>70</v>
      </c>
      <c r="B14" s="10" t="s">
        <v>56</v>
      </c>
      <c r="C14" s="8">
        <v>-6.2</v>
      </c>
      <c r="D14" s="8">
        <v>0.73480000000000001</v>
      </c>
      <c r="E14" s="8">
        <v>8.4369999999999994</v>
      </c>
      <c r="F14" s="8">
        <v>4</v>
      </c>
      <c r="G14" s="8">
        <v>1.0920000000000001E-3</v>
      </c>
      <c r="H14" s="8">
        <v>1.0809999999999999E-3</v>
      </c>
      <c r="I14" s="8"/>
      <c r="J14" s="8"/>
      <c r="K14" s="8"/>
      <c r="L14" s="8"/>
      <c r="M14" s="8"/>
      <c r="N14" s="8"/>
      <c r="O14" s="8"/>
      <c r="P14" s="8"/>
    </row>
    <row r="16" spans="1:17" x14ac:dyDescent="0.25">
      <c r="A16" s="6" t="s">
        <v>59</v>
      </c>
    </row>
    <row r="17" spans="1:1" x14ac:dyDescent="0.25">
      <c r="A17" s="6" t="s">
        <v>60</v>
      </c>
    </row>
    <row r="18" spans="1:1" x14ac:dyDescent="0.25">
      <c r="A18" s="6" t="s">
        <v>77</v>
      </c>
    </row>
    <row r="19" spans="1:1" x14ac:dyDescent="0.25">
      <c r="A19" s="6" t="s">
        <v>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72FE9-D46D-4E9A-8219-27911AF05ECB}">
  <dimension ref="A1:I26"/>
  <sheetViews>
    <sheetView workbookViewId="0">
      <selection activeCell="D33" sqref="D33"/>
    </sheetView>
  </sheetViews>
  <sheetFormatPr defaultRowHeight="15" x14ac:dyDescent="0.25"/>
  <cols>
    <col min="1" max="1" width="19.5703125" bestFit="1" customWidth="1"/>
    <col min="2" max="2" width="18.42578125" bestFit="1" customWidth="1"/>
    <col min="3" max="3" width="10.7109375" bestFit="1" customWidth="1"/>
    <col min="4" max="5" width="11.7109375" bestFit="1" customWidth="1"/>
    <col min="6" max="7" width="12" bestFit="1" customWidth="1"/>
    <col min="8" max="8" width="11" bestFit="1" customWidth="1"/>
    <col min="9" max="9" width="6" bestFit="1" customWidth="1"/>
    <col min="10" max="10" width="16.28515625" bestFit="1" customWidth="1"/>
  </cols>
  <sheetData>
    <row r="1" spans="1:9" x14ac:dyDescent="0.25">
      <c r="A1" t="s">
        <v>68</v>
      </c>
      <c r="B1" s="5"/>
    </row>
    <row r="2" spans="1:9" x14ac:dyDescent="0.25">
      <c r="A2" s="1" t="s">
        <v>39</v>
      </c>
    </row>
    <row r="3" spans="1:9" x14ac:dyDescent="0.25">
      <c r="B3" t="s">
        <v>0</v>
      </c>
      <c r="F3" t="s">
        <v>1</v>
      </c>
    </row>
    <row r="4" spans="1:9" x14ac:dyDescent="0.25">
      <c r="B4" t="s">
        <v>31</v>
      </c>
      <c r="C4" t="s">
        <v>32</v>
      </c>
      <c r="D4" t="s">
        <v>33</v>
      </c>
      <c r="E4" t="s">
        <v>34</v>
      </c>
      <c r="F4" t="s">
        <v>31</v>
      </c>
      <c r="G4" t="s">
        <v>32</v>
      </c>
      <c r="H4" t="s">
        <v>33</v>
      </c>
      <c r="I4" t="s">
        <v>34</v>
      </c>
    </row>
    <row r="5" spans="1:9" x14ac:dyDescent="0.25">
      <c r="A5" t="s">
        <v>13</v>
      </c>
      <c r="B5">
        <v>1.204</v>
      </c>
      <c r="C5">
        <v>1.2989999999999999</v>
      </c>
      <c r="D5">
        <v>1.3049999999999999</v>
      </c>
      <c r="F5">
        <v>1.0509999999999999</v>
      </c>
      <c r="G5">
        <v>1.0820000000000001</v>
      </c>
      <c r="H5">
        <v>1.103</v>
      </c>
    </row>
    <row r="6" spans="1:9" x14ac:dyDescent="0.25">
      <c r="A6" t="s">
        <v>14</v>
      </c>
      <c r="B6">
        <v>0.46700000000000003</v>
      </c>
      <c r="C6">
        <v>0.48099999999999998</v>
      </c>
      <c r="D6">
        <v>0.48499999999999999</v>
      </c>
      <c r="E6">
        <v>0.47599999999999998</v>
      </c>
      <c r="F6">
        <v>0.39500000000000002</v>
      </c>
      <c r="G6">
        <v>0.39300000000000002</v>
      </c>
      <c r="H6">
        <v>0.39</v>
      </c>
      <c r="I6">
        <v>0.38600000000000001</v>
      </c>
    </row>
    <row r="8" spans="1:9" x14ac:dyDescent="0.25">
      <c r="A8" s="1" t="s">
        <v>51</v>
      </c>
    </row>
    <row r="9" spans="1:9" x14ac:dyDescent="0.25">
      <c r="A9" s="1"/>
      <c r="C9" t="s">
        <v>45</v>
      </c>
      <c r="D9" t="s">
        <v>46</v>
      </c>
      <c r="E9" t="s">
        <v>52</v>
      </c>
      <c r="F9" t="s">
        <v>48</v>
      </c>
      <c r="G9" t="s">
        <v>49</v>
      </c>
      <c r="H9" t="s">
        <v>50</v>
      </c>
    </row>
    <row r="10" spans="1:9" x14ac:dyDescent="0.25">
      <c r="A10" t="s">
        <v>13</v>
      </c>
      <c r="C10" t="s">
        <v>0</v>
      </c>
      <c r="D10">
        <v>3</v>
      </c>
      <c r="E10">
        <v>1.269333</v>
      </c>
      <c r="F10">
        <v>5.6659800000000003E-2</v>
      </c>
      <c r="G10">
        <v>3.271255E-2</v>
      </c>
      <c r="H10">
        <v>0.14075075000000001</v>
      </c>
    </row>
    <row r="11" spans="1:9" x14ac:dyDescent="0.25">
      <c r="C11" t="s">
        <v>1</v>
      </c>
      <c r="D11">
        <v>3</v>
      </c>
      <c r="E11">
        <v>1.078667</v>
      </c>
      <c r="F11">
        <v>2.6159769999999999E-2</v>
      </c>
      <c r="G11">
        <v>1.510335E-2</v>
      </c>
      <c r="H11">
        <v>6.4984459999999994E-2</v>
      </c>
    </row>
    <row r="12" spans="1:9" x14ac:dyDescent="0.25">
      <c r="A12" t="s">
        <v>14</v>
      </c>
      <c r="C12" t="s">
        <v>0</v>
      </c>
      <c r="D12">
        <v>4</v>
      </c>
      <c r="E12">
        <v>0.47725000000000001</v>
      </c>
      <c r="F12">
        <v>7.762087E-3</v>
      </c>
      <c r="G12">
        <v>3.8810440000000002E-3</v>
      </c>
      <c r="H12">
        <v>1.235121E-2</v>
      </c>
    </row>
    <row r="13" spans="1:9" x14ac:dyDescent="0.25">
      <c r="C13" t="s">
        <v>1</v>
      </c>
      <c r="D13">
        <v>4</v>
      </c>
      <c r="E13">
        <v>0.39100000000000001</v>
      </c>
      <c r="F13">
        <v>3.9157799999999998E-3</v>
      </c>
      <c r="G13">
        <v>1.9578899999999999E-3</v>
      </c>
      <c r="H13">
        <v>6.2308800000000003E-3</v>
      </c>
    </row>
    <row r="15" spans="1:9" x14ac:dyDescent="0.25">
      <c r="A15" s="1" t="s">
        <v>44</v>
      </c>
    </row>
    <row r="16" spans="1:9" x14ac:dyDescent="0.25">
      <c r="B16" s="2"/>
      <c r="C16" t="s">
        <v>40</v>
      </c>
      <c r="D16" t="s">
        <v>41</v>
      </c>
      <c r="E16" t="s">
        <v>42</v>
      </c>
      <c r="F16" t="s">
        <v>43</v>
      </c>
    </row>
    <row r="17" spans="1:6" x14ac:dyDescent="0.25">
      <c r="A17" t="s">
        <v>13</v>
      </c>
      <c r="B17" s="2" t="s">
        <v>56</v>
      </c>
      <c r="C17">
        <v>-0.19066669999999999</v>
      </c>
      <c r="D17">
        <v>-0.29070479999999999</v>
      </c>
      <c r="E17">
        <v>-9.0628550000000002E-2</v>
      </c>
      <c r="F17">
        <v>6.1224000000000001E-3</v>
      </c>
    </row>
    <row r="18" spans="1:6" x14ac:dyDescent="0.25">
      <c r="A18" t="s">
        <v>14</v>
      </c>
      <c r="B18" s="2" t="s">
        <v>56</v>
      </c>
      <c r="C18">
        <v>-8.6249999999999993E-2</v>
      </c>
      <c r="D18">
        <v>-9.6886559999999997E-2</v>
      </c>
      <c r="E18">
        <v>-7.5613440000000004E-2</v>
      </c>
      <c r="F18" s="4">
        <v>9.9999999999999995E-7</v>
      </c>
    </row>
    <row r="20" spans="1:6" x14ac:dyDescent="0.25">
      <c r="A20" t="s">
        <v>59</v>
      </c>
    </row>
    <row r="21" spans="1:6" x14ac:dyDescent="0.25">
      <c r="A21" t="s">
        <v>60</v>
      </c>
    </row>
    <row r="22" spans="1:6" x14ac:dyDescent="0.25">
      <c r="A22" t="s">
        <v>61</v>
      </c>
    </row>
    <row r="23" spans="1:6" x14ac:dyDescent="0.25">
      <c r="A23" t="s">
        <v>62</v>
      </c>
    </row>
    <row r="24" spans="1:6" x14ac:dyDescent="0.25">
      <c r="A24" t="s">
        <v>63</v>
      </c>
    </row>
    <row r="25" spans="1:6" x14ac:dyDescent="0.25">
      <c r="A25" t="s">
        <v>64</v>
      </c>
    </row>
    <row r="26" spans="1:6" x14ac:dyDescent="0.25">
      <c r="A26" t="s">
        <v>65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A23B-871B-4EBD-9344-14DB12A14247}">
  <dimension ref="A1:I50"/>
  <sheetViews>
    <sheetView workbookViewId="0"/>
  </sheetViews>
  <sheetFormatPr defaultRowHeight="15" x14ac:dyDescent="0.25"/>
  <cols>
    <col min="1" max="1" width="3.85546875" bestFit="1" customWidth="1"/>
    <col min="2" max="2" width="18.42578125" bestFit="1" customWidth="1"/>
    <col min="3" max="3" width="9.5703125" bestFit="1" customWidth="1"/>
    <col min="4" max="4" width="13.28515625" bestFit="1" customWidth="1"/>
    <col min="5" max="5" width="17.5703125" bestFit="1" customWidth="1"/>
    <col min="6" max="6" width="10.42578125" bestFit="1" customWidth="1"/>
    <col min="7" max="7" width="15.140625" bestFit="1" customWidth="1"/>
    <col min="8" max="8" width="7" bestFit="1" customWidth="1"/>
    <col min="9" max="9" width="5" bestFit="1" customWidth="1"/>
    <col min="10" max="10" width="16.28515625" bestFit="1" customWidth="1"/>
  </cols>
  <sheetData>
    <row r="1" spans="1:9" x14ac:dyDescent="0.25">
      <c r="A1" t="s">
        <v>67</v>
      </c>
    </row>
    <row r="2" spans="1:9" x14ac:dyDescent="0.25">
      <c r="A2" s="1" t="s">
        <v>39</v>
      </c>
    </row>
    <row r="3" spans="1:9" x14ac:dyDescent="0.25">
      <c r="B3" t="s">
        <v>0</v>
      </c>
      <c r="F3" t="s">
        <v>1</v>
      </c>
    </row>
    <row r="4" spans="1:9" x14ac:dyDescent="0.25">
      <c r="B4" t="s">
        <v>31</v>
      </c>
      <c r="C4" t="s">
        <v>32</v>
      </c>
      <c r="D4" t="s">
        <v>33</v>
      </c>
      <c r="E4" t="s">
        <v>34</v>
      </c>
      <c r="F4" t="s">
        <v>31</v>
      </c>
      <c r="G4" t="s">
        <v>32</v>
      </c>
      <c r="H4" t="s">
        <v>33</v>
      </c>
      <c r="I4" t="s">
        <v>34</v>
      </c>
    </row>
    <row r="5" spans="1:9" x14ac:dyDescent="0.25">
      <c r="A5" t="s">
        <v>5</v>
      </c>
      <c r="B5">
        <v>5120</v>
      </c>
      <c r="C5">
        <v>5240</v>
      </c>
      <c r="D5">
        <v>5290</v>
      </c>
      <c r="E5">
        <v>5230</v>
      </c>
      <c r="F5">
        <v>4080</v>
      </c>
      <c r="G5">
        <v>4060</v>
      </c>
      <c r="H5">
        <v>4110</v>
      </c>
      <c r="I5">
        <v>4040</v>
      </c>
    </row>
    <row r="6" spans="1:9" x14ac:dyDescent="0.25">
      <c r="A6" t="s">
        <v>6</v>
      </c>
      <c r="B6">
        <v>1530</v>
      </c>
      <c r="C6">
        <v>1560</v>
      </c>
      <c r="D6">
        <v>1590</v>
      </c>
      <c r="E6">
        <v>1560</v>
      </c>
      <c r="F6">
        <v>1270</v>
      </c>
      <c r="G6">
        <v>1270</v>
      </c>
      <c r="H6">
        <v>1260</v>
      </c>
      <c r="I6">
        <v>1260</v>
      </c>
    </row>
    <row r="7" spans="1:9" x14ac:dyDescent="0.25">
      <c r="A7" t="s">
        <v>7</v>
      </c>
      <c r="B7">
        <v>1350</v>
      </c>
      <c r="C7">
        <v>1340</v>
      </c>
      <c r="D7">
        <v>1360</v>
      </c>
      <c r="E7">
        <v>1350</v>
      </c>
      <c r="F7">
        <v>1240</v>
      </c>
      <c r="G7">
        <v>1230</v>
      </c>
      <c r="H7">
        <v>1250</v>
      </c>
      <c r="I7">
        <v>1230</v>
      </c>
    </row>
    <row r="8" spans="1:9" x14ac:dyDescent="0.25">
      <c r="A8" t="s">
        <v>8</v>
      </c>
      <c r="B8">
        <v>4670</v>
      </c>
      <c r="C8">
        <v>4810</v>
      </c>
      <c r="D8">
        <v>4850</v>
      </c>
      <c r="E8">
        <v>4760</v>
      </c>
      <c r="F8">
        <v>3950</v>
      </c>
      <c r="G8">
        <v>3930</v>
      </c>
      <c r="H8">
        <v>3900</v>
      </c>
      <c r="I8">
        <v>3860</v>
      </c>
    </row>
    <row r="9" spans="1:9" x14ac:dyDescent="0.25">
      <c r="A9" t="s">
        <v>9</v>
      </c>
      <c r="B9">
        <v>150</v>
      </c>
      <c r="C9">
        <v>148</v>
      </c>
      <c r="D9">
        <v>153</v>
      </c>
      <c r="E9">
        <v>149</v>
      </c>
      <c r="F9">
        <v>152</v>
      </c>
      <c r="G9">
        <v>153</v>
      </c>
      <c r="H9">
        <v>156</v>
      </c>
      <c r="I9">
        <v>147</v>
      </c>
    </row>
    <row r="10" spans="1:9" x14ac:dyDescent="0.25">
      <c r="A10" t="s">
        <v>10</v>
      </c>
      <c r="B10">
        <v>9.64</v>
      </c>
      <c r="C10">
        <v>15.8</v>
      </c>
      <c r="D10">
        <v>16.399999999999999</v>
      </c>
      <c r="E10">
        <v>14.9</v>
      </c>
      <c r="F10">
        <v>12.8</v>
      </c>
      <c r="G10">
        <v>15.6</v>
      </c>
      <c r="H10">
        <v>9.6</v>
      </c>
      <c r="I10">
        <v>11.7</v>
      </c>
    </row>
    <row r="11" spans="1:9" x14ac:dyDescent="0.25">
      <c r="A11" t="s">
        <v>11</v>
      </c>
      <c r="B11">
        <v>15.5</v>
      </c>
      <c r="C11">
        <v>15.9</v>
      </c>
      <c r="D11">
        <v>16.399999999999999</v>
      </c>
      <c r="E11">
        <v>16.3</v>
      </c>
      <c r="F11">
        <v>13</v>
      </c>
      <c r="G11">
        <v>14.3</v>
      </c>
      <c r="H11">
        <v>14.5</v>
      </c>
      <c r="I11">
        <v>12.8</v>
      </c>
    </row>
    <row r="12" spans="1:9" x14ac:dyDescent="0.25">
      <c r="A12" t="s">
        <v>12</v>
      </c>
      <c r="B12">
        <v>13.2</v>
      </c>
      <c r="C12">
        <v>13.6</v>
      </c>
      <c r="D12">
        <v>13.9</v>
      </c>
      <c r="E12">
        <v>13.8</v>
      </c>
      <c r="F12">
        <v>11.5</v>
      </c>
      <c r="G12">
        <v>11.5</v>
      </c>
      <c r="H12">
        <v>11.3</v>
      </c>
      <c r="I12">
        <v>11.3</v>
      </c>
    </row>
    <row r="14" spans="1:9" x14ac:dyDescent="0.25">
      <c r="A14" s="1" t="s">
        <v>51</v>
      </c>
    </row>
    <row r="15" spans="1:9" x14ac:dyDescent="0.25">
      <c r="A15" s="1"/>
      <c r="C15" t="s">
        <v>45</v>
      </c>
      <c r="D15" t="s">
        <v>46</v>
      </c>
      <c r="E15" t="s">
        <v>52</v>
      </c>
      <c r="F15" t="s">
        <v>48</v>
      </c>
      <c r="G15" t="s">
        <v>49</v>
      </c>
      <c r="H15" t="s">
        <v>50</v>
      </c>
    </row>
    <row r="16" spans="1:9" x14ac:dyDescent="0.25">
      <c r="A16" t="s">
        <v>5</v>
      </c>
      <c r="B16">
        <v>1</v>
      </c>
      <c r="C16" t="s">
        <v>0</v>
      </c>
      <c r="D16">
        <v>4</v>
      </c>
      <c r="E16">
        <v>5220</v>
      </c>
      <c r="F16">
        <v>71.647279999999995</v>
      </c>
      <c r="G16">
        <v>35.823639999999997</v>
      </c>
      <c r="H16">
        <v>114.00682</v>
      </c>
    </row>
    <row r="17" spans="1:8" x14ac:dyDescent="0.25">
      <c r="B17">
        <v>2</v>
      </c>
      <c r="C17" t="s">
        <v>1</v>
      </c>
      <c r="D17">
        <v>4</v>
      </c>
      <c r="E17">
        <v>4072.5</v>
      </c>
      <c r="F17">
        <v>29.860790000000001</v>
      </c>
      <c r="G17">
        <v>14.930389999999999</v>
      </c>
      <c r="H17">
        <v>47.515180000000001</v>
      </c>
    </row>
    <row r="18" spans="1:8" x14ac:dyDescent="0.25">
      <c r="A18" t="s">
        <v>6</v>
      </c>
      <c r="B18">
        <v>1</v>
      </c>
      <c r="C18" t="s">
        <v>0</v>
      </c>
      <c r="D18">
        <v>4</v>
      </c>
      <c r="E18">
        <v>1560</v>
      </c>
      <c r="F18">
        <v>24.494897000000002</v>
      </c>
      <c r="G18">
        <v>12.247449</v>
      </c>
      <c r="H18">
        <v>38.976847999999997</v>
      </c>
    </row>
    <row r="19" spans="1:8" x14ac:dyDescent="0.25">
      <c r="B19">
        <v>2</v>
      </c>
      <c r="C19" t="s">
        <v>1</v>
      </c>
      <c r="D19">
        <v>4</v>
      </c>
      <c r="E19">
        <v>1265</v>
      </c>
      <c r="F19">
        <v>5.7735029999999998</v>
      </c>
      <c r="G19">
        <v>2.8867509999999998</v>
      </c>
      <c r="H19">
        <v>9.1869309999999995</v>
      </c>
    </row>
    <row r="20" spans="1:8" x14ac:dyDescent="0.25">
      <c r="A20" t="s">
        <v>7</v>
      </c>
      <c r="B20">
        <v>1</v>
      </c>
      <c r="C20" t="s">
        <v>0</v>
      </c>
      <c r="D20">
        <v>4</v>
      </c>
      <c r="E20">
        <v>1350</v>
      </c>
      <c r="F20">
        <v>8.1649659999999997</v>
      </c>
      <c r="G20">
        <v>4.0824829999999999</v>
      </c>
      <c r="H20">
        <v>12.992279999999999</v>
      </c>
    </row>
    <row r="21" spans="1:8" x14ac:dyDescent="0.25">
      <c r="B21">
        <v>2</v>
      </c>
      <c r="C21" t="s">
        <v>1</v>
      </c>
      <c r="D21">
        <v>4</v>
      </c>
      <c r="E21">
        <v>1237.5</v>
      </c>
      <c r="F21">
        <v>9.5742709999999995</v>
      </c>
      <c r="G21">
        <v>4.7871360000000003</v>
      </c>
      <c r="H21">
        <v>15.2348</v>
      </c>
    </row>
    <row r="22" spans="1:8" x14ac:dyDescent="0.25">
      <c r="A22" t="s">
        <v>8</v>
      </c>
      <c r="B22">
        <v>1</v>
      </c>
      <c r="C22" t="s">
        <v>0</v>
      </c>
      <c r="D22">
        <v>4</v>
      </c>
      <c r="E22">
        <v>4772.5</v>
      </c>
      <c r="F22">
        <v>77.620869999999996</v>
      </c>
      <c r="G22">
        <v>38.81044</v>
      </c>
      <c r="H22">
        <v>123.5121</v>
      </c>
    </row>
    <row r="23" spans="1:8" x14ac:dyDescent="0.25">
      <c r="B23">
        <v>2</v>
      </c>
      <c r="C23" t="s">
        <v>1</v>
      </c>
      <c r="D23">
        <v>4</v>
      </c>
      <c r="E23">
        <v>3910</v>
      </c>
      <c r="F23">
        <v>39.157800000000002</v>
      </c>
      <c r="G23">
        <v>19.578900000000001</v>
      </c>
      <c r="H23">
        <v>62.308799999999998</v>
      </c>
    </row>
    <row r="24" spans="1:8" x14ac:dyDescent="0.25">
      <c r="A24" t="s">
        <v>9</v>
      </c>
      <c r="B24">
        <v>1</v>
      </c>
      <c r="C24" t="s">
        <v>0</v>
      </c>
      <c r="D24">
        <v>4</v>
      </c>
      <c r="E24">
        <v>150</v>
      </c>
      <c r="F24">
        <v>2.160247</v>
      </c>
      <c r="G24">
        <v>1.0801229999999999</v>
      </c>
      <c r="H24">
        <v>3.4374349999999998</v>
      </c>
    </row>
    <row r="25" spans="1:8" x14ac:dyDescent="0.25">
      <c r="B25">
        <v>2</v>
      </c>
      <c r="C25" t="s">
        <v>1</v>
      </c>
      <c r="D25">
        <v>4</v>
      </c>
      <c r="E25">
        <v>152</v>
      </c>
      <c r="F25">
        <v>3.741657</v>
      </c>
      <c r="G25">
        <v>1.8708290000000001</v>
      </c>
      <c r="H25">
        <v>5.9538120000000001</v>
      </c>
    </row>
    <row r="26" spans="1:8" x14ac:dyDescent="0.25">
      <c r="A26" t="s">
        <v>10</v>
      </c>
      <c r="B26">
        <v>1</v>
      </c>
      <c r="C26" t="s">
        <v>0</v>
      </c>
      <c r="D26">
        <v>4</v>
      </c>
      <c r="E26">
        <v>14.185</v>
      </c>
      <c r="F26">
        <v>3.0920709999999998</v>
      </c>
      <c r="G26">
        <v>1.546035</v>
      </c>
      <c r="H26">
        <v>4.9201740000000003</v>
      </c>
    </row>
    <row r="27" spans="1:8" x14ac:dyDescent="0.25">
      <c r="B27">
        <v>2</v>
      </c>
      <c r="C27" t="s">
        <v>1</v>
      </c>
      <c r="D27">
        <v>4</v>
      </c>
      <c r="E27">
        <v>12.425000000000001</v>
      </c>
      <c r="F27">
        <v>2.4984999999999999</v>
      </c>
      <c r="G27">
        <v>1.24925</v>
      </c>
      <c r="H27">
        <v>3.97567</v>
      </c>
    </row>
    <row r="28" spans="1:8" x14ac:dyDescent="0.25">
      <c r="A28" t="s">
        <v>11</v>
      </c>
      <c r="B28">
        <v>1</v>
      </c>
      <c r="C28" t="s">
        <v>0</v>
      </c>
      <c r="D28">
        <v>4</v>
      </c>
      <c r="E28">
        <v>16.024999999999999</v>
      </c>
      <c r="F28">
        <v>0.41129880000000002</v>
      </c>
      <c r="G28">
        <v>0.20564940000000001</v>
      </c>
      <c r="H28">
        <v>0.6544681</v>
      </c>
    </row>
    <row r="29" spans="1:8" x14ac:dyDescent="0.25">
      <c r="B29">
        <v>2</v>
      </c>
      <c r="C29" t="s">
        <v>1</v>
      </c>
      <c r="D29">
        <v>4</v>
      </c>
      <c r="E29">
        <v>13.65</v>
      </c>
      <c r="F29">
        <v>0.87368950000000001</v>
      </c>
      <c r="G29">
        <v>0.43684469999999997</v>
      </c>
      <c r="H29">
        <v>1.3902350000000001</v>
      </c>
    </row>
    <row r="30" spans="1:8" x14ac:dyDescent="0.25">
      <c r="A30" t="s">
        <v>12</v>
      </c>
      <c r="B30">
        <v>1</v>
      </c>
      <c r="C30" t="s">
        <v>0</v>
      </c>
      <c r="D30">
        <v>4</v>
      </c>
      <c r="E30">
        <v>13.625</v>
      </c>
      <c r="F30">
        <v>0.3095696</v>
      </c>
      <c r="G30">
        <v>0.1547848</v>
      </c>
      <c r="H30">
        <v>0.49259429999999998</v>
      </c>
    </row>
    <row r="31" spans="1:8" x14ac:dyDescent="0.25">
      <c r="B31">
        <v>2</v>
      </c>
      <c r="C31" t="s">
        <v>1</v>
      </c>
      <c r="D31">
        <v>4</v>
      </c>
      <c r="E31">
        <v>11.4</v>
      </c>
      <c r="F31">
        <v>0.11547010000000001</v>
      </c>
      <c r="G31">
        <v>5.773503E-2</v>
      </c>
      <c r="H31">
        <v>0.1837386</v>
      </c>
    </row>
    <row r="33" spans="1:6" x14ac:dyDescent="0.25">
      <c r="A33" s="1" t="s">
        <v>44</v>
      </c>
    </row>
    <row r="34" spans="1:6" x14ac:dyDescent="0.25">
      <c r="B34" s="2"/>
      <c r="C34" t="s">
        <v>40</v>
      </c>
      <c r="D34" t="s">
        <v>41</v>
      </c>
      <c r="E34" t="s">
        <v>42</v>
      </c>
      <c r="F34" t="s">
        <v>43</v>
      </c>
    </row>
    <row r="35" spans="1:6" x14ac:dyDescent="0.25">
      <c r="A35" t="s">
        <v>5</v>
      </c>
      <c r="B35" s="2" t="s">
        <v>56</v>
      </c>
      <c r="C35">
        <v>-1147.5</v>
      </c>
      <c r="D35">
        <v>-1242.4659999999999</v>
      </c>
      <c r="E35">
        <v>-1052.5340000000001</v>
      </c>
      <c r="F35" s="4">
        <v>1.9999999999999999E-7</v>
      </c>
    </row>
    <row r="36" spans="1:6" x14ac:dyDescent="0.25">
      <c r="A36" t="s">
        <v>6</v>
      </c>
      <c r="B36" s="2" t="s">
        <v>56</v>
      </c>
      <c r="C36">
        <v>-295</v>
      </c>
      <c r="D36">
        <v>-325.78960000000001</v>
      </c>
      <c r="E36">
        <v>-264.21039999999999</v>
      </c>
      <c r="F36" s="4">
        <v>4.9999999999999998E-7</v>
      </c>
    </row>
    <row r="37" spans="1:6" x14ac:dyDescent="0.25">
      <c r="A37" t="s">
        <v>7</v>
      </c>
      <c r="B37" s="2" t="s">
        <v>56</v>
      </c>
      <c r="C37">
        <v>-112.5</v>
      </c>
      <c r="D37">
        <v>-127.8948</v>
      </c>
      <c r="E37">
        <v>-97.105189999999993</v>
      </c>
      <c r="F37" s="4">
        <v>1.9E-6</v>
      </c>
    </row>
    <row r="38" spans="1:6" x14ac:dyDescent="0.25">
      <c r="A38" t="s">
        <v>8</v>
      </c>
      <c r="B38" s="2" t="s">
        <v>56</v>
      </c>
      <c r="C38">
        <v>-862.5</v>
      </c>
      <c r="D38">
        <v>-968.86559999999997</v>
      </c>
      <c r="E38">
        <v>-756.13440000000003</v>
      </c>
      <c r="F38" s="4">
        <v>9.9999999999999995E-7</v>
      </c>
    </row>
    <row r="39" spans="1:6" x14ac:dyDescent="0.25">
      <c r="A39" t="s">
        <v>9</v>
      </c>
      <c r="B39" s="2" t="s">
        <v>56</v>
      </c>
      <c r="C39">
        <v>2</v>
      </c>
      <c r="D39">
        <v>-3.285933</v>
      </c>
      <c r="E39">
        <v>7.285933</v>
      </c>
      <c r="F39">
        <v>0.39025850000000001</v>
      </c>
    </row>
    <row r="40" spans="1:6" x14ac:dyDescent="0.25">
      <c r="A40" t="s">
        <v>10</v>
      </c>
      <c r="B40" s="2" t="s">
        <v>56</v>
      </c>
      <c r="C40">
        <v>-1.76</v>
      </c>
      <c r="D40">
        <v>-6.6236639999999998</v>
      </c>
      <c r="E40">
        <v>3.1036640000000002</v>
      </c>
      <c r="F40">
        <v>0.40998990000000002</v>
      </c>
    </row>
    <row r="41" spans="1:6" x14ac:dyDescent="0.25">
      <c r="A41" t="s">
        <v>11</v>
      </c>
      <c r="B41" s="2" t="s">
        <v>56</v>
      </c>
      <c r="C41">
        <v>-2.375</v>
      </c>
      <c r="D41">
        <v>-3.5564429999999998</v>
      </c>
      <c r="E41">
        <v>-1.193557</v>
      </c>
      <c r="F41">
        <v>2.6597000000000001E-3</v>
      </c>
    </row>
    <row r="42" spans="1:6" x14ac:dyDescent="0.25">
      <c r="A42" t="s">
        <v>12</v>
      </c>
      <c r="B42" s="2" t="s">
        <v>56</v>
      </c>
      <c r="C42">
        <v>-2.2250000000000001</v>
      </c>
      <c r="D42">
        <v>-2.6292339999999998</v>
      </c>
      <c r="E42">
        <v>-1.8207660000000001</v>
      </c>
      <c r="F42" s="4">
        <v>1.0200000000000001E-5</v>
      </c>
    </row>
    <row r="44" spans="1:6" x14ac:dyDescent="0.25">
      <c r="A44" t="s">
        <v>59</v>
      </c>
    </row>
    <row r="45" spans="1:6" x14ac:dyDescent="0.25">
      <c r="A45" t="s">
        <v>60</v>
      </c>
    </row>
    <row r="46" spans="1:6" x14ac:dyDescent="0.25">
      <c r="A46" t="s">
        <v>61</v>
      </c>
    </row>
    <row r="47" spans="1:6" x14ac:dyDescent="0.25">
      <c r="A47" t="s">
        <v>62</v>
      </c>
    </row>
    <row r="48" spans="1:6" x14ac:dyDescent="0.25">
      <c r="A48" t="s">
        <v>63</v>
      </c>
    </row>
    <row r="49" spans="1:1" x14ac:dyDescent="0.25">
      <c r="A49" t="s">
        <v>64</v>
      </c>
    </row>
    <row r="50" spans="1:1" x14ac:dyDescent="0.25">
      <c r="A50" t="s">
        <v>65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FC887-7DB3-4DD0-BA34-8B286E69205A}">
  <dimension ref="A1:H30"/>
  <sheetViews>
    <sheetView workbookViewId="0"/>
  </sheetViews>
  <sheetFormatPr defaultRowHeight="15" x14ac:dyDescent="0.25"/>
  <cols>
    <col min="1" max="1" width="19.5703125" bestFit="1" customWidth="1"/>
    <col min="2" max="2" width="18.42578125" bestFit="1" customWidth="1"/>
    <col min="3" max="4" width="11.7109375" bestFit="1" customWidth="1"/>
    <col min="5" max="5" width="11" bestFit="1" customWidth="1"/>
    <col min="6" max="8" width="12" bestFit="1" customWidth="1"/>
    <col min="9" max="9" width="2.85546875" bestFit="1" customWidth="1"/>
    <col min="10" max="10" width="16.28515625" bestFit="1" customWidth="1"/>
  </cols>
  <sheetData>
    <row r="1" spans="1:8" x14ac:dyDescent="0.25">
      <c r="A1">
        <v>1</v>
      </c>
    </row>
    <row r="2" spans="1:8" x14ac:dyDescent="0.25">
      <c r="A2" s="1" t="s">
        <v>39</v>
      </c>
    </row>
    <row r="3" spans="1:8" x14ac:dyDescent="0.25">
      <c r="B3" t="s">
        <v>0</v>
      </c>
      <c r="E3" t="s">
        <v>1</v>
      </c>
    </row>
    <row r="4" spans="1:8" x14ac:dyDescent="0.25">
      <c r="B4" t="s">
        <v>31</v>
      </c>
      <c r="C4" t="s">
        <v>32</v>
      </c>
      <c r="D4" t="s">
        <v>33</v>
      </c>
      <c r="E4" t="s">
        <v>31</v>
      </c>
      <c r="F4" t="s">
        <v>32</v>
      </c>
      <c r="G4" t="s">
        <v>33</v>
      </c>
    </row>
    <row r="5" spans="1:8" x14ac:dyDescent="0.25">
      <c r="A5" t="s">
        <v>2</v>
      </c>
      <c r="B5">
        <v>3.5017999999999998</v>
      </c>
      <c r="C5">
        <v>3.2345999999999999</v>
      </c>
      <c r="D5">
        <v>3.3170999999999999</v>
      </c>
      <c r="E5">
        <v>1.9254</v>
      </c>
      <c r="F5">
        <v>1.7905</v>
      </c>
      <c r="G5">
        <v>1.8906000000000001</v>
      </c>
    </row>
    <row r="6" spans="1:8" x14ac:dyDescent="0.25">
      <c r="A6" t="s">
        <v>3</v>
      </c>
      <c r="B6">
        <v>4.6600000000000003E-2</v>
      </c>
      <c r="C6">
        <v>4.5199999999999997E-2</v>
      </c>
      <c r="D6">
        <v>4.9700000000000001E-2</v>
      </c>
      <c r="E6">
        <v>2.4799999999999999E-2</v>
      </c>
      <c r="F6">
        <v>2.3400000000000001E-2</v>
      </c>
      <c r="G6">
        <v>2.3599999999999999E-2</v>
      </c>
    </row>
    <row r="7" spans="1:8" x14ac:dyDescent="0.25">
      <c r="A7" t="s">
        <v>4</v>
      </c>
      <c r="B7">
        <v>0.20269999999999999</v>
      </c>
      <c r="C7">
        <v>0.19420000000000001</v>
      </c>
      <c r="D7">
        <v>0.20419999999999999</v>
      </c>
      <c r="E7">
        <v>0.2218</v>
      </c>
      <c r="F7">
        <v>0.19750000000000001</v>
      </c>
      <c r="G7">
        <v>0.2319</v>
      </c>
    </row>
    <row r="9" spans="1:8" x14ac:dyDescent="0.25">
      <c r="A9" s="1" t="s">
        <v>51</v>
      </c>
    </row>
    <row r="10" spans="1:8" x14ac:dyDescent="0.25">
      <c r="A10" s="1"/>
      <c r="C10" t="s">
        <v>45</v>
      </c>
      <c r="D10" t="s">
        <v>46</v>
      </c>
      <c r="E10" t="s">
        <v>52</v>
      </c>
      <c r="F10" t="s">
        <v>48</v>
      </c>
      <c r="G10" t="s">
        <v>49</v>
      </c>
      <c r="H10" t="s">
        <v>50</v>
      </c>
    </row>
    <row r="11" spans="1:8" x14ac:dyDescent="0.25">
      <c r="A11" t="s">
        <v>2</v>
      </c>
      <c r="C11" t="s">
        <v>0</v>
      </c>
      <c r="D11">
        <v>3</v>
      </c>
      <c r="E11">
        <v>3.3511669999999998</v>
      </c>
      <c r="F11">
        <v>0.13681872</v>
      </c>
      <c r="G11">
        <v>7.8992329999999999E-2</v>
      </c>
      <c r="H11">
        <v>0.33987659999999997</v>
      </c>
    </row>
    <row r="12" spans="1:8" x14ac:dyDescent="0.25">
      <c r="C12" t="s">
        <v>1</v>
      </c>
      <c r="D12">
        <v>3</v>
      </c>
      <c r="E12">
        <v>1.868833</v>
      </c>
      <c r="F12">
        <v>7.0034589999999994E-2</v>
      </c>
      <c r="G12">
        <v>4.0434489999999997E-2</v>
      </c>
      <c r="H12">
        <v>0.17397560000000001</v>
      </c>
    </row>
    <row r="13" spans="1:8" x14ac:dyDescent="0.25">
      <c r="A13" t="s">
        <v>3</v>
      </c>
      <c r="C13" t="s">
        <v>0</v>
      </c>
      <c r="D13">
        <v>3</v>
      </c>
      <c r="E13">
        <v>4.7166670000000001E-2</v>
      </c>
      <c r="F13">
        <v>2.3028966999999998E-3</v>
      </c>
      <c r="G13">
        <v>1.3295780000000001E-3</v>
      </c>
      <c r="H13">
        <v>5.7207129999999997E-3</v>
      </c>
    </row>
    <row r="14" spans="1:8" x14ac:dyDescent="0.25">
      <c r="C14" t="s">
        <v>1</v>
      </c>
      <c r="D14">
        <v>3</v>
      </c>
      <c r="E14">
        <v>2.3933329999999999E-2</v>
      </c>
      <c r="F14">
        <v>7.5718780000000004E-4</v>
      </c>
      <c r="G14">
        <v>4.3716259999999999E-4</v>
      </c>
      <c r="H14">
        <v>1.880959E-3</v>
      </c>
    </row>
    <row r="15" spans="1:8" x14ac:dyDescent="0.25">
      <c r="A15" t="s">
        <v>4</v>
      </c>
      <c r="C15" t="s">
        <v>0</v>
      </c>
      <c r="D15">
        <v>3</v>
      </c>
      <c r="E15">
        <v>0.20036670000000001</v>
      </c>
      <c r="F15">
        <v>5.3928969999999998E-3</v>
      </c>
      <c r="G15">
        <v>3.1135899999999998E-3</v>
      </c>
      <c r="H15">
        <v>1.3396699999999999E-2</v>
      </c>
    </row>
    <row r="16" spans="1:8" x14ac:dyDescent="0.25">
      <c r="C16" t="s">
        <v>1</v>
      </c>
      <c r="D16">
        <v>3</v>
      </c>
      <c r="E16">
        <v>0.2170667</v>
      </c>
      <c r="F16">
        <v>1.7681723E-2</v>
      </c>
      <c r="G16">
        <v>1.020855E-2</v>
      </c>
      <c r="H16">
        <v>4.3923839999999999E-2</v>
      </c>
    </row>
    <row r="18" spans="1:6" x14ac:dyDescent="0.25">
      <c r="A18" s="1" t="s">
        <v>44</v>
      </c>
    </row>
    <row r="19" spans="1:6" x14ac:dyDescent="0.25">
      <c r="B19" s="2"/>
      <c r="C19" t="s">
        <v>40</v>
      </c>
      <c r="D19" t="s">
        <v>41</v>
      </c>
      <c r="E19" t="s">
        <v>42</v>
      </c>
      <c r="F19" t="s">
        <v>43</v>
      </c>
    </row>
    <row r="20" spans="1:6" x14ac:dyDescent="0.25">
      <c r="A20" t="s">
        <v>2</v>
      </c>
      <c r="B20" s="2" t="s">
        <v>56</v>
      </c>
      <c r="C20">
        <v>-1.4823329999999999</v>
      </c>
      <c r="D20">
        <v>-1.728715</v>
      </c>
      <c r="E20">
        <v>-1.235951</v>
      </c>
      <c r="F20" s="4">
        <v>8.1600000000000005E-5</v>
      </c>
    </row>
    <row r="21" spans="1:6" x14ac:dyDescent="0.25">
      <c r="A21" t="s">
        <v>3</v>
      </c>
      <c r="B21" s="2" t="s">
        <v>56</v>
      </c>
      <c r="C21">
        <v>-2.323333E-2</v>
      </c>
      <c r="D21">
        <v>-2.7119270000000001E-2</v>
      </c>
      <c r="E21">
        <v>-1.9347400000000001E-2</v>
      </c>
      <c r="F21" s="4">
        <v>8.3499999999999997E-5</v>
      </c>
    </row>
    <row r="22" spans="1:6" x14ac:dyDescent="0.25">
      <c r="A22" t="s">
        <v>4</v>
      </c>
      <c r="B22" s="2" t="s">
        <v>56</v>
      </c>
      <c r="C22">
        <v>1.67E-2</v>
      </c>
      <c r="D22">
        <v>-1.2932600000000001E-2</v>
      </c>
      <c r="E22">
        <v>4.6332600000000002E-2</v>
      </c>
      <c r="F22">
        <v>0.19269810000000001</v>
      </c>
    </row>
    <row r="24" spans="1:6" x14ac:dyDescent="0.25">
      <c r="A24" t="s">
        <v>59</v>
      </c>
    </row>
    <row r="25" spans="1:6" x14ac:dyDescent="0.25">
      <c r="A25" t="s">
        <v>60</v>
      </c>
    </row>
    <row r="26" spans="1:6" x14ac:dyDescent="0.25">
      <c r="A26" t="s">
        <v>61</v>
      </c>
    </row>
    <row r="27" spans="1:6" x14ac:dyDescent="0.25">
      <c r="A27" t="s">
        <v>62</v>
      </c>
    </row>
    <row r="28" spans="1:6" x14ac:dyDescent="0.25">
      <c r="A28" t="s">
        <v>63</v>
      </c>
    </row>
    <row r="29" spans="1:6" x14ac:dyDescent="0.25">
      <c r="A29" t="s">
        <v>64</v>
      </c>
    </row>
    <row r="30" spans="1:6" x14ac:dyDescent="0.25">
      <c r="A30" t="s">
        <v>65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C6D53-9610-4679-8E17-D328B547BBE1}">
  <dimension ref="A1:I33"/>
  <sheetViews>
    <sheetView tabSelected="1" workbookViewId="0"/>
  </sheetViews>
  <sheetFormatPr defaultRowHeight="15" x14ac:dyDescent="0.25"/>
  <cols>
    <col min="1" max="1" width="19.5703125" bestFit="1" customWidth="1"/>
    <col min="2" max="2" width="18.42578125" bestFit="1" customWidth="1"/>
    <col min="3" max="3" width="9.7109375" bestFit="1" customWidth="1"/>
    <col min="4" max="4" width="12" bestFit="1" customWidth="1"/>
    <col min="5" max="5" width="11" bestFit="1" customWidth="1"/>
    <col min="6" max="8" width="12" bestFit="1" customWidth="1"/>
    <col min="9" max="9" width="7" bestFit="1" customWidth="1"/>
    <col min="10" max="10" width="16.28515625" bestFit="1" customWidth="1"/>
  </cols>
  <sheetData>
    <row r="1" spans="1:9" x14ac:dyDescent="0.25">
      <c r="A1" t="s">
        <v>66</v>
      </c>
    </row>
    <row r="2" spans="1:9" x14ac:dyDescent="0.25">
      <c r="A2" s="1" t="s">
        <v>39</v>
      </c>
    </row>
    <row r="3" spans="1:9" x14ac:dyDescent="0.25">
      <c r="B3" t="s">
        <v>0</v>
      </c>
      <c r="F3" t="s">
        <v>1</v>
      </c>
    </row>
    <row r="4" spans="1:9" x14ac:dyDescent="0.25">
      <c r="B4" t="s">
        <v>31</v>
      </c>
      <c r="C4" t="s">
        <v>32</v>
      </c>
      <c r="D4" t="s">
        <v>33</v>
      </c>
      <c r="E4" t="s">
        <v>34</v>
      </c>
      <c r="F4" t="s">
        <v>31</v>
      </c>
      <c r="G4" t="s">
        <v>32</v>
      </c>
      <c r="H4" t="s">
        <v>33</v>
      </c>
      <c r="I4" t="s">
        <v>34</v>
      </c>
    </row>
    <row r="5" spans="1:9" x14ac:dyDescent="0.25">
      <c r="A5" t="s">
        <v>15</v>
      </c>
      <c r="B5">
        <v>0.43109999999999998</v>
      </c>
      <c r="C5">
        <v>0.43130000000000002</v>
      </c>
      <c r="D5">
        <v>0.43309999999999998</v>
      </c>
      <c r="E5">
        <v>0.43049999999999999</v>
      </c>
      <c r="F5">
        <v>0.32669999999999999</v>
      </c>
      <c r="G5">
        <v>0.32429999999999998</v>
      </c>
      <c r="H5">
        <v>0.3281</v>
      </c>
      <c r="I5">
        <v>0.32719999999999999</v>
      </c>
    </row>
    <row r="6" spans="1:9" x14ac:dyDescent="0.25">
      <c r="A6" t="s">
        <v>16</v>
      </c>
      <c r="B6">
        <v>0.27550000000000002</v>
      </c>
      <c r="C6">
        <v>0.28439999999999999</v>
      </c>
      <c r="D6">
        <v>0.27439999999999998</v>
      </c>
      <c r="E6">
        <v>0.28120000000000001</v>
      </c>
      <c r="F6">
        <v>0.36070000000000002</v>
      </c>
      <c r="G6">
        <v>0.35549999999999998</v>
      </c>
      <c r="H6">
        <v>0.36990000000000001</v>
      </c>
      <c r="I6">
        <v>0.3528</v>
      </c>
    </row>
    <row r="7" spans="1:9" x14ac:dyDescent="0.25">
      <c r="A7" t="s">
        <v>17</v>
      </c>
      <c r="B7">
        <v>0.1676</v>
      </c>
      <c r="C7">
        <v>0.16850000000000001</v>
      </c>
      <c r="D7">
        <v>0.1651</v>
      </c>
      <c r="E7">
        <v>0.1694</v>
      </c>
      <c r="F7">
        <v>0.182</v>
      </c>
      <c r="G7">
        <v>0.17660000000000001</v>
      </c>
      <c r="H7">
        <v>0.17560000000000001</v>
      </c>
      <c r="I7">
        <v>0.1759</v>
      </c>
    </row>
    <row r="8" spans="1:9" x14ac:dyDescent="0.25">
      <c r="A8" t="s">
        <v>18</v>
      </c>
      <c r="B8">
        <v>0.1258</v>
      </c>
      <c r="C8">
        <v>0.1158</v>
      </c>
      <c r="D8">
        <v>0.12740000000000001</v>
      </c>
      <c r="E8">
        <v>0.11890000000000001</v>
      </c>
      <c r="F8">
        <v>0.13059999999999999</v>
      </c>
      <c r="G8">
        <v>0.14360000000000001</v>
      </c>
      <c r="H8">
        <v>0.12640000000000001</v>
      </c>
      <c r="I8">
        <v>0.14410000000000001</v>
      </c>
    </row>
    <row r="10" spans="1:9" x14ac:dyDescent="0.25">
      <c r="A10" s="1" t="s">
        <v>51</v>
      </c>
    </row>
    <row r="11" spans="1:9" x14ac:dyDescent="0.25">
      <c r="A11" s="1"/>
      <c r="C11" t="s">
        <v>45</v>
      </c>
      <c r="D11" t="s">
        <v>46</v>
      </c>
      <c r="E11" t="s">
        <v>52</v>
      </c>
      <c r="F11" t="s">
        <v>48</v>
      </c>
      <c r="G11" t="s">
        <v>49</v>
      </c>
      <c r="H11" t="s">
        <v>50</v>
      </c>
    </row>
    <row r="12" spans="1:9" x14ac:dyDescent="0.25">
      <c r="A12" t="s">
        <v>15</v>
      </c>
      <c r="C12" t="s">
        <v>0</v>
      </c>
      <c r="D12">
        <v>4</v>
      </c>
      <c r="E12">
        <v>0.43149999999999999</v>
      </c>
      <c r="F12">
        <v>1.119524E-3</v>
      </c>
      <c r="G12">
        <v>5.5976189999999996E-4</v>
      </c>
      <c r="H12">
        <v>1.781412E-3</v>
      </c>
    </row>
    <row r="13" spans="1:9" x14ac:dyDescent="0.25">
      <c r="C13" t="s">
        <v>1</v>
      </c>
      <c r="D13">
        <v>4</v>
      </c>
      <c r="E13">
        <v>0.326575</v>
      </c>
      <c r="F13">
        <v>1.623525E-3</v>
      </c>
      <c r="G13">
        <v>8.1176250000000001E-4</v>
      </c>
      <c r="H13">
        <v>2.583391E-3</v>
      </c>
    </row>
    <row r="14" spans="1:9" x14ac:dyDescent="0.25">
      <c r="A14" t="s">
        <v>16</v>
      </c>
      <c r="C14" t="s">
        <v>0</v>
      </c>
      <c r="D14">
        <v>4</v>
      </c>
      <c r="E14">
        <v>0.27887499999999998</v>
      </c>
      <c r="F14">
        <v>4.7380549999999997E-3</v>
      </c>
      <c r="G14">
        <v>2.369028E-3</v>
      </c>
      <c r="H14">
        <v>7.5393029999999998E-3</v>
      </c>
    </row>
    <row r="15" spans="1:9" x14ac:dyDescent="0.25">
      <c r="C15" t="s">
        <v>1</v>
      </c>
      <c r="D15">
        <v>4</v>
      </c>
      <c r="E15">
        <v>0.35972500000000002</v>
      </c>
      <c r="F15">
        <v>7.5340889999999999E-3</v>
      </c>
      <c r="G15">
        <v>3.7670450000000001E-3</v>
      </c>
      <c r="H15">
        <v>1.1988416999999999E-2</v>
      </c>
    </row>
    <row r="16" spans="1:9" x14ac:dyDescent="0.25">
      <c r="A16" t="s">
        <v>17</v>
      </c>
      <c r="C16" t="s">
        <v>0</v>
      </c>
      <c r="D16">
        <v>4</v>
      </c>
      <c r="E16">
        <v>0.16764999999999999</v>
      </c>
      <c r="F16">
        <v>1.8520260000000001E-3</v>
      </c>
      <c r="G16">
        <v>9.2601300000000005E-4</v>
      </c>
      <c r="H16">
        <v>2.9469869999999999E-3</v>
      </c>
    </row>
    <row r="17" spans="1:8" x14ac:dyDescent="0.25">
      <c r="C17" t="s">
        <v>1</v>
      </c>
      <c r="D17">
        <v>4</v>
      </c>
      <c r="E17">
        <v>0.17752499999999999</v>
      </c>
      <c r="F17">
        <v>3.012612E-3</v>
      </c>
      <c r="G17">
        <v>1.506306E-3</v>
      </c>
      <c r="H17">
        <v>4.793739E-3</v>
      </c>
    </row>
    <row r="19" spans="1:8" x14ac:dyDescent="0.25">
      <c r="A19" s="1" t="s">
        <v>44</v>
      </c>
    </row>
    <row r="20" spans="1:8" x14ac:dyDescent="0.25">
      <c r="B20" s="2"/>
      <c r="C20" t="s">
        <v>40</v>
      </c>
      <c r="D20" t="s">
        <v>41</v>
      </c>
      <c r="E20" t="s">
        <v>42</v>
      </c>
      <c r="F20" t="s">
        <v>43</v>
      </c>
    </row>
    <row r="21" spans="1:8" x14ac:dyDescent="0.25">
      <c r="A21" t="s">
        <v>15</v>
      </c>
      <c r="B21" s="2" t="s">
        <v>56</v>
      </c>
      <c r="C21">
        <v>-0.104925</v>
      </c>
      <c r="D21">
        <v>-0.1073378</v>
      </c>
      <c r="E21">
        <v>-0.1025122</v>
      </c>
      <c r="F21">
        <v>0</v>
      </c>
    </row>
    <row r="22" spans="1:8" x14ac:dyDescent="0.25">
      <c r="A22" t="s">
        <v>16</v>
      </c>
      <c r="B22" s="2" t="s">
        <v>56</v>
      </c>
      <c r="C22">
        <v>8.0850000000000005E-2</v>
      </c>
      <c r="D22">
        <v>6.9961129999999996E-2</v>
      </c>
      <c r="E22">
        <v>9.173887E-2</v>
      </c>
      <c r="F22" s="4">
        <v>1.7E-6</v>
      </c>
    </row>
    <row r="23" spans="1:8" x14ac:dyDescent="0.25">
      <c r="A23" t="s">
        <v>17</v>
      </c>
      <c r="B23" s="2" t="s">
        <v>56</v>
      </c>
      <c r="C23">
        <v>9.8750000000000001E-3</v>
      </c>
      <c r="D23">
        <v>5.5484210000000004E-3</v>
      </c>
      <c r="E23">
        <v>1.420158E-2</v>
      </c>
      <c r="F23">
        <v>1.4002999999999999E-3</v>
      </c>
    </row>
    <row r="25" spans="1:8" x14ac:dyDescent="0.25">
      <c r="A25" t="s">
        <v>58</v>
      </c>
    </row>
    <row r="27" spans="1:8" x14ac:dyDescent="0.25">
      <c r="A27" t="s">
        <v>59</v>
      </c>
    </row>
    <row r="28" spans="1:8" x14ac:dyDescent="0.25">
      <c r="A28" t="s">
        <v>60</v>
      </c>
    </row>
    <row r="29" spans="1:8" x14ac:dyDescent="0.25">
      <c r="A29" t="s">
        <v>61</v>
      </c>
    </row>
    <row r="30" spans="1:8" x14ac:dyDescent="0.25">
      <c r="A30" t="s">
        <v>62</v>
      </c>
    </row>
    <row r="31" spans="1:8" x14ac:dyDescent="0.25">
      <c r="A31" t="s">
        <v>63</v>
      </c>
    </row>
    <row r="32" spans="1:8" x14ac:dyDescent="0.25">
      <c r="A32" t="s">
        <v>64</v>
      </c>
    </row>
    <row r="33" spans="1:1" x14ac:dyDescent="0.25">
      <c r="A33" t="s">
        <v>65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15552-F695-4588-A149-E01CDDAEE2F0}">
  <dimension ref="A1:E5"/>
  <sheetViews>
    <sheetView workbookViewId="0">
      <selection activeCell="H7" sqref="H7"/>
    </sheetView>
  </sheetViews>
  <sheetFormatPr defaultRowHeight="15" x14ac:dyDescent="0.25"/>
  <sheetData>
    <row r="1" spans="1:5" x14ac:dyDescent="0.25">
      <c r="A1" t="s">
        <v>80</v>
      </c>
    </row>
    <row r="2" spans="1:5" x14ac:dyDescent="0.25">
      <c r="A2" t="s">
        <v>85</v>
      </c>
    </row>
    <row r="3" spans="1:5" x14ac:dyDescent="0.25">
      <c r="B3" t="s">
        <v>81</v>
      </c>
      <c r="C3" t="s">
        <v>82</v>
      </c>
      <c r="D3" t="s">
        <v>83</v>
      </c>
      <c r="E3" t="s">
        <v>84</v>
      </c>
    </row>
    <row r="4" spans="1:5" x14ac:dyDescent="0.25">
      <c r="A4" t="s">
        <v>1</v>
      </c>
      <c r="B4">
        <v>251.82400000000001</v>
      </c>
      <c r="C4">
        <v>20.684999999999999</v>
      </c>
      <c r="D4">
        <v>255</v>
      </c>
      <c r="E4">
        <v>255</v>
      </c>
    </row>
    <row r="5" spans="1:5" x14ac:dyDescent="0.25">
      <c r="A5" s="6" t="s">
        <v>0</v>
      </c>
      <c r="B5">
        <v>423.40499999999997</v>
      </c>
      <c r="C5">
        <v>34.546999999999997</v>
      </c>
      <c r="D5">
        <v>255</v>
      </c>
      <c r="E5">
        <v>255</v>
      </c>
    </row>
  </sheetData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Figure5</vt:lpstr>
      <vt:lpstr>Figure6</vt:lpstr>
      <vt:lpstr>Figure7</vt:lpstr>
      <vt:lpstr>Figure8</vt:lpstr>
      <vt:lpstr>Figure9</vt:lpstr>
      <vt:lpstr>Figure10</vt:lpstr>
      <vt:lpstr>Figure11</vt:lpstr>
      <vt:lpstr>Figure12</vt:lpstr>
      <vt:lpstr>SupplementaryFigure1</vt:lpstr>
    </vt:vector>
  </TitlesOfParts>
  <Company>CSIRO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Yu, Ronald (A&amp;F, Black Mountain)</dc:creator>
  <cp:lastModifiedBy>Yu, Ronald (A&amp;F, Black Mountain)</cp:lastModifiedBy>
  <dcterms:created xsi:type="dcterms:W3CDTF">2020-08-17T12:39:03Z</dcterms:created>
  <dcterms:modified xsi:type="dcterms:W3CDTF">2021-10-01T03:01:30Z</dcterms:modified>
</cp:coreProperties>
</file>