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025" yWindow="465" windowWidth="19425" windowHeight="11025" firstSheet="4" activeTab="8"/>
  </bookViews>
  <sheets>
    <sheet name="85KL_counts and %" sheetId="20" r:id="rId1"/>
    <sheet name="85KL_O2" sheetId="19" r:id="rId2"/>
    <sheet name="85KL_matrix PCA" sheetId="17" r:id="rId3"/>
    <sheet name="85KL_matrix CA" sheetId="18" r:id="rId4"/>
    <sheet name="77KL_counts and %" sheetId="21" r:id="rId5"/>
    <sheet name="77KL_%_shortened" sheetId="1" r:id="rId6"/>
    <sheet name="77KL_O2" sheetId="16" r:id="rId7"/>
    <sheet name="77KL_matrix PCA" sheetId="2" r:id="rId8"/>
    <sheet name="77KL_matrixCA" sheetId="4" r:id="rId9"/>
  </sheets>
  <calcPr calcId="144525"/>
</workbook>
</file>

<file path=xl/calcChain.xml><?xml version="1.0" encoding="utf-8"?>
<calcChain xmlns="http://schemas.openxmlformats.org/spreadsheetml/2006/main">
  <c r="B3" i="19" l="1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" i="19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" i="19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3" i="19"/>
  <c r="E2" i="19"/>
  <c r="BO3" i="20"/>
  <c r="BO4" i="20"/>
  <c r="BO5" i="20"/>
  <c r="BO6" i="20"/>
  <c r="BO7" i="20"/>
  <c r="BO8" i="20"/>
  <c r="BO9" i="20"/>
  <c r="BO10" i="20"/>
  <c r="BO11" i="20"/>
  <c r="BO12" i="20"/>
  <c r="BO13" i="20"/>
  <c r="BO14" i="20"/>
  <c r="BO15" i="20"/>
  <c r="BO16" i="20"/>
  <c r="BO17" i="20"/>
  <c r="BO18" i="20"/>
  <c r="BO19" i="20"/>
  <c r="BO20" i="20"/>
  <c r="BO21" i="20"/>
  <c r="BO22" i="20"/>
  <c r="BO23" i="20"/>
  <c r="BO24" i="20"/>
  <c r="BO25" i="20"/>
  <c r="BO26" i="20"/>
  <c r="BO2" i="20"/>
  <c r="BL29" i="20"/>
  <c r="BM29" i="20"/>
  <c r="BN29" i="20"/>
  <c r="BO29" i="20"/>
  <c r="BL30" i="20"/>
  <c r="BM30" i="20"/>
  <c r="BN30" i="20"/>
  <c r="BO30" i="20"/>
  <c r="BL31" i="20"/>
  <c r="BM31" i="20"/>
  <c r="BN31" i="20"/>
  <c r="BO31" i="20"/>
  <c r="BL32" i="20"/>
  <c r="BM32" i="20"/>
  <c r="BN32" i="20"/>
  <c r="BO32" i="20"/>
  <c r="BL33" i="20"/>
  <c r="BM33" i="20"/>
  <c r="BN33" i="20"/>
  <c r="BO33" i="20"/>
  <c r="BL34" i="20"/>
  <c r="BM34" i="20"/>
  <c r="BN34" i="20"/>
  <c r="BO34" i="20"/>
  <c r="BL35" i="20"/>
  <c r="BM35" i="20"/>
  <c r="BN35" i="20"/>
  <c r="BO35" i="20"/>
  <c r="BL36" i="20"/>
  <c r="BM36" i="20"/>
  <c r="BN36" i="20"/>
  <c r="BO36" i="20"/>
  <c r="BL37" i="20"/>
  <c r="BM37" i="20"/>
  <c r="BN37" i="20"/>
  <c r="BO37" i="20"/>
  <c r="BL38" i="20"/>
  <c r="BM38" i="20"/>
  <c r="BN38" i="20"/>
  <c r="BO38" i="20"/>
  <c r="BL39" i="20"/>
  <c r="BM39" i="20"/>
  <c r="BN39" i="20"/>
  <c r="BO39" i="20"/>
  <c r="BL40" i="20"/>
  <c r="BM40" i="20"/>
  <c r="BN40" i="20"/>
  <c r="BO40" i="20"/>
  <c r="BL41" i="20"/>
  <c r="BM41" i="20"/>
  <c r="BN41" i="20"/>
  <c r="BO41" i="20"/>
  <c r="BL42" i="20"/>
  <c r="BM42" i="20"/>
  <c r="BN42" i="20"/>
  <c r="BO42" i="20"/>
  <c r="BL43" i="20"/>
  <c r="BM43" i="20"/>
  <c r="BN43" i="20"/>
  <c r="BO43" i="20"/>
  <c r="BL44" i="20"/>
  <c r="BM44" i="20"/>
  <c r="BN44" i="20"/>
  <c r="BO44" i="20"/>
  <c r="BL45" i="20"/>
  <c r="BM45" i="20"/>
  <c r="BN45" i="20"/>
  <c r="BO45" i="20"/>
  <c r="BL46" i="20"/>
  <c r="BM46" i="20"/>
  <c r="BN46" i="20"/>
  <c r="BO46" i="20"/>
  <c r="BL47" i="20"/>
  <c r="BM47" i="20"/>
  <c r="BN47" i="20"/>
  <c r="BO47" i="20"/>
  <c r="BL48" i="20"/>
  <c r="BM48" i="20"/>
  <c r="BN48" i="20"/>
  <c r="BO48" i="20"/>
  <c r="BL49" i="20"/>
  <c r="BM49" i="20"/>
  <c r="BN49" i="20"/>
  <c r="BO49" i="20"/>
  <c r="BL50" i="20"/>
  <c r="BM50" i="20"/>
  <c r="BN50" i="20"/>
  <c r="BO50" i="20"/>
  <c r="BL51" i="20"/>
  <c r="BM51" i="20"/>
  <c r="BN51" i="20"/>
  <c r="BO51" i="20"/>
  <c r="BL52" i="20"/>
  <c r="BM52" i="20"/>
  <c r="BN52" i="20"/>
  <c r="BO52" i="20"/>
  <c r="BL53" i="20"/>
  <c r="BM53" i="20"/>
  <c r="BN53" i="20"/>
  <c r="BO53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AZ30" i="20"/>
  <c r="BA30" i="20"/>
  <c r="BB30" i="20"/>
  <c r="BC30" i="20"/>
  <c r="BD30" i="20"/>
  <c r="BE30" i="20"/>
  <c r="BF30" i="20"/>
  <c r="BG30" i="20"/>
  <c r="BH30" i="20"/>
  <c r="BI30" i="20"/>
  <c r="BJ30" i="20"/>
  <c r="BK30" i="20"/>
  <c r="AZ31" i="20"/>
  <c r="BA31" i="20"/>
  <c r="BB31" i="20"/>
  <c r="BC31" i="20"/>
  <c r="BD31" i="20"/>
  <c r="BE31" i="20"/>
  <c r="BF31" i="20"/>
  <c r="BG31" i="20"/>
  <c r="BH31" i="20"/>
  <c r="BI31" i="20"/>
  <c r="BJ31" i="20"/>
  <c r="BK31" i="20"/>
  <c r="AZ32" i="20"/>
  <c r="BA32" i="20"/>
  <c r="BB32" i="20"/>
  <c r="BC32" i="20"/>
  <c r="BD32" i="20"/>
  <c r="BE32" i="20"/>
  <c r="BF32" i="20"/>
  <c r="BG32" i="20"/>
  <c r="BH32" i="20"/>
  <c r="BI32" i="20"/>
  <c r="BJ32" i="20"/>
  <c r="BK32" i="20"/>
  <c r="AZ33" i="20"/>
  <c r="BA33" i="20"/>
  <c r="BB33" i="20"/>
  <c r="BC33" i="20"/>
  <c r="BD33" i="20"/>
  <c r="BE33" i="20"/>
  <c r="BF33" i="20"/>
  <c r="BG33" i="20"/>
  <c r="BH33" i="20"/>
  <c r="BI33" i="20"/>
  <c r="BJ33" i="20"/>
  <c r="BK33" i="20"/>
  <c r="AZ34" i="20"/>
  <c r="BA34" i="20"/>
  <c r="BB34" i="20"/>
  <c r="BC34" i="20"/>
  <c r="BD34" i="20"/>
  <c r="BE34" i="20"/>
  <c r="BF34" i="20"/>
  <c r="BG34" i="20"/>
  <c r="BH34" i="20"/>
  <c r="BI34" i="20"/>
  <c r="BJ34" i="20"/>
  <c r="BK34" i="20"/>
  <c r="AZ35" i="20"/>
  <c r="BA35" i="20"/>
  <c r="BB35" i="20"/>
  <c r="BC35" i="20"/>
  <c r="BD35" i="20"/>
  <c r="BE35" i="20"/>
  <c r="BF35" i="20"/>
  <c r="BG35" i="20"/>
  <c r="BH35" i="20"/>
  <c r="BI35" i="20"/>
  <c r="BJ35" i="20"/>
  <c r="BK35" i="20"/>
  <c r="AZ36" i="20"/>
  <c r="BA36" i="20"/>
  <c r="BB36" i="20"/>
  <c r="BC36" i="20"/>
  <c r="BD36" i="20"/>
  <c r="BE36" i="20"/>
  <c r="BF36" i="20"/>
  <c r="BG36" i="20"/>
  <c r="BH36" i="20"/>
  <c r="BI36" i="20"/>
  <c r="BJ36" i="20"/>
  <c r="BK36" i="20"/>
  <c r="AZ37" i="20"/>
  <c r="BA37" i="20"/>
  <c r="BB37" i="20"/>
  <c r="BC37" i="20"/>
  <c r="BD37" i="20"/>
  <c r="BE37" i="20"/>
  <c r="BF37" i="20"/>
  <c r="BG37" i="20"/>
  <c r="BH37" i="20"/>
  <c r="BI37" i="20"/>
  <c r="BJ37" i="20"/>
  <c r="BK37" i="20"/>
  <c r="AZ38" i="20"/>
  <c r="BA38" i="20"/>
  <c r="BB38" i="20"/>
  <c r="BC38" i="20"/>
  <c r="BD38" i="20"/>
  <c r="BE38" i="20"/>
  <c r="BF38" i="20"/>
  <c r="BG38" i="20"/>
  <c r="BH38" i="20"/>
  <c r="BI38" i="20"/>
  <c r="BJ38" i="20"/>
  <c r="BK38" i="20"/>
  <c r="AZ39" i="20"/>
  <c r="BA39" i="20"/>
  <c r="BB39" i="20"/>
  <c r="BC39" i="20"/>
  <c r="BD39" i="20"/>
  <c r="BE39" i="20"/>
  <c r="BF39" i="20"/>
  <c r="BG39" i="20"/>
  <c r="BH39" i="20"/>
  <c r="BI39" i="20"/>
  <c r="BJ39" i="20"/>
  <c r="BK39" i="20"/>
  <c r="AZ40" i="20"/>
  <c r="BA40" i="20"/>
  <c r="BB40" i="20"/>
  <c r="BC40" i="20"/>
  <c r="BD40" i="20"/>
  <c r="BE40" i="20"/>
  <c r="BF40" i="20"/>
  <c r="BG40" i="20"/>
  <c r="BH40" i="20"/>
  <c r="BI40" i="20"/>
  <c r="BJ40" i="20"/>
  <c r="BK40" i="20"/>
  <c r="AZ41" i="20"/>
  <c r="BA41" i="20"/>
  <c r="BB41" i="20"/>
  <c r="BC41" i="20"/>
  <c r="BD41" i="20"/>
  <c r="BE41" i="20"/>
  <c r="BF41" i="20"/>
  <c r="BG41" i="20"/>
  <c r="BH41" i="20"/>
  <c r="BI41" i="20"/>
  <c r="BJ41" i="20"/>
  <c r="BK41" i="20"/>
  <c r="AZ42" i="20"/>
  <c r="BA42" i="20"/>
  <c r="BB42" i="20"/>
  <c r="BC42" i="20"/>
  <c r="BD42" i="20"/>
  <c r="BE42" i="20"/>
  <c r="BF42" i="20"/>
  <c r="BG42" i="20"/>
  <c r="BH42" i="20"/>
  <c r="BI42" i="20"/>
  <c r="BJ42" i="20"/>
  <c r="BK42" i="20"/>
  <c r="AZ43" i="20"/>
  <c r="BA43" i="20"/>
  <c r="BB43" i="20"/>
  <c r="BC43" i="20"/>
  <c r="BD43" i="20"/>
  <c r="BE43" i="20"/>
  <c r="BF43" i="20"/>
  <c r="BG43" i="20"/>
  <c r="BH43" i="20"/>
  <c r="BI43" i="20"/>
  <c r="BJ43" i="20"/>
  <c r="BK43" i="20"/>
  <c r="AZ44" i="20"/>
  <c r="BA44" i="20"/>
  <c r="BB44" i="20"/>
  <c r="BC44" i="20"/>
  <c r="BD44" i="20"/>
  <c r="BE44" i="20"/>
  <c r="BF44" i="20"/>
  <c r="BG44" i="20"/>
  <c r="BH44" i="20"/>
  <c r="BI44" i="20"/>
  <c r="BJ44" i="20"/>
  <c r="BK44" i="20"/>
  <c r="AZ45" i="20"/>
  <c r="BA45" i="20"/>
  <c r="BB45" i="20"/>
  <c r="BC45" i="20"/>
  <c r="BD45" i="20"/>
  <c r="BE45" i="20"/>
  <c r="BF45" i="20"/>
  <c r="BG45" i="20"/>
  <c r="BH45" i="20"/>
  <c r="BI45" i="20"/>
  <c r="BJ45" i="20"/>
  <c r="BK45" i="20"/>
  <c r="AZ46" i="20"/>
  <c r="BA46" i="20"/>
  <c r="BB46" i="20"/>
  <c r="BC46" i="20"/>
  <c r="BD46" i="20"/>
  <c r="BE46" i="20"/>
  <c r="BF46" i="20"/>
  <c r="BG46" i="20"/>
  <c r="BH46" i="20"/>
  <c r="BI46" i="20"/>
  <c r="BJ46" i="20"/>
  <c r="BK46" i="20"/>
  <c r="AZ47" i="20"/>
  <c r="BA47" i="20"/>
  <c r="BB47" i="20"/>
  <c r="BC47" i="20"/>
  <c r="BD47" i="20"/>
  <c r="BE47" i="20"/>
  <c r="BF47" i="20"/>
  <c r="BG47" i="20"/>
  <c r="BH47" i="20"/>
  <c r="BI47" i="20"/>
  <c r="BJ47" i="20"/>
  <c r="BK47" i="20"/>
  <c r="AZ48" i="20"/>
  <c r="BA48" i="20"/>
  <c r="BB48" i="20"/>
  <c r="BC48" i="20"/>
  <c r="BD48" i="20"/>
  <c r="BE48" i="20"/>
  <c r="BF48" i="20"/>
  <c r="BG48" i="20"/>
  <c r="BH48" i="20"/>
  <c r="BI48" i="20"/>
  <c r="BJ48" i="20"/>
  <c r="BK48" i="20"/>
  <c r="AZ49" i="20"/>
  <c r="BA49" i="20"/>
  <c r="BB49" i="20"/>
  <c r="BC49" i="20"/>
  <c r="BD49" i="20"/>
  <c r="BE49" i="20"/>
  <c r="BF49" i="20"/>
  <c r="BG49" i="20"/>
  <c r="BH49" i="20"/>
  <c r="BI49" i="20"/>
  <c r="BJ49" i="20"/>
  <c r="BK49" i="20"/>
  <c r="AZ50" i="20"/>
  <c r="BA50" i="20"/>
  <c r="BB50" i="20"/>
  <c r="BC50" i="20"/>
  <c r="BD50" i="20"/>
  <c r="BE50" i="20"/>
  <c r="BF50" i="20"/>
  <c r="BG50" i="20"/>
  <c r="BH50" i="20"/>
  <c r="BI50" i="20"/>
  <c r="BJ50" i="20"/>
  <c r="BK50" i="20"/>
  <c r="AZ51" i="20"/>
  <c r="BA51" i="20"/>
  <c r="BB51" i="20"/>
  <c r="BC51" i="20"/>
  <c r="BD51" i="20"/>
  <c r="BE51" i="20"/>
  <c r="BF51" i="20"/>
  <c r="BG51" i="20"/>
  <c r="BH51" i="20"/>
  <c r="BI51" i="20"/>
  <c r="BJ51" i="20"/>
  <c r="BK51" i="20"/>
  <c r="AZ52" i="20"/>
  <c r="BA52" i="20"/>
  <c r="BB52" i="20"/>
  <c r="BC52" i="20"/>
  <c r="BD52" i="20"/>
  <c r="BE52" i="20"/>
  <c r="BF52" i="20"/>
  <c r="BG52" i="20"/>
  <c r="BH52" i="20"/>
  <c r="BI52" i="20"/>
  <c r="BJ52" i="20"/>
  <c r="BK52" i="20"/>
  <c r="AZ53" i="20"/>
  <c r="BA53" i="20"/>
  <c r="BB53" i="20"/>
  <c r="BC53" i="20"/>
  <c r="BD53" i="20"/>
  <c r="BE53" i="20"/>
  <c r="BF53" i="20"/>
  <c r="BG53" i="20"/>
  <c r="BH53" i="20"/>
  <c r="BI53" i="20"/>
  <c r="BJ53" i="20"/>
  <c r="BK53" i="20"/>
  <c r="AU29" i="20"/>
  <c r="AV29" i="20"/>
  <c r="AW29" i="20"/>
  <c r="AX29" i="20"/>
  <c r="AY29" i="20"/>
  <c r="AU30" i="20"/>
  <c r="AV30" i="20"/>
  <c r="AW30" i="20"/>
  <c r="AX30" i="20"/>
  <c r="AY30" i="20"/>
  <c r="AU31" i="20"/>
  <c r="AV31" i="20"/>
  <c r="AW31" i="20"/>
  <c r="AX31" i="20"/>
  <c r="AY31" i="20"/>
  <c r="AU32" i="20"/>
  <c r="AV32" i="20"/>
  <c r="AW32" i="20"/>
  <c r="AX32" i="20"/>
  <c r="AY32" i="20"/>
  <c r="AU33" i="20"/>
  <c r="AV33" i="20"/>
  <c r="AW33" i="20"/>
  <c r="AX33" i="20"/>
  <c r="AY33" i="20"/>
  <c r="AU34" i="20"/>
  <c r="AV34" i="20"/>
  <c r="AW34" i="20"/>
  <c r="AX34" i="20"/>
  <c r="AY34" i="20"/>
  <c r="AU35" i="20"/>
  <c r="AV35" i="20"/>
  <c r="AW35" i="20"/>
  <c r="AX35" i="20"/>
  <c r="AY35" i="20"/>
  <c r="AU36" i="20"/>
  <c r="AV36" i="20"/>
  <c r="AW36" i="20"/>
  <c r="AX36" i="20"/>
  <c r="AY36" i="20"/>
  <c r="AU37" i="20"/>
  <c r="AV37" i="20"/>
  <c r="AW37" i="20"/>
  <c r="AX37" i="20"/>
  <c r="AY37" i="20"/>
  <c r="AU38" i="20"/>
  <c r="AV38" i="20"/>
  <c r="AW38" i="20"/>
  <c r="AX38" i="20"/>
  <c r="AY38" i="20"/>
  <c r="AU39" i="20"/>
  <c r="AV39" i="20"/>
  <c r="AW39" i="20"/>
  <c r="AX39" i="20"/>
  <c r="AY39" i="20"/>
  <c r="AU40" i="20"/>
  <c r="AV40" i="20"/>
  <c r="AW40" i="20"/>
  <c r="AX40" i="20"/>
  <c r="AY40" i="20"/>
  <c r="AU41" i="20"/>
  <c r="AV41" i="20"/>
  <c r="AW41" i="20"/>
  <c r="AX41" i="20"/>
  <c r="AY41" i="20"/>
  <c r="AU42" i="20"/>
  <c r="AV42" i="20"/>
  <c r="AW42" i="20"/>
  <c r="AX42" i="20"/>
  <c r="AY42" i="20"/>
  <c r="AU43" i="20"/>
  <c r="AV43" i="20"/>
  <c r="AW43" i="20"/>
  <c r="AX43" i="20"/>
  <c r="AY43" i="20"/>
  <c r="AU44" i="20"/>
  <c r="AV44" i="20"/>
  <c r="AW44" i="20"/>
  <c r="AX44" i="20"/>
  <c r="AY44" i="20"/>
  <c r="AU45" i="20"/>
  <c r="AV45" i="20"/>
  <c r="AW45" i="20"/>
  <c r="AX45" i="20"/>
  <c r="AY45" i="20"/>
  <c r="AU46" i="20"/>
  <c r="AV46" i="20"/>
  <c r="AW46" i="20"/>
  <c r="AX46" i="20"/>
  <c r="AY46" i="20"/>
  <c r="AU47" i="20"/>
  <c r="AV47" i="20"/>
  <c r="AW47" i="20"/>
  <c r="AX47" i="20"/>
  <c r="AY47" i="20"/>
  <c r="AU48" i="20"/>
  <c r="AV48" i="20"/>
  <c r="AW48" i="20"/>
  <c r="AX48" i="20"/>
  <c r="AY48" i="20"/>
  <c r="AU49" i="20"/>
  <c r="AV49" i="20"/>
  <c r="AW49" i="20"/>
  <c r="AX49" i="20"/>
  <c r="AY49" i="20"/>
  <c r="AU50" i="20"/>
  <c r="AV50" i="20"/>
  <c r="AW50" i="20"/>
  <c r="AX50" i="20"/>
  <c r="AY50" i="20"/>
  <c r="AU51" i="20"/>
  <c r="AV51" i="20"/>
  <c r="AW51" i="20"/>
  <c r="AX51" i="20"/>
  <c r="AY51" i="20"/>
  <c r="AU52" i="20"/>
  <c r="AV52" i="20"/>
  <c r="AW52" i="20"/>
  <c r="AX52" i="20"/>
  <c r="AY52" i="20"/>
  <c r="AU53" i="20"/>
  <c r="AV53" i="20"/>
  <c r="AW53" i="20"/>
  <c r="AX53" i="20"/>
  <c r="AY53" i="20"/>
  <c r="AQ29" i="20"/>
  <c r="AR29" i="20"/>
  <c r="AS29" i="20"/>
  <c r="AT29" i="20"/>
  <c r="AQ30" i="20"/>
  <c r="AR30" i="20"/>
  <c r="AS30" i="20"/>
  <c r="AT30" i="20"/>
  <c r="AQ31" i="20"/>
  <c r="AR31" i="20"/>
  <c r="AS31" i="20"/>
  <c r="AT31" i="20"/>
  <c r="AQ32" i="20"/>
  <c r="AR32" i="20"/>
  <c r="AS32" i="20"/>
  <c r="AT32" i="20"/>
  <c r="AQ33" i="20"/>
  <c r="AR33" i="20"/>
  <c r="AS33" i="20"/>
  <c r="AT33" i="20"/>
  <c r="AQ34" i="20"/>
  <c r="AR34" i="20"/>
  <c r="AS34" i="20"/>
  <c r="AT34" i="20"/>
  <c r="AQ35" i="20"/>
  <c r="AR35" i="20"/>
  <c r="AS35" i="20"/>
  <c r="AT35" i="20"/>
  <c r="AQ36" i="20"/>
  <c r="AR36" i="20"/>
  <c r="AS36" i="20"/>
  <c r="AT36" i="20"/>
  <c r="AQ37" i="20"/>
  <c r="AR37" i="20"/>
  <c r="AS37" i="20"/>
  <c r="AT37" i="20"/>
  <c r="AQ38" i="20"/>
  <c r="AR38" i="20"/>
  <c r="AS38" i="20"/>
  <c r="AT38" i="20"/>
  <c r="AQ39" i="20"/>
  <c r="AR39" i="20"/>
  <c r="AS39" i="20"/>
  <c r="AT39" i="20"/>
  <c r="AQ40" i="20"/>
  <c r="AR40" i="20"/>
  <c r="AS40" i="20"/>
  <c r="AT40" i="20"/>
  <c r="AQ41" i="20"/>
  <c r="AR41" i="20"/>
  <c r="AS41" i="20"/>
  <c r="AT41" i="20"/>
  <c r="AQ42" i="20"/>
  <c r="AR42" i="20"/>
  <c r="AS42" i="20"/>
  <c r="AT42" i="20"/>
  <c r="AQ43" i="20"/>
  <c r="AR43" i="20"/>
  <c r="AS43" i="20"/>
  <c r="AT43" i="20"/>
  <c r="AQ44" i="20"/>
  <c r="AR44" i="20"/>
  <c r="AS44" i="20"/>
  <c r="AT44" i="20"/>
  <c r="AQ45" i="20"/>
  <c r="AR45" i="20"/>
  <c r="AS45" i="20"/>
  <c r="AT45" i="20"/>
  <c r="AQ46" i="20"/>
  <c r="AR46" i="20"/>
  <c r="AS46" i="20"/>
  <c r="AT46" i="20"/>
  <c r="AQ47" i="20"/>
  <c r="AR47" i="20"/>
  <c r="AS47" i="20"/>
  <c r="AT47" i="20"/>
  <c r="AQ48" i="20"/>
  <c r="AR48" i="20"/>
  <c r="AS48" i="20"/>
  <c r="AT48" i="20"/>
  <c r="AQ49" i="20"/>
  <c r="AR49" i="20"/>
  <c r="AS49" i="20"/>
  <c r="AT49" i="20"/>
  <c r="AQ50" i="20"/>
  <c r="AR50" i="20"/>
  <c r="AS50" i="20"/>
  <c r="AT50" i="20"/>
  <c r="AQ51" i="20"/>
  <c r="AR51" i="20"/>
  <c r="AS51" i="20"/>
  <c r="AT51" i="20"/>
  <c r="AQ52" i="20"/>
  <c r="AR52" i="20"/>
  <c r="AS52" i="20"/>
  <c r="AT52" i="20"/>
  <c r="AQ53" i="20"/>
  <c r="AR53" i="20"/>
  <c r="AS53" i="20"/>
  <c r="AT53" i="20"/>
  <c r="AL29" i="20"/>
  <c r="AM29" i="20"/>
  <c r="AN29" i="20"/>
  <c r="AO29" i="20"/>
  <c r="AP29" i="20"/>
  <c r="AL30" i="20"/>
  <c r="AM30" i="20"/>
  <c r="AN30" i="20"/>
  <c r="AO30" i="20"/>
  <c r="AP30" i="20"/>
  <c r="AL31" i="20"/>
  <c r="AM31" i="20"/>
  <c r="AN31" i="20"/>
  <c r="AO31" i="20"/>
  <c r="AP31" i="20"/>
  <c r="AL32" i="20"/>
  <c r="AM32" i="20"/>
  <c r="AN32" i="20"/>
  <c r="AO32" i="20"/>
  <c r="AP32" i="20"/>
  <c r="AL33" i="20"/>
  <c r="AM33" i="20"/>
  <c r="AN33" i="20"/>
  <c r="AO33" i="20"/>
  <c r="AP33" i="20"/>
  <c r="AL34" i="20"/>
  <c r="AM34" i="20"/>
  <c r="AN34" i="20"/>
  <c r="AO34" i="20"/>
  <c r="AP34" i="20"/>
  <c r="AL35" i="20"/>
  <c r="AM35" i="20"/>
  <c r="AN35" i="20"/>
  <c r="AO35" i="20"/>
  <c r="AP35" i="20"/>
  <c r="AL36" i="20"/>
  <c r="AM36" i="20"/>
  <c r="AN36" i="20"/>
  <c r="AO36" i="20"/>
  <c r="AP36" i="20"/>
  <c r="AL37" i="20"/>
  <c r="AM37" i="20"/>
  <c r="AN37" i="20"/>
  <c r="AO37" i="20"/>
  <c r="AP37" i="20"/>
  <c r="AL38" i="20"/>
  <c r="AM38" i="20"/>
  <c r="AN38" i="20"/>
  <c r="AO38" i="20"/>
  <c r="AP38" i="20"/>
  <c r="AL39" i="20"/>
  <c r="AM39" i="20"/>
  <c r="AN39" i="20"/>
  <c r="AO39" i="20"/>
  <c r="AP39" i="20"/>
  <c r="AL40" i="20"/>
  <c r="AM40" i="20"/>
  <c r="AN40" i="20"/>
  <c r="AO40" i="20"/>
  <c r="AP40" i="20"/>
  <c r="AL41" i="20"/>
  <c r="AM41" i="20"/>
  <c r="AN41" i="20"/>
  <c r="AO41" i="20"/>
  <c r="AP41" i="20"/>
  <c r="AL42" i="20"/>
  <c r="AM42" i="20"/>
  <c r="AN42" i="20"/>
  <c r="AO42" i="20"/>
  <c r="AP42" i="20"/>
  <c r="AL43" i="20"/>
  <c r="AM43" i="20"/>
  <c r="AN43" i="20"/>
  <c r="AO43" i="20"/>
  <c r="AP43" i="20"/>
  <c r="AL44" i="20"/>
  <c r="AM44" i="20"/>
  <c r="AN44" i="20"/>
  <c r="AO44" i="20"/>
  <c r="AP44" i="20"/>
  <c r="AL45" i="20"/>
  <c r="AM45" i="20"/>
  <c r="AN45" i="20"/>
  <c r="AO45" i="20"/>
  <c r="AP45" i="20"/>
  <c r="AL46" i="20"/>
  <c r="AM46" i="20"/>
  <c r="AN46" i="20"/>
  <c r="AO46" i="20"/>
  <c r="AP46" i="20"/>
  <c r="AL47" i="20"/>
  <c r="AM47" i="20"/>
  <c r="AN47" i="20"/>
  <c r="AO47" i="20"/>
  <c r="AP47" i="20"/>
  <c r="AL48" i="20"/>
  <c r="AM48" i="20"/>
  <c r="AN48" i="20"/>
  <c r="AO48" i="20"/>
  <c r="AP48" i="20"/>
  <c r="AL49" i="20"/>
  <c r="AM49" i="20"/>
  <c r="AN49" i="20"/>
  <c r="AO49" i="20"/>
  <c r="AP49" i="20"/>
  <c r="AL50" i="20"/>
  <c r="AM50" i="20"/>
  <c r="AN50" i="20"/>
  <c r="AO50" i="20"/>
  <c r="AP50" i="20"/>
  <c r="AL51" i="20"/>
  <c r="AM51" i="20"/>
  <c r="AN51" i="20"/>
  <c r="AO51" i="20"/>
  <c r="AP51" i="20"/>
  <c r="AL52" i="20"/>
  <c r="AM52" i="20"/>
  <c r="AN52" i="20"/>
  <c r="AO52" i="20"/>
  <c r="AP52" i="20"/>
  <c r="AL53" i="20"/>
  <c r="AM53" i="20"/>
  <c r="AN53" i="20"/>
  <c r="AO53" i="20"/>
  <c r="AP53" i="20"/>
  <c r="AH29" i="20"/>
  <c r="AI29" i="20"/>
  <c r="AJ29" i="20"/>
  <c r="AK29" i="20"/>
  <c r="AH30" i="20"/>
  <c r="AI30" i="20"/>
  <c r="AJ30" i="20"/>
  <c r="AK30" i="20"/>
  <c r="AH31" i="20"/>
  <c r="AI31" i="20"/>
  <c r="AJ31" i="20"/>
  <c r="AK31" i="20"/>
  <c r="AH32" i="20"/>
  <c r="AI32" i="20"/>
  <c r="AJ32" i="20"/>
  <c r="AK32" i="20"/>
  <c r="AH33" i="20"/>
  <c r="AI33" i="20"/>
  <c r="AJ33" i="20"/>
  <c r="AK33" i="20"/>
  <c r="AH34" i="20"/>
  <c r="AI34" i="20"/>
  <c r="AJ34" i="20"/>
  <c r="AK34" i="20"/>
  <c r="AH35" i="20"/>
  <c r="AI35" i="20"/>
  <c r="AJ35" i="20"/>
  <c r="AK35" i="20"/>
  <c r="AH36" i="20"/>
  <c r="AI36" i="20"/>
  <c r="AJ36" i="20"/>
  <c r="AK36" i="20"/>
  <c r="AH37" i="20"/>
  <c r="AI37" i="20"/>
  <c r="AJ37" i="20"/>
  <c r="AK37" i="20"/>
  <c r="AH38" i="20"/>
  <c r="AI38" i="20"/>
  <c r="AJ38" i="20"/>
  <c r="AK38" i="20"/>
  <c r="AH39" i="20"/>
  <c r="AI39" i="20"/>
  <c r="AJ39" i="20"/>
  <c r="AK39" i="20"/>
  <c r="AH40" i="20"/>
  <c r="AI40" i="20"/>
  <c r="AJ40" i="20"/>
  <c r="AK40" i="20"/>
  <c r="AH41" i="20"/>
  <c r="AI41" i="20"/>
  <c r="AJ41" i="20"/>
  <c r="AK41" i="20"/>
  <c r="AH42" i="20"/>
  <c r="AI42" i="20"/>
  <c r="AJ42" i="20"/>
  <c r="AK42" i="20"/>
  <c r="AH43" i="20"/>
  <c r="AI43" i="20"/>
  <c r="AJ43" i="20"/>
  <c r="AK43" i="20"/>
  <c r="AH44" i="20"/>
  <c r="AI44" i="20"/>
  <c r="AJ44" i="20"/>
  <c r="AK44" i="20"/>
  <c r="AH45" i="20"/>
  <c r="AI45" i="20"/>
  <c r="AJ45" i="20"/>
  <c r="AK45" i="20"/>
  <c r="AH46" i="20"/>
  <c r="AI46" i="20"/>
  <c r="AJ46" i="20"/>
  <c r="AK46" i="20"/>
  <c r="AH47" i="20"/>
  <c r="AI47" i="20"/>
  <c r="AJ47" i="20"/>
  <c r="AK47" i="20"/>
  <c r="AH48" i="20"/>
  <c r="AI48" i="20"/>
  <c r="AJ48" i="20"/>
  <c r="AK48" i="20"/>
  <c r="AH49" i="20"/>
  <c r="AI49" i="20"/>
  <c r="AJ49" i="20"/>
  <c r="AK49" i="20"/>
  <c r="AH50" i="20"/>
  <c r="AI50" i="20"/>
  <c r="AJ50" i="20"/>
  <c r="AK50" i="20"/>
  <c r="AH51" i="20"/>
  <c r="AI51" i="20"/>
  <c r="AJ51" i="20"/>
  <c r="AK51" i="20"/>
  <c r="AH52" i="20"/>
  <c r="AI52" i="20"/>
  <c r="AJ52" i="20"/>
  <c r="AK52" i="20"/>
  <c r="AH53" i="20"/>
  <c r="AI53" i="20"/>
  <c r="AJ53" i="20"/>
  <c r="AK53" i="20"/>
  <c r="AD29" i="20"/>
  <c r="AE29" i="20"/>
  <c r="AF29" i="20"/>
  <c r="AG29" i="20"/>
  <c r="AD30" i="20"/>
  <c r="AE30" i="20"/>
  <c r="AF30" i="20"/>
  <c r="AG30" i="20"/>
  <c r="AD31" i="20"/>
  <c r="AE31" i="20"/>
  <c r="AF31" i="20"/>
  <c r="AG31" i="20"/>
  <c r="AD32" i="20"/>
  <c r="AE32" i="20"/>
  <c r="AF32" i="20"/>
  <c r="AG32" i="20"/>
  <c r="AD33" i="20"/>
  <c r="AE33" i="20"/>
  <c r="AF33" i="20"/>
  <c r="AG33" i="20"/>
  <c r="AD34" i="20"/>
  <c r="AE34" i="20"/>
  <c r="AF34" i="20"/>
  <c r="AG34" i="20"/>
  <c r="AD35" i="20"/>
  <c r="AE35" i="20"/>
  <c r="AF35" i="20"/>
  <c r="AG35" i="20"/>
  <c r="AD36" i="20"/>
  <c r="AE36" i="20"/>
  <c r="AF36" i="20"/>
  <c r="AG36" i="20"/>
  <c r="AD37" i="20"/>
  <c r="AE37" i="20"/>
  <c r="AF37" i="20"/>
  <c r="AG37" i="20"/>
  <c r="AD38" i="20"/>
  <c r="AE38" i="20"/>
  <c r="AF38" i="20"/>
  <c r="AG38" i="20"/>
  <c r="AD39" i="20"/>
  <c r="AE39" i="20"/>
  <c r="AF39" i="20"/>
  <c r="AG39" i="20"/>
  <c r="AD40" i="20"/>
  <c r="AE40" i="20"/>
  <c r="AF40" i="20"/>
  <c r="AG40" i="20"/>
  <c r="AD41" i="20"/>
  <c r="AE41" i="20"/>
  <c r="AF41" i="20"/>
  <c r="AG41" i="20"/>
  <c r="AD42" i="20"/>
  <c r="AE42" i="20"/>
  <c r="AF42" i="20"/>
  <c r="AG42" i="20"/>
  <c r="AD43" i="20"/>
  <c r="AE43" i="20"/>
  <c r="AF43" i="20"/>
  <c r="AG43" i="20"/>
  <c r="AD44" i="20"/>
  <c r="AE44" i="20"/>
  <c r="AF44" i="20"/>
  <c r="AG44" i="20"/>
  <c r="AD45" i="20"/>
  <c r="AE45" i="20"/>
  <c r="AF45" i="20"/>
  <c r="AG45" i="20"/>
  <c r="AD46" i="20"/>
  <c r="AE46" i="20"/>
  <c r="AF46" i="20"/>
  <c r="AG46" i="20"/>
  <c r="AD47" i="20"/>
  <c r="AE47" i="20"/>
  <c r="AF47" i="20"/>
  <c r="AG47" i="20"/>
  <c r="AD48" i="20"/>
  <c r="AE48" i="20"/>
  <c r="AF48" i="20"/>
  <c r="AG48" i="20"/>
  <c r="AD49" i="20"/>
  <c r="AE49" i="20"/>
  <c r="AF49" i="20"/>
  <c r="AG49" i="20"/>
  <c r="AD50" i="20"/>
  <c r="AE50" i="20"/>
  <c r="AF50" i="20"/>
  <c r="AG50" i="20"/>
  <c r="AD51" i="20"/>
  <c r="AE51" i="20"/>
  <c r="AF51" i="20"/>
  <c r="AG51" i="20"/>
  <c r="AD52" i="20"/>
  <c r="AE52" i="20"/>
  <c r="AF52" i="20"/>
  <c r="AG52" i="20"/>
  <c r="AD53" i="20"/>
  <c r="AE53" i="20"/>
  <c r="AF53" i="20"/>
  <c r="AG53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R44" i="20"/>
  <c r="S44" i="20"/>
  <c r="T44" i="20"/>
  <c r="U44" i="20"/>
  <c r="V44" i="20"/>
  <c r="W44" i="20"/>
  <c r="X44" i="20"/>
  <c r="Y44" i="20"/>
  <c r="Z44" i="20"/>
  <c r="AA44" i="20"/>
  <c r="AB44" i="20"/>
  <c r="AC44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R46" i="20"/>
  <c r="S46" i="20"/>
  <c r="T46" i="20"/>
  <c r="U46" i="20"/>
  <c r="V46" i="20"/>
  <c r="W46" i="20"/>
  <c r="X46" i="20"/>
  <c r="Y46" i="20"/>
  <c r="Z46" i="20"/>
  <c r="AA46" i="20"/>
  <c r="AB46" i="20"/>
  <c r="AC46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R53" i="20"/>
  <c r="S53" i="20"/>
  <c r="T53" i="20"/>
  <c r="U53" i="20"/>
  <c r="V53" i="20"/>
  <c r="W53" i="20"/>
  <c r="X53" i="20"/>
  <c r="Y53" i="20"/>
  <c r="Z53" i="20"/>
  <c r="AA53" i="20"/>
  <c r="AB53" i="20"/>
  <c r="AC53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D51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D52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D53" i="20"/>
  <c r="E53" i="20"/>
  <c r="F53" i="20"/>
  <c r="G53" i="20"/>
  <c r="H53" i="20"/>
  <c r="I53" i="20"/>
  <c r="J53" i="20"/>
  <c r="K53" i="20"/>
  <c r="L53" i="20"/>
  <c r="M53" i="20"/>
  <c r="N53" i="20"/>
  <c r="O53" i="20"/>
  <c r="P53" i="20"/>
  <c r="Q53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29" i="20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2" i="16"/>
  <c r="A2" i="16"/>
  <c r="B2" i="16"/>
  <c r="A3" i="16"/>
  <c r="B3" i="16"/>
  <c r="C3" i="16"/>
  <c r="A4" i="16"/>
  <c r="B4" i="16"/>
  <c r="C4" i="16"/>
  <c r="A5" i="16"/>
  <c r="B5" i="16"/>
  <c r="C5" i="16"/>
  <c r="A6" i="16"/>
  <c r="B6" i="16"/>
  <c r="C6" i="16"/>
  <c r="A7" i="16"/>
  <c r="B7" i="16"/>
  <c r="C7" i="16"/>
  <c r="A8" i="16"/>
  <c r="B8" i="16"/>
  <c r="C8" i="16"/>
  <c r="A9" i="16"/>
  <c r="B9" i="16"/>
  <c r="C9" i="16"/>
  <c r="A10" i="16"/>
  <c r="B10" i="16"/>
  <c r="C10" i="16"/>
  <c r="A11" i="16"/>
  <c r="B11" i="16"/>
  <c r="C11" i="16"/>
  <c r="A12" i="16"/>
  <c r="B12" i="16"/>
  <c r="C12" i="16"/>
  <c r="A13" i="16"/>
  <c r="B13" i="16"/>
  <c r="C13" i="16"/>
  <c r="A14" i="16"/>
  <c r="B14" i="16"/>
  <c r="C14" i="16"/>
  <c r="A15" i="16"/>
  <c r="B15" i="16"/>
  <c r="C15" i="16"/>
  <c r="A16" i="16"/>
  <c r="B16" i="16"/>
  <c r="C16" i="16"/>
  <c r="A17" i="16"/>
  <c r="B17" i="16"/>
  <c r="C17" i="16"/>
  <c r="A18" i="16"/>
  <c r="B18" i="16"/>
  <c r="C18" i="16"/>
  <c r="A19" i="16"/>
  <c r="B19" i="16"/>
  <c r="C19" i="16"/>
  <c r="A20" i="16"/>
  <c r="B20" i="16"/>
  <c r="C20" i="16"/>
  <c r="A21" i="16"/>
  <c r="B21" i="16"/>
  <c r="C21" i="16"/>
  <c r="A22" i="16"/>
  <c r="B22" i="16"/>
  <c r="C22" i="16"/>
  <c r="A23" i="16"/>
  <c r="B23" i="16"/>
  <c r="C23" i="16"/>
  <c r="A24" i="16"/>
  <c r="B24" i="16"/>
  <c r="C24" i="16"/>
  <c r="A25" i="16"/>
  <c r="B25" i="16"/>
  <c r="C25" i="16"/>
  <c r="A26" i="16"/>
  <c r="B26" i="16"/>
  <c r="C26" i="16"/>
  <c r="A27" i="16"/>
  <c r="B27" i="16"/>
  <c r="C27" i="16"/>
  <c r="A28" i="16"/>
  <c r="B28" i="16"/>
  <c r="C28" i="16"/>
  <c r="A29" i="16"/>
  <c r="B29" i="16"/>
  <c r="C29" i="16"/>
  <c r="A30" i="16"/>
  <c r="B30" i="16"/>
  <c r="C30" i="16"/>
  <c r="A31" i="16"/>
  <c r="B31" i="16"/>
  <c r="C31" i="16"/>
  <c r="A32" i="16"/>
  <c r="B32" i="16"/>
  <c r="C32" i="16"/>
  <c r="A33" i="16"/>
  <c r="B33" i="16"/>
  <c r="C33" i="16"/>
  <c r="A34" i="16"/>
  <c r="B34" i="16"/>
  <c r="C34" i="16"/>
  <c r="A35" i="16"/>
  <c r="B35" i="16"/>
  <c r="C35" i="16"/>
  <c r="A36" i="16"/>
  <c r="B36" i="16"/>
  <c r="C36" i="16"/>
  <c r="A37" i="16"/>
  <c r="B37" i="16"/>
  <c r="C37" i="16"/>
  <c r="A38" i="16"/>
  <c r="B38" i="16"/>
  <c r="C38" i="16"/>
  <c r="A39" i="16"/>
  <c r="B39" i="16"/>
  <c r="C39" i="16"/>
  <c r="A40" i="16"/>
  <c r="B40" i="16"/>
  <c r="C40" i="16"/>
  <c r="A41" i="16"/>
  <c r="B41" i="16"/>
  <c r="C41" i="16"/>
  <c r="A42" i="16"/>
  <c r="B42" i="16"/>
  <c r="C42" i="16"/>
  <c r="A43" i="16"/>
  <c r="B43" i="16"/>
  <c r="C43" i="16"/>
  <c r="A44" i="16"/>
  <c r="B44" i="16"/>
  <c r="C44" i="16"/>
  <c r="A45" i="16"/>
  <c r="B45" i="16"/>
  <c r="C45" i="16"/>
  <c r="A46" i="16"/>
  <c r="B46" i="16"/>
  <c r="C46" i="16"/>
  <c r="A47" i="16"/>
  <c r="B47" i="16"/>
  <c r="C47" i="16"/>
  <c r="A48" i="16"/>
  <c r="B48" i="16"/>
  <c r="C48" i="16"/>
  <c r="A49" i="16"/>
  <c r="B49" i="16"/>
  <c r="C49" i="16"/>
  <c r="A50" i="16"/>
  <c r="B50" i="16"/>
  <c r="C50" i="16"/>
  <c r="A51" i="16"/>
  <c r="B51" i="16"/>
  <c r="C51" i="16"/>
  <c r="A52" i="16"/>
  <c r="B52" i="16"/>
  <c r="C52" i="16"/>
  <c r="A53" i="16"/>
  <c r="B53" i="16"/>
  <c r="C53" i="16"/>
  <c r="A54" i="16"/>
  <c r="B54" i="16"/>
  <c r="C54" i="16"/>
  <c r="C2" i="16"/>
  <c r="CG3" i="21"/>
  <c r="CG4" i="21"/>
  <c r="CG5" i="21"/>
  <c r="CG6" i="21"/>
  <c r="CG7" i="21"/>
  <c r="CG8" i="21"/>
  <c r="CG9" i="21"/>
  <c r="CG10" i="21"/>
  <c r="CG11" i="21"/>
  <c r="CG12" i="21"/>
  <c r="CG13" i="21"/>
  <c r="CG14" i="21"/>
  <c r="CG15" i="21"/>
  <c r="CG16" i="21"/>
  <c r="CG17" i="21"/>
  <c r="CG18" i="21"/>
  <c r="CG19" i="21"/>
  <c r="CG20" i="21"/>
  <c r="CG21" i="21"/>
  <c r="CG22" i="21"/>
  <c r="CG23" i="21"/>
  <c r="CG24" i="21"/>
  <c r="CG25" i="21"/>
  <c r="CG26" i="21"/>
  <c r="CG27" i="21"/>
  <c r="CG28" i="21"/>
  <c r="CG29" i="21"/>
  <c r="CG30" i="21"/>
  <c r="CG31" i="21"/>
  <c r="CG32" i="21"/>
  <c r="CG33" i="21"/>
  <c r="CG34" i="21"/>
  <c r="CG35" i="21"/>
  <c r="CG36" i="21"/>
  <c r="CG37" i="21"/>
  <c r="CG38" i="21"/>
  <c r="CG39" i="21"/>
  <c r="CG40" i="21"/>
  <c r="CG41" i="21"/>
  <c r="CG42" i="21"/>
  <c r="CG43" i="21"/>
  <c r="CG44" i="21"/>
  <c r="CG45" i="21"/>
  <c r="CG46" i="21"/>
  <c r="CG47" i="21"/>
  <c r="CG48" i="21"/>
  <c r="CG49" i="21"/>
  <c r="CG50" i="21"/>
  <c r="CG51" i="21"/>
  <c r="CG52" i="21"/>
  <c r="CG53" i="21"/>
  <c r="CG54" i="21"/>
  <c r="CG2" i="21"/>
  <c r="F57" i="21" s="1"/>
  <c r="H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Z57" i="21"/>
  <c r="AA57" i="21"/>
  <c r="AB57" i="21"/>
  <c r="AC57" i="21"/>
  <c r="AD57" i="21"/>
  <c r="AE57" i="21"/>
  <c r="AF57" i="21"/>
  <c r="AG57" i="21"/>
  <c r="AH57" i="21"/>
  <c r="AI57" i="21"/>
  <c r="AJ57" i="21"/>
  <c r="AK57" i="21"/>
  <c r="AL57" i="21"/>
  <c r="AM57" i="21"/>
  <c r="AN57" i="21"/>
  <c r="AO57" i="21"/>
  <c r="AP57" i="21"/>
  <c r="AQ57" i="21"/>
  <c r="AR57" i="21"/>
  <c r="AS57" i="21"/>
  <c r="AT57" i="21"/>
  <c r="AU57" i="21"/>
  <c r="AV57" i="21"/>
  <c r="AW57" i="21"/>
  <c r="AX57" i="21"/>
  <c r="AY57" i="21"/>
  <c r="AZ57" i="21"/>
  <c r="BA57" i="21"/>
  <c r="BB57" i="21"/>
  <c r="BC57" i="21"/>
  <c r="BD57" i="21"/>
  <c r="BE57" i="21"/>
  <c r="BF57" i="21"/>
  <c r="BG57" i="21"/>
  <c r="BH57" i="21"/>
  <c r="BI57" i="21"/>
  <c r="BJ57" i="21"/>
  <c r="BK57" i="21"/>
  <c r="BL57" i="21"/>
  <c r="BM57" i="21"/>
  <c r="BN57" i="21"/>
  <c r="BO57" i="21"/>
  <c r="BP57" i="21"/>
  <c r="BQ57" i="21"/>
  <c r="BR57" i="21"/>
  <c r="BS57" i="21"/>
  <c r="BT57" i="21"/>
  <c r="BU57" i="21"/>
  <c r="BV57" i="21"/>
  <c r="BW57" i="21"/>
  <c r="BX57" i="21"/>
  <c r="BY57" i="21"/>
  <c r="BZ57" i="21"/>
  <c r="CA57" i="21"/>
  <c r="CB57" i="21"/>
  <c r="CC57" i="21"/>
  <c r="CD57" i="21"/>
  <c r="CE57" i="21"/>
  <c r="CF57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Z58" i="21"/>
  <c r="AA58" i="21"/>
  <c r="AB58" i="21"/>
  <c r="AC58" i="21"/>
  <c r="AD58" i="21"/>
  <c r="AE58" i="21"/>
  <c r="AF58" i="21"/>
  <c r="AG58" i="21"/>
  <c r="AH58" i="21"/>
  <c r="AI58" i="21"/>
  <c r="AJ58" i="21"/>
  <c r="AK58" i="21"/>
  <c r="AL58" i="21"/>
  <c r="AM58" i="21"/>
  <c r="AN58" i="21"/>
  <c r="AO58" i="21"/>
  <c r="AP58" i="21"/>
  <c r="AQ58" i="21"/>
  <c r="AR58" i="21"/>
  <c r="AS58" i="21"/>
  <c r="AT58" i="21"/>
  <c r="AU58" i="21"/>
  <c r="AV58" i="21"/>
  <c r="AW58" i="21"/>
  <c r="AX58" i="21"/>
  <c r="AY58" i="21"/>
  <c r="AZ58" i="21"/>
  <c r="BA58" i="21"/>
  <c r="BB58" i="21"/>
  <c r="BC58" i="21"/>
  <c r="BD58" i="21"/>
  <c r="BE58" i="21"/>
  <c r="BF58" i="21"/>
  <c r="BG58" i="21"/>
  <c r="BH58" i="21"/>
  <c r="BI58" i="21"/>
  <c r="BJ58" i="21"/>
  <c r="BK58" i="21"/>
  <c r="BL58" i="21"/>
  <c r="BM58" i="21"/>
  <c r="BN58" i="21"/>
  <c r="BO58" i="21"/>
  <c r="BP58" i="21"/>
  <c r="BQ58" i="21"/>
  <c r="BR58" i="21"/>
  <c r="BS58" i="21"/>
  <c r="BT58" i="21"/>
  <c r="BU58" i="21"/>
  <c r="BV58" i="21"/>
  <c r="BW58" i="21"/>
  <c r="BX58" i="21"/>
  <c r="BY58" i="21"/>
  <c r="BZ58" i="21"/>
  <c r="CA58" i="21"/>
  <c r="CB58" i="21"/>
  <c r="CC58" i="21"/>
  <c r="CD58" i="21"/>
  <c r="CE58" i="21"/>
  <c r="CF58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Z59" i="21"/>
  <c r="AA59" i="21"/>
  <c r="AB59" i="21"/>
  <c r="AC59" i="21"/>
  <c r="AD59" i="21"/>
  <c r="AE59" i="21"/>
  <c r="AF59" i="21"/>
  <c r="AG59" i="21"/>
  <c r="AH59" i="21"/>
  <c r="AI59" i="21"/>
  <c r="AJ59" i="21"/>
  <c r="AK59" i="21"/>
  <c r="AL59" i="21"/>
  <c r="AM59" i="21"/>
  <c r="AN59" i="21"/>
  <c r="AO59" i="21"/>
  <c r="AP59" i="21"/>
  <c r="AQ59" i="21"/>
  <c r="AR59" i="21"/>
  <c r="AS59" i="21"/>
  <c r="AT59" i="21"/>
  <c r="AU59" i="21"/>
  <c r="AV59" i="21"/>
  <c r="AW59" i="21"/>
  <c r="AX59" i="21"/>
  <c r="AY59" i="21"/>
  <c r="AZ59" i="21"/>
  <c r="BA59" i="21"/>
  <c r="BB59" i="21"/>
  <c r="BC59" i="21"/>
  <c r="BD59" i="21"/>
  <c r="BE59" i="21"/>
  <c r="BF59" i="21"/>
  <c r="BG59" i="21"/>
  <c r="BH59" i="21"/>
  <c r="BI59" i="21"/>
  <c r="BJ59" i="21"/>
  <c r="BK59" i="21"/>
  <c r="BL59" i="21"/>
  <c r="BM59" i="21"/>
  <c r="BN59" i="21"/>
  <c r="BO59" i="21"/>
  <c r="BP59" i="21"/>
  <c r="BQ59" i="21"/>
  <c r="BR59" i="21"/>
  <c r="BS59" i="21"/>
  <c r="BT59" i="21"/>
  <c r="BU59" i="21"/>
  <c r="BV59" i="21"/>
  <c r="BW59" i="21"/>
  <c r="BX59" i="21"/>
  <c r="BY59" i="21"/>
  <c r="BZ59" i="21"/>
  <c r="CA59" i="21"/>
  <c r="CB59" i="21"/>
  <c r="CC59" i="21"/>
  <c r="CD59" i="21"/>
  <c r="CE59" i="21"/>
  <c r="CF59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Z60" i="21"/>
  <c r="AA60" i="21"/>
  <c r="AB60" i="21"/>
  <c r="AC60" i="21"/>
  <c r="AD60" i="21"/>
  <c r="AE60" i="21"/>
  <c r="AF60" i="21"/>
  <c r="AG60" i="21"/>
  <c r="AH60" i="21"/>
  <c r="AI60" i="21"/>
  <c r="AJ60" i="21"/>
  <c r="AK60" i="21"/>
  <c r="AL60" i="21"/>
  <c r="AM60" i="21"/>
  <c r="AN60" i="21"/>
  <c r="AO60" i="21"/>
  <c r="AP60" i="21"/>
  <c r="AQ60" i="21"/>
  <c r="AR60" i="21"/>
  <c r="AS60" i="21"/>
  <c r="AT60" i="21"/>
  <c r="AU60" i="21"/>
  <c r="AV60" i="21"/>
  <c r="AW60" i="21"/>
  <c r="AX60" i="21"/>
  <c r="AY60" i="21"/>
  <c r="AZ60" i="21"/>
  <c r="BA60" i="21"/>
  <c r="BB60" i="21"/>
  <c r="BC60" i="21"/>
  <c r="BD60" i="21"/>
  <c r="BE60" i="21"/>
  <c r="BF60" i="21"/>
  <c r="BG60" i="21"/>
  <c r="BH60" i="21"/>
  <c r="BI60" i="21"/>
  <c r="BJ60" i="21"/>
  <c r="BK60" i="21"/>
  <c r="BL60" i="21"/>
  <c r="BM60" i="21"/>
  <c r="BN60" i="21"/>
  <c r="BO60" i="21"/>
  <c r="BP60" i="21"/>
  <c r="BQ60" i="21"/>
  <c r="BR60" i="21"/>
  <c r="BS60" i="21"/>
  <c r="BT60" i="21"/>
  <c r="BU60" i="21"/>
  <c r="BV60" i="21"/>
  <c r="BW60" i="21"/>
  <c r="BX60" i="21"/>
  <c r="BY60" i="21"/>
  <c r="BZ60" i="21"/>
  <c r="CA60" i="21"/>
  <c r="CB60" i="21"/>
  <c r="CC60" i="21"/>
  <c r="CD60" i="21"/>
  <c r="CE60" i="21"/>
  <c r="CF60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AC61" i="21"/>
  <c r="AD61" i="21"/>
  <c r="AE61" i="21"/>
  <c r="AF61" i="21"/>
  <c r="AG61" i="21"/>
  <c r="AH61" i="21"/>
  <c r="AI61" i="21"/>
  <c r="AJ61" i="21"/>
  <c r="AK61" i="21"/>
  <c r="AL61" i="21"/>
  <c r="AM61" i="21"/>
  <c r="AN61" i="21"/>
  <c r="AO61" i="21"/>
  <c r="AP61" i="21"/>
  <c r="AQ61" i="21"/>
  <c r="AR61" i="21"/>
  <c r="AS61" i="21"/>
  <c r="AT61" i="21"/>
  <c r="AU61" i="21"/>
  <c r="AV61" i="21"/>
  <c r="AW61" i="21"/>
  <c r="AX61" i="21"/>
  <c r="AY61" i="21"/>
  <c r="AZ61" i="21"/>
  <c r="BA61" i="21"/>
  <c r="BB61" i="21"/>
  <c r="BC61" i="21"/>
  <c r="BD61" i="21"/>
  <c r="BE61" i="21"/>
  <c r="BF61" i="21"/>
  <c r="BG61" i="21"/>
  <c r="BH61" i="21"/>
  <c r="BI61" i="21"/>
  <c r="BJ61" i="21"/>
  <c r="BK61" i="21"/>
  <c r="BL61" i="21"/>
  <c r="BM61" i="21"/>
  <c r="BN61" i="21"/>
  <c r="BO61" i="21"/>
  <c r="BP61" i="21"/>
  <c r="BQ61" i="21"/>
  <c r="BR61" i="21"/>
  <c r="BS61" i="21"/>
  <c r="BT61" i="21"/>
  <c r="BU61" i="21"/>
  <c r="BV61" i="21"/>
  <c r="BW61" i="21"/>
  <c r="BX61" i="21"/>
  <c r="BY61" i="21"/>
  <c r="BZ61" i="21"/>
  <c r="CA61" i="21"/>
  <c r="CB61" i="21"/>
  <c r="CC61" i="21"/>
  <c r="CD61" i="21"/>
  <c r="CE61" i="21"/>
  <c r="CF61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Z62" i="21"/>
  <c r="AA62" i="21"/>
  <c r="AB62" i="21"/>
  <c r="AC62" i="21"/>
  <c r="AD62" i="21"/>
  <c r="AE62" i="21"/>
  <c r="AF62" i="21"/>
  <c r="AG62" i="21"/>
  <c r="AH62" i="21"/>
  <c r="AI62" i="21"/>
  <c r="AJ62" i="21"/>
  <c r="AK62" i="21"/>
  <c r="AL62" i="21"/>
  <c r="AM62" i="21"/>
  <c r="AN62" i="21"/>
  <c r="AO62" i="21"/>
  <c r="AP62" i="21"/>
  <c r="AQ62" i="21"/>
  <c r="AR62" i="21"/>
  <c r="AS62" i="21"/>
  <c r="AT62" i="21"/>
  <c r="AU62" i="21"/>
  <c r="AV62" i="21"/>
  <c r="AW62" i="21"/>
  <c r="AX62" i="21"/>
  <c r="AY62" i="21"/>
  <c r="AZ62" i="21"/>
  <c r="BA62" i="21"/>
  <c r="BB62" i="21"/>
  <c r="BC62" i="21"/>
  <c r="BD62" i="21"/>
  <c r="BE62" i="21"/>
  <c r="BF62" i="21"/>
  <c r="BG62" i="21"/>
  <c r="BH62" i="21"/>
  <c r="BI62" i="21"/>
  <c r="BJ62" i="21"/>
  <c r="BK62" i="21"/>
  <c r="BL62" i="21"/>
  <c r="BM62" i="21"/>
  <c r="BN62" i="21"/>
  <c r="BO62" i="21"/>
  <c r="BP62" i="21"/>
  <c r="BQ62" i="21"/>
  <c r="BR62" i="21"/>
  <c r="BS62" i="21"/>
  <c r="BT62" i="21"/>
  <c r="BU62" i="21"/>
  <c r="BV62" i="21"/>
  <c r="BW62" i="21"/>
  <c r="BX62" i="21"/>
  <c r="BY62" i="21"/>
  <c r="BZ62" i="21"/>
  <c r="CA62" i="21"/>
  <c r="CB62" i="21"/>
  <c r="CC62" i="21"/>
  <c r="CD62" i="21"/>
  <c r="CE62" i="21"/>
  <c r="CF62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Z63" i="21"/>
  <c r="AA63" i="21"/>
  <c r="AB63" i="21"/>
  <c r="AC63" i="21"/>
  <c r="AD63" i="21"/>
  <c r="AE63" i="21"/>
  <c r="AF63" i="21"/>
  <c r="AG63" i="21"/>
  <c r="AH63" i="21"/>
  <c r="AI63" i="21"/>
  <c r="AJ63" i="21"/>
  <c r="AK63" i="21"/>
  <c r="AL63" i="21"/>
  <c r="AM63" i="21"/>
  <c r="AN63" i="21"/>
  <c r="AO63" i="21"/>
  <c r="AP63" i="21"/>
  <c r="AQ63" i="21"/>
  <c r="AR63" i="21"/>
  <c r="AS63" i="21"/>
  <c r="AT63" i="21"/>
  <c r="AU63" i="21"/>
  <c r="AV63" i="21"/>
  <c r="AW63" i="21"/>
  <c r="AX63" i="21"/>
  <c r="AY63" i="21"/>
  <c r="AZ63" i="21"/>
  <c r="BA63" i="21"/>
  <c r="BB63" i="21"/>
  <c r="BC63" i="21"/>
  <c r="BD63" i="21"/>
  <c r="BE63" i="21"/>
  <c r="BF63" i="21"/>
  <c r="BG63" i="21"/>
  <c r="BH63" i="21"/>
  <c r="BI63" i="21"/>
  <c r="BJ63" i="21"/>
  <c r="BK63" i="21"/>
  <c r="BL63" i="21"/>
  <c r="BM63" i="21"/>
  <c r="BN63" i="21"/>
  <c r="BO63" i="21"/>
  <c r="BP63" i="21"/>
  <c r="BQ63" i="21"/>
  <c r="BR63" i="21"/>
  <c r="BS63" i="21"/>
  <c r="BT63" i="21"/>
  <c r="BU63" i="21"/>
  <c r="BV63" i="21"/>
  <c r="BW63" i="21"/>
  <c r="BX63" i="21"/>
  <c r="BY63" i="21"/>
  <c r="BZ63" i="21"/>
  <c r="CA63" i="21"/>
  <c r="CB63" i="21"/>
  <c r="CC63" i="21"/>
  <c r="CD63" i="21"/>
  <c r="CE63" i="21"/>
  <c r="CF63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Z64" i="21"/>
  <c r="AA64" i="21"/>
  <c r="AB64" i="21"/>
  <c r="AC64" i="21"/>
  <c r="AD64" i="21"/>
  <c r="AE64" i="21"/>
  <c r="AF64" i="21"/>
  <c r="AG64" i="21"/>
  <c r="AH64" i="21"/>
  <c r="AI64" i="21"/>
  <c r="AJ64" i="21"/>
  <c r="AK64" i="21"/>
  <c r="AL64" i="21"/>
  <c r="AM64" i="21"/>
  <c r="AN64" i="21"/>
  <c r="AO64" i="21"/>
  <c r="AP64" i="21"/>
  <c r="AQ64" i="21"/>
  <c r="AR64" i="21"/>
  <c r="AS64" i="21"/>
  <c r="AT64" i="21"/>
  <c r="AU64" i="21"/>
  <c r="AV64" i="21"/>
  <c r="AW64" i="21"/>
  <c r="AX64" i="21"/>
  <c r="AY64" i="21"/>
  <c r="AZ64" i="21"/>
  <c r="BA64" i="21"/>
  <c r="BB64" i="21"/>
  <c r="BC64" i="21"/>
  <c r="BD64" i="21"/>
  <c r="BE64" i="21"/>
  <c r="BF64" i="21"/>
  <c r="BG64" i="21"/>
  <c r="BH64" i="21"/>
  <c r="BI64" i="21"/>
  <c r="BJ64" i="21"/>
  <c r="BK64" i="21"/>
  <c r="BL64" i="21"/>
  <c r="BM64" i="21"/>
  <c r="BN64" i="21"/>
  <c r="BO64" i="21"/>
  <c r="BP64" i="21"/>
  <c r="BQ64" i="21"/>
  <c r="BR64" i="21"/>
  <c r="BS64" i="21"/>
  <c r="BT64" i="21"/>
  <c r="BU64" i="21"/>
  <c r="BV64" i="21"/>
  <c r="BW64" i="21"/>
  <c r="BX64" i="21"/>
  <c r="BY64" i="21"/>
  <c r="BZ64" i="21"/>
  <c r="CA64" i="21"/>
  <c r="CB64" i="21"/>
  <c r="CC64" i="21"/>
  <c r="CD64" i="21"/>
  <c r="CE64" i="21"/>
  <c r="CF64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Z65" i="21"/>
  <c r="AA65" i="21"/>
  <c r="AB65" i="21"/>
  <c r="AC65" i="21"/>
  <c r="AD65" i="21"/>
  <c r="AE65" i="21"/>
  <c r="AF65" i="21"/>
  <c r="AG65" i="21"/>
  <c r="AH65" i="21"/>
  <c r="AI65" i="21"/>
  <c r="AJ65" i="21"/>
  <c r="AK65" i="21"/>
  <c r="AL65" i="21"/>
  <c r="AM65" i="21"/>
  <c r="AN65" i="21"/>
  <c r="AO65" i="21"/>
  <c r="AP65" i="21"/>
  <c r="AQ65" i="21"/>
  <c r="AR65" i="21"/>
  <c r="AS65" i="21"/>
  <c r="AT65" i="21"/>
  <c r="AU65" i="21"/>
  <c r="AV65" i="21"/>
  <c r="AW65" i="21"/>
  <c r="AX65" i="21"/>
  <c r="AY65" i="21"/>
  <c r="AZ65" i="21"/>
  <c r="BA65" i="21"/>
  <c r="BB65" i="21"/>
  <c r="BC65" i="21"/>
  <c r="BD65" i="21"/>
  <c r="BE65" i="21"/>
  <c r="BF65" i="21"/>
  <c r="BG65" i="21"/>
  <c r="BH65" i="21"/>
  <c r="BI65" i="21"/>
  <c r="BJ65" i="21"/>
  <c r="BK65" i="21"/>
  <c r="BL65" i="21"/>
  <c r="BM65" i="21"/>
  <c r="BN65" i="21"/>
  <c r="BO65" i="21"/>
  <c r="BP65" i="21"/>
  <c r="BQ65" i="21"/>
  <c r="BR65" i="21"/>
  <c r="BS65" i="21"/>
  <c r="BT65" i="21"/>
  <c r="BU65" i="21"/>
  <c r="BV65" i="21"/>
  <c r="BW65" i="21"/>
  <c r="BX65" i="21"/>
  <c r="BY65" i="21"/>
  <c r="BZ65" i="21"/>
  <c r="CA65" i="21"/>
  <c r="CB65" i="21"/>
  <c r="CC65" i="21"/>
  <c r="CD65" i="21"/>
  <c r="CE65" i="21"/>
  <c r="CF65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Z66" i="21"/>
  <c r="AA66" i="21"/>
  <c r="AB66" i="21"/>
  <c r="AC66" i="21"/>
  <c r="AD66" i="21"/>
  <c r="AE66" i="21"/>
  <c r="AF66" i="21"/>
  <c r="AG66" i="21"/>
  <c r="AH66" i="21"/>
  <c r="AI66" i="21"/>
  <c r="AJ66" i="21"/>
  <c r="AK66" i="21"/>
  <c r="AL66" i="21"/>
  <c r="AM66" i="21"/>
  <c r="AN66" i="21"/>
  <c r="AO66" i="21"/>
  <c r="AP66" i="21"/>
  <c r="AQ66" i="21"/>
  <c r="AR66" i="21"/>
  <c r="AS66" i="21"/>
  <c r="AT66" i="21"/>
  <c r="AU66" i="21"/>
  <c r="AV66" i="21"/>
  <c r="AW66" i="21"/>
  <c r="AX66" i="21"/>
  <c r="AY66" i="21"/>
  <c r="AZ66" i="21"/>
  <c r="BA66" i="21"/>
  <c r="BB66" i="21"/>
  <c r="BC66" i="21"/>
  <c r="BD66" i="21"/>
  <c r="BE66" i="21"/>
  <c r="BF66" i="21"/>
  <c r="BG66" i="21"/>
  <c r="BH66" i="21"/>
  <c r="BI66" i="21"/>
  <c r="BJ66" i="21"/>
  <c r="BK66" i="21"/>
  <c r="BL66" i="21"/>
  <c r="BM66" i="21"/>
  <c r="BN66" i="21"/>
  <c r="BO66" i="21"/>
  <c r="BP66" i="21"/>
  <c r="BQ66" i="21"/>
  <c r="BR66" i="21"/>
  <c r="BS66" i="21"/>
  <c r="BT66" i="21"/>
  <c r="BU66" i="21"/>
  <c r="BV66" i="21"/>
  <c r="BW66" i="21"/>
  <c r="BX66" i="21"/>
  <c r="BY66" i="21"/>
  <c r="BZ66" i="21"/>
  <c r="CA66" i="21"/>
  <c r="CB66" i="21"/>
  <c r="CC66" i="21"/>
  <c r="CD66" i="21"/>
  <c r="CE66" i="21"/>
  <c r="CF66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Z67" i="21"/>
  <c r="AA67" i="21"/>
  <c r="AB67" i="21"/>
  <c r="AC67" i="21"/>
  <c r="AD67" i="21"/>
  <c r="AE67" i="21"/>
  <c r="AF67" i="21"/>
  <c r="AG67" i="21"/>
  <c r="AH67" i="21"/>
  <c r="AI67" i="21"/>
  <c r="AJ67" i="21"/>
  <c r="AK67" i="21"/>
  <c r="AL67" i="21"/>
  <c r="AM67" i="21"/>
  <c r="AN67" i="21"/>
  <c r="AO67" i="21"/>
  <c r="AP67" i="21"/>
  <c r="AQ67" i="21"/>
  <c r="AR67" i="21"/>
  <c r="AS67" i="21"/>
  <c r="AT67" i="21"/>
  <c r="AU67" i="21"/>
  <c r="AV67" i="21"/>
  <c r="AW67" i="21"/>
  <c r="AX67" i="21"/>
  <c r="AY67" i="21"/>
  <c r="AZ67" i="21"/>
  <c r="BA67" i="21"/>
  <c r="BB67" i="21"/>
  <c r="BC67" i="21"/>
  <c r="BD67" i="21"/>
  <c r="BE67" i="21"/>
  <c r="BF67" i="21"/>
  <c r="BG67" i="21"/>
  <c r="BH67" i="21"/>
  <c r="BI67" i="21"/>
  <c r="BJ67" i="21"/>
  <c r="BK67" i="21"/>
  <c r="BL67" i="21"/>
  <c r="BM67" i="21"/>
  <c r="BN67" i="21"/>
  <c r="BO67" i="21"/>
  <c r="BP67" i="21"/>
  <c r="BQ67" i="21"/>
  <c r="BR67" i="21"/>
  <c r="BS67" i="21"/>
  <c r="BT67" i="21"/>
  <c r="BU67" i="21"/>
  <c r="BV67" i="21"/>
  <c r="BW67" i="21"/>
  <c r="BX67" i="21"/>
  <c r="BY67" i="21"/>
  <c r="BZ67" i="21"/>
  <c r="CA67" i="21"/>
  <c r="CB67" i="21"/>
  <c r="CC67" i="21"/>
  <c r="CD67" i="21"/>
  <c r="CE67" i="21"/>
  <c r="CF67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AB68" i="21"/>
  <c r="AC68" i="21"/>
  <c r="AD68" i="21"/>
  <c r="AE68" i="21"/>
  <c r="AF68" i="21"/>
  <c r="AG68" i="21"/>
  <c r="AH68" i="21"/>
  <c r="AI68" i="21"/>
  <c r="AJ68" i="21"/>
  <c r="AK68" i="21"/>
  <c r="AL68" i="21"/>
  <c r="AM68" i="21"/>
  <c r="AN68" i="21"/>
  <c r="AO68" i="21"/>
  <c r="AP68" i="21"/>
  <c r="AQ68" i="21"/>
  <c r="AR68" i="21"/>
  <c r="AS68" i="21"/>
  <c r="AT68" i="21"/>
  <c r="AU68" i="21"/>
  <c r="AV68" i="21"/>
  <c r="AW68" i="21"/>
  <c r="AX68" i="21"/>
  <c r="AY68" i="21"/>
  <c r="AZ68" i="21"/>
  <c r="BA68" i="21"/>
  <c r="BB68" i="21"/>
  <c r="BC68" i="21"/>
  <c r="BD68" i="21"/>
  <c r="BE68" i="21"/>
  <c r="BF68" i="21"/>
  <c r="BG68" i="21"/>
  <c r="BH68" i="21"/>
  <c r="BI68" i="21"/>
  <c r="BJ68" i="21"/>
  <c r="BK68" i="21"/>
  <c r="BL68" i="21"/>
  <c r="BM68" i="21"/>
  <c r="BN68" i="21"/>
  <c r="BO68" i="21"/>
  <c r="BP68" i="21"/>
  <c r="BQ68" i="21"/>
  <c r="BR68" i="21"/>
  <c r="BS68" i="21"/>
  <c r="BT68" i="21"/>
  <c r="BU68" i="21"/>
  <c r="BV68" i="21"/>
  <c r="BW68" i="21"/>
  <c r="BX68" i="21"/>
  <c r="BY68" i="21"/>
  <c r="BZ68" i="21"/>
  <c r="CA68" i="21"/>
  <c r="CB68" i="21"/>
  <c r="CC68" i="21"/>
  <c r="CD68" i="21"/>
  <c r="CE68" i="21"/>
  <c r="CF68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Z69" i="21"/>
  <c r="AA69" i="21"/>
  <c r="AB69" i="21"/>
  <c r="AC69" i="21"/>
  <c r="AD69" i="21"/>
  <c r="AE69" i="21"/>
  <c r="AF69" i="21"/>
  <c r="AG69" i="21"/>
  <c r="AH69" i="21"/>
  <c r="AI69" i="21"/>
  <c r="AJ69" i="21"/>
  <c r="AK69" i="21"/>
  <c r="AL69" i="21"/>
  <c r="AM69" i="21"/>
  <c r="AN69" i="21"/>
  <c r="AO69" i="21"/>
  <c r="AP69" i="21"/>
  <c r="AQ69" i="21"/>
  <c r="AR69" i="21"/>
  <c r="AS69" i="21"/>
  <c r="AT69" i="21"/>
  <c r="AU69" i="21"/>
  <c r="AV69" i="21"/>
  <c r="AW69" i="21"/>
  <c r="AX69" i="21"/>
  <c r="AY69" i="21"/>
  <c r="AZ69" i="21"/>
  <c r="BA69" i="21"/>
  <c r="BB69" i="21"/>
  <c r="BC69" i="21"/>
  <c r="BD69" i="21"/>
  <c r="BE69" i="21"/>
  <c r="BF69" i="21"/>
  <c r="BG69" i="21"/>
  <c r="BH69" i="21"/>
  <c r="BI69" i="21"/>
  <c r="BJ69" i="21"/>
  <c r="BK69" i="21"/>
  <c r="BL69" i="21"/>
  <c r="BM69" i="21"/>
  <c r="BN69" i="21"/>
  <c r="BO69" i="21"/>
  <c r="BP69" i="21"/>
  <c r="BQ69" i="21"/>
  <c r="BR69" i="21"/>
  <c r="BS69" i="21"/>
  <c r="BT69" i="21"/>
  <c r="BU69" i="21"/>
  <c r="BV69" i="21"/>
  <c r="BW69" i="21"/>
  <c r="BX69" i="21"/>
  <c r="BY69" i="21"/>
  <c r="BZ69" i="21"/>
  <c r="CA69" i="21"/>
  <c r="CB69" i="21"/>
  <c r="CC69" i="21"/>
  <c r="CD69" i="21"/>
  <c r="CE69" i="21"/>
  <c r="CF69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Z70" i="21"/>
  <c r="AA70" i="21"/>
  <c r="AB70" i="21"/>
  <c r="AC70" i="21"/>
  <c r="AD70" i="21"/>
  <c r="AE70" i="21"/>
  <c r="AF70" i="21"/>
  <c r="AG70" i="21"/>
  <c r="AH70" i="21"/>
  <c r="AI70" i="21"/>
  <c r="AJ70" i="21"/>
  <c r="AK70" i="21"/>
  <c r="AL70" i="21"/>
  <c r="AM70" i="21"/>
  <c r="AN70" i="21"/>
  <c r="AO70" i="21"/>
  <c r="AP70" i="21"/>
  <c r="AQ70" i="21"/>
  <c r="AR70" i="21"/>
  <c r="AS70" i="21"/>
  <c r="AT70" i="21"/>
  <c r="AU70" i="21"/>
  <c r="AV70" i="21"/>
  <c r="AW70" i="21"/>
  <c r="AX70" i="21"/>
  <c r="AY70" i="21"/>
  <c r="AZ70" i="21"/>
  <c r="BA70" i="21"/>
  <c r="BB70" i="21"/>
  <c r="BC70" i="21"/>
  <c r="BD70" i="21"/>
  <c r="BE70" i="21"/>
  <c r="BF70" i="21"/>
  <c r="BG70" i="21"/>
  <c r="BH70" i="21"/>
  <c r="BI70" i="21"/>
  <c r="BJ70" i="21"/>
  <c r="BK70" i="21"/>
  <c r="BL70" i="21"/>
  <c r="BM70" i="21"/>
  <c r="BN70" i="21"/>
  <c r="BO70" i="21"/>
  <c r="BP70" i="21"/>
  <c r="BQ70" i="21"/>
  <c r="BR70" i="21"/>
  <c r="BS70" i="21"/>
  <c r="BT70" i="21"/>
  <c r="BU70" i="21"/>
  <c r="BV70" i="21"/>
  <c r="BW70" i="21"/>
  <c r="BX70" i="21"/>
  <c r="BY70" i="21"/>
  <c r="BZ70" i="21"/>
  <c r="CA70" i="21"/>
  <c r="CB70" i="21"/>
  <c r="CC70" i="21"/>
  <c r="CD70" i="21"/>
  <c r="CE70" i="21"/>
  <c r="CF70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Z71" i="21"/>
  <c r="AA71" i="21"/>
  <c r="AB71" i="21"/>
  <c r="AC71" i="21"/>
  <c r="AD71" i="21"/>
  <c r="AE71" i="21"/>
  <c r="AF71" i="21"/>
  <c r="AG71" i="21"/>
  <c r="AH71" i="21"/>
  <c r="AI71" i="21"/>
  <c r="AJ71" i="21"/>
  <c r="AK71" i="21"/>
  <c r="AL71" i="21"/>
  <c r="AM71" i="21"/>
  <c r="AN71" i="21"/>
  <c r="AO71" i="21"/>
  <c r="AP71" i="21"/>
  <c r="AQ71" i="21"/>
  <c r="AR71" i="21"/>
  <c r="AS71" i="21"/>
  <c r="AT71" i="21"/>
  <c r="AU71" i="21"/>
  <c r="AV71" i="21"/>
  <c r="AW71" i="21"/>
  <c r="AX71" i="21"/>
  <c r="AY71" i="21"/>
  <c r="AZ71" i="21"/>
  <c r="BA71" i="21"/>
  <c r="BB71" i="21"/>
  <c r="BC71" i="21"/>
  <c r="BD71" i="21"/>
  <c r="BE71" i="21"/>
  <c r="BF71" i="21"/>
  <c r="BG71" i="21"/>
  <c r="BH71" i="21"/>
  <c r="BI71" i="21"/>
  <c r="BJ71" i="21"/>
  <c r="BK71" i="21"/>
  <c r="BL71" i="21"/>
  <c r="BM71" i="21"/>
  <c r="BN71" i="21"/>
  <c r="BO71" i="21"/>
  <c r="BP71" i="21"/>
  <c r="BQ71" i="21"/>
  <c r="BR71" i="21"/>
  <c r="BS71" i="21"/>
  <c r="BT71" i="21"/>
  <c r="BU71" i="21"/>
  <c r="BV71" i="21"/>
  <c r="BW71" i="21"/>
  <c r="BX71" i="21"/>
  <c r="BY71" i="21"/>
  <c r="BZ71" i="21"/>
  <c r="CA71" i="21"/>
  <c r="CB71" i="21"/>
  <c r="CC71" i="21"/>
  <c r="CD71" i="21"/>
  <c r="CE71" i="21"/>
  <c r="CF71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Z72" i="21"/>
  <c r="AA72" i="21"/>
  <c r="AB72" i="21"/>
  <c r="AC72" i="21"/>
  <c r="AD72" i="21"/>
  <c r="AE72" i="21"/>
  <c r="AF72" i="21"/>
  <c r="AG72" i="21"/>
  <c r="AH72" i="21"/>
  <c r="AI72" i="21"/>
  <c r="AJ72" i="21"/>
  <c r="AK72" i="21"/>
  <c r="AL72" i="21"/>
  <c r="AM72" i="21"/>
  <c r="AN72" i="21"/>
  <c r="AO72" i="21"/>
  <c r="AP72" i="21"/>
  <c r="AQ72" i="21"/>
  <c r="AR72" i="21"/>
  <c r="AS72" i="21"/>
  <c r="AT72" i="21"/>
  <c r="AU72" i="21"/>
  <c r="AV72" i="21"/>
  <c r="AW72" i="21"/>
  <c r="AX72" i="21"/>
  <c r="AY72" i="21"/>
  <c r="AZ72" i="21"/>
  <c r="BA72" i="21"/>
  <c r="BB72" i="21"/>
  <c r="BC72" i="21"/>
  <c r="BD72" i="21"/>
  <c r="BE72" i="21"/>
  <c r="BF72" i="21"/>
  <c r="BG72" i="21"/>
  <c r="BH72" i="21"/>
  <c r="BI72" i="21"/>
  <c r="BJ72" i="21"/>
  <c r="BK72" i="21"/>
  <c r="BL72" i="21"/>
  <c r="BM72" i="21"/>
  <c r="BN72" i="21"/>
  <c r="BO72" i="21"/>
  <c r="BP72" i="21"/>
  <c r="BQ72" i="21"/>
  <c r="BR72" i="21"/>
  <c r="BS72" i="21"/>
  <c r="BT72" i="21"/>
  <c r="BU72" i="21"/>
  <c r="BV72" i="21"/>
  <c r="BW72" i="21"/>
  <c r="BX72" i="21"/>
  <c r="BY72" i="21"/>
  <c r="BZ72" i="21"/>
  <c r="CA72" i="21"/>
  <c r="CB72" i="21"/>
  <c r="CC72" i="21"/>
  <c r="CD72" i="21"/>
  <c r="CE72" i="21"/>
  <c r="CF72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Z73" i="21"/>
  <c r="AA73" i="21"/>
  <c r="AB73" i="21"/>
  <c r="AC73" i="21"/>
  <c r="AD73" i="21"/>
  <c r="AE73" i="21"/>
  <c r="AF73" i="21"/>
  <c r="AG73" i="21"/>
  <c r="AH73" i="21"/>
  <c r="AI73" i="21"/>
  <c r="AJ73" i="21"/>
  <c r="AK73" i="21"/>
  <c r="AL73" i="21"/>
  <c r="AM73" i="21"/>
  <c r="AN73" i="21"/>
  <c r="AO73" i="21"/>
  <c r="AP73" i="21"/>
  <c r="AQ73" i="21"/>
  <c r="AR73" i="21"/>
  <c r="AS73" i="21"/>
  <c r="AT73" i="21"/>
  <c r="AU73" i="21"/>
  <c r="AV73" i="21"/>
  <c r="AW73" i="21"/>
  <c r="AX73" i="21"/>
  <c r="AY73" i="21"/>
  <c r="AZ73" i="21"/>
  <c r="BA73" i="21"/>
  <c r="BB73" i="21"/>
  <c r="BC73" i="21"/>
  <c r="BD73" i="21"/>
  <c r="BE73" i="21"/>
  <c r="BF73" i="21"/>
  <c r="BG73" i="21"/>
  <c r="BH73" i="21"/>
  <c r="BI73" i="21"/>
  <c r="BJ73" i="21"/>
  <c r="BK73" i="21"/>
  <c r="BL73" i="21"/>
  <c r="BM73" i="21"/>
  <c r="BN73" i="21"/>
  <c r="BO73" i="21"/>
  <c r="BP73" i="21"/>
  <c r="BQ73" i="21"/>
  <c r="BR73" i="21"/>
  <c r="BS73" i="21"/>
  <c r="BT73" i="21"/>
  <c r="BU73" i="21"/>
  <c r="BV73" i="21"/>
  <c r="BW73" i="21"/>
  <c r="BX73" i="21"/>
  <c r="BY73" i="21"/>
  <c r="BZ73" i="21"/>
  <c r="CA73" i="21"/>
  <c r="CB73" i="21"/>
  <c r="CC73" i="21"/>
  <c r="CD73" i="21"/>
  <c r="CE73" i="21"/>
  <c r="CF73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AF74" i="21"/>
  <c r="AG74" i="21"/>
  <c r="AH74" i="21"/>
  <c r="AI74" i="21"/>
  <c r="AJ74" i="21"/>
  <c r="AK74" i="21"/>
  <c r="AL74" i="21"/>
  <c r="AM74" i="21"/>
  <c r="AN74" i="21"/>
  <c r="AO74" i="21"/>
  <c r="AP74" i="21"/>
  <c r="AQ74" i="21"/>
  <c r="AR74" i="21"/>
  <c r="AS74" i="21"/>
  <c r="AT74" i="21"/>
  <c r="AU74" i="21"/>
  <c r="AV74" i="21"/>
  <c r="AW74" i="21"/>
  <c r="AX74" i="21"/>
  <c r="AY74" i="21"/>
  <c r="AZ74" i="21"/>
  <c r="BA74" i="21"/>
  <c r="BB74" i="21"/>
  <c r="BC74" i="21"/>
  <c r="BD74" i="21"/>
  <c r="BE74" i="21"/>
  <c r="BF74" i="21"/>
  <c r="BG74" i="21"/>
  <c r="BH74" i="21"/>
  <c r="BI74" i="21"/>
  <c r="BJ74" i="21"/>
  <c r="BK74" i="21"/>
  <c r="BL74" i="21"/>
  <c r="BM74" i="21"/>
  <c r="BN74" i="21"/>
  <c r="BO74" i="21"/>
  <c r="BP74" i="21"/>
  <c r="BQ74" i="21"/>
  <c r="BR74" i="21"/>
  <c r="BS74" i="21"/>
  <c r="BT74" i="21"/>
  <c r="BU74" i="21"/>
  <c r="BV74" i="21"/>
  <c r="BW74" i="21"/>
  <c r="BX74" i="21"/>
  <c r="BY74" i="21"/>
  <c r="BZ74" i="21"/>
  <c r="CA74" i="21"/>
  <c r="CB74" i="21"/>
  <c r="CC74" i="21"/>
  <c r="CD74" i="21"/>
  <c r="CE74" i="21"/>
  <c r="CF74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Z75" i="21"/>
  <c r="AA75" i="21"/>
  <c r="AB75" i="21"/>
  <c r="AC75" i="21"/>
  <c r="AD75" i="21"/>
  <c r="AE75" i="21"/>
  <c r="AF75" i="21"/>
  <c r="AG75" i="21"/>
  <c r="AH75" i="21"/>
  <c r="AI75" i="21"/>
  <c r="AJ75" i="21"/>
  <c r="AK75" i="21"/>
  <c r="AL75" i="21"/>
  <c r="AM75" i="21"/>
  <c r="AN75" i="21"/>
  <c r="AO75" i="21"/>
  <c r="AP75" i="21"/>
  <c r="AQ75" i="21"/>
  <c r="AR75" i="21"/>
  <c r="AS75" i="21"/>
  <c r="AT75" i="21"/>
  <c r="AU75" i="21"/>
  <c r="AV75" i="21"/>
  <c r="AW75" i="21"/>
  <c r="AX75" i="21"/>
  <c r="AY75" i="21"/>
  <c r="AZ75" i="21"/>
  <c r="BA75" i="21"/>
  <c r="BB75" i="21"/>
  <c r="BC75" i="21"/>
  <c r="BD75" i="21"/>
  <c r="BE75" i="21"/>
  <c r="BF75" i="21"/>
  <c r="BG75" i="21"/>
  <c r="BH75" i="21"/>
  <c r="BI75" i="21"/>
  <c r="BJ75" i="21"/>
  <c r="BK75" i="21"/>
  <c r="BL75" i="21"/>
  <c r="BM75" i="21"/>
  <c r="BN75" i="21"/>
  <c r="BO75" i="21"/>
  <c r="BP75" i="21"/>
  <c r="BQ75" i="21"/>
  <c r="BR75" i="21"/>
  <c r="BS75" i="21"/>
  <c r="BT75" i="21"/>
  <c r="BU75" i="21"/>
  <c r="BV75" i="21"/>
  <c r="BW75" i="21"/>
  <c r="BX75" i="21"/>
  <c r="BY75" i="21"/>
  <c r="BZ75" i="21"/>
  <c r="CA75" i="21"/>
  <c r="CB75" i="21"/>
  <c r="CC75" i="21"/>
  <c r="CD75" i="21"/>
  <c r="CE75" i="21"/>
  <c r="CF75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AC76" i="21"/>
  <c r="AD76" i="21"/>
  <c r="AE76" i="21"/>
  <c r="AF76" i="21"/>
  <c r="AG76" i="21"/>
  <c r="AH76" i="21"/>
  <c r="AI76" i="21"/>
  <c r="AJ76" i="21"/>
  <c r="AK76" i="21"/>
  <c r="AL76" i="21"/>
  <c r="AM76" i="21"/>
  <c r="AN76" i="21"/>
  <c r="AO76" i="21"/>
  <c r="AP76" i="21"/>
  <c r="AQ76" i="21"/>
  <c r="AR76" i="21"/>
  <c r="AS76" i="21"/>
  <c r="AT76" i="21"/>
  <c r="AU76" i="21"/>
  <c r="AV76" i="21"/>
  <c r="AW76" i="21"/>
  <c r="AX76" i="21"/>
  <c r="AY76" i="21"/>
  <c r="AZ76" i="21"/>
  <c r="BA76" i="21"/>
  <c r="BB76" i="21"/>
  <c r="BC76" i="21"/>
  <c r="BD76" i="21"/>
  <c r="BE76" i="21"/>
  <c r="BF76" i="21"/>
  <c r="BG76" i="21"/>
  <c r="BH76" i="21"/>
  <c r="BI76" i="21"/>
  <c r="BJ76" i="21"/>
  <c r="BK76" i="21"/>
  <c r="BL76" i="21"/>
  <c r="BM76" i="21"/>
  <c r="BN76" i="21"/>
  <c r="BO76" i="21"/>
  <c r="BP76" i="21"/>
  <c r="BQ76" i="21"/>
  <c r="BR76" i="21"/>
  <c r="BS76" i="21"/>
  <c r="BT76" i="21"/>
  <c r="BU76" i="21"/>
  <c r="BV76" i="21"/>
  <c r="BW76" i="21"/>
  <c r="BX76" i="21"/>
  <c r="BY76" i="21"/>
  <c r="BZ76" i="21"/>
  <c r="CA76" i="21"/>
  <c r="CB76" i="21"/>
  <c r="CC76" i="21"/>
  <c r="CD76" i="21"/>
  <c r="CE76" i="21"/>
  <c r="CF76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Z77" i="21"/>
  <c r="AA77" i="21"/>
  <c r="AB77" i="21"/>
  <c r="AC77" i="21"/>
  <c r="AD77" i="21"/>
  <c r="AE77" i="21"/>
  <c r="AF77" i="21"/>
  <c r="AG77" i="21"/>
  <c r="AH77" i="21"/>
  <c r="AI77" i="21"/>
  <c r="AJ77" i="21"/>
  <c r="AK77" i="21"/>
  <c r="AL77" i="21"/>
  <c r="AM77" i="21"/>
  <c r="AN77" i="21"/>
  <c r="AO77" i="21"/>
  <c r="AP77" i="21"/>
  <c r="AQ77" i="21"/>
  <c r="AR77" i="21"/>
  <c r="AS77" i="21"/>
  <c r="AT77" i="21"/>
  <c r="AU77" i="21"/>
  <c r="AV77" i="21"/>
  <c r="AW77" i="21"/>
  <c r="AX77" i="21"/>
  <c r="AY77" i="21"/>
  <c r="AZ77" i="21"/>
  <c r="BA77" i="21"/>
  <c r="BB77" i="21"/>
  <c r="BC77" i="21"/>
  <c r="BD77" i="21"/>
  <c r="BE77" i="21"/>
  <c r="BF77" i="21"/>
  <c r="BG77" i="21"/>
  <c r="BH77" i="21"/>
  <c r="BI77" i="21"/>
  <c r="BJ77" i="21"/>
  <c r="BK77" i="21"/>
  <c r="BL77" i="21"/>
  <c r="BM77" i="21"/>
  <c r="BN77" i="21"/>
  <c r="BO77" i="21"/>
  <c r="BP77" i="21"/>
  <c r="BQ77" i="21"/>
  <c r="BR77" i="21"/>
  <c r="BS77" i="21"/>
  <c r="BT77" i="21"/>
  <c r="BU77" i="21"/>
  <c r="BV77" i="21"/>
  <c r="BW77" i="21"/>
  <c r="BX77" i="21"/>
  <c r="BY77" i="21"/>
  <c r="BZ77" i="21"/>
  <c r="CA77" i="21"/>
  <c r="CB77" i="21"/>
  <c r="CC77" i="21"/>
  <c r="CD77" i="21"/>
  <c r="CE77" i="21"/>
  <c r="CF77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Z78" i="21"/>
  <c r="AA78" i="21"/>
  <c r="AB78" i="21"/>
  <c r="AC78" i="21"/>
  <c r="AD78" i="21"/>
  <c r="AE78" i="21"/>
  <c r="AF78" i="21"/>
  <c r="AG78" i="21"/>
  <c r="AH78" i="21"/>
  <c r="AI78" i="21"/>
  <c r="AJ78" i="21"/>
  <c r="AK78" i="21"/>
  <c r="AL78" i="21"/>
  <c r="AM78" i="21"/>
  <c r="AN78" i="21"/>
  <c r="AO78" i="21"/>
  <c r="AP78" i="21"/>
  <c r="AQ78" i="21"/>
  <c r="AR78" i="21"/>
  <c r="AS78" i="21"/>
  <c r="AT78" i="21"/>
  <c r="AU78" i="21"/>
  <c r="AV78" i="21"/>
  <c r="AW78" i="21"/>
  <c r="AX78" i="21"/>
  <c r="AY78" i="21"/>
  <c r="AZ78" i="21"/>
  <c r="BA78" i="21"/>
  <c r="BB78" i="21"/>
  <c r="BC78" i="21"/>
  <c r="BD78" i="21"/>
  <c r="BE78" i="21"/>
  <c r="BF78" i="21"/>
  <c r="BG78" i="21"/>
  <c r="BH78" i="21"/>
  <c r="BI78" i="21"/>
  <c r="BJ78" i="21"/>
  <c r="BK78" i="21"/>
  <c r="BL78" i="21"/>
  <c r="BM78" i="21"/>
  <c r="BN78" i="21"/>
  <c r="BO78" i="21"/>
  <c r="BP78" i="21"/>
  <c r="BQ78" i="21"/>
  <c r="BR78" i="21"/>
  <c r="BS78" i="21"/>
  <c r="BT78" i="21"/>
  <c r="BU78" i="21"/>
  <c r="BV78" i="21"/>
  <c r="BW78" i="21"/>
  <c r="BX78" i="21"/>
  <c r="BY78" i="21"/>
  <c r="BZ78" i="21"/>
  <c r="CA78" i="21"/>
  <c r="CB78" i="21"/>
  <c r="CC78" i="21"/>
  <c r="CD78" i="21"/>
  <c r="CE78" i="21"/>
  <c r="CF78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Z79" i="21"/>
  <c r="AA79" i="21"/>
  <c r="AB79" i="21"/>
  <c r="AC79" i="21"/>
  <c r="AD79" i="21"/>
  <c r="AE79" i="21"/>
  <c r="AF79" i="21"/>
  <c r="AG79" i="21"/>
  <c r="AH79" i="21"/>
  <c r="AI79" i="21"/>
  <c r="AJ79" i="21"/>
  <c r="AK79" i="21"/>
  <c r="AL79" i="21"/>
  <c r="AM79" i="21"/>
  <c r="AN79" i="21"/>
  <c r="AO79" i="21"/>
  <c r="AP79" i="21"/>
  <c r="AQ79" i="21"/>
  <c r="AR79" i="21"/>
  <c r="AS79" i="21"/>
  <c r="AT79" i="21"/>
  <c r="AU79" i="21"/>
  <c r="AV79" i="21"/>
  <c r="AW79" i="21"/>
  <c r="AX79" i="21"/>
  <c r="AY79" i="21"/>
  <c r="AZ79" i="21"/>
  <c r="BA79" i="21"/>
  <c r="BB79" i="21"/>
  <c r="BC79" i="21"/>
  <c r="BD79" i="21"/>
  <c r="BE79" i="21"/>
  <c r="BF79" i="21"/>
  <c r="BG79" i="21"/>
  <c r="BH79" i="21"/>
  <c r="BI79" i="21"/>
  <c r="BJ79" i="21"/>
  <c r="BK79" i="21"/>
  <c r="BL79" i="21"/>
  <c r="BM79" i="21"/>
  <c r="BN79" i="21"/>
  <c r="BO79" i="21"/>
  <c r="BP79" i="21"/>
  <c r="BQ79" i="21"/>
  <c r="BR79" i="21"/>
  <c r="BS79" i="21"/>
  <c r="BT79" i="21"/>
  <c r="BU79" i="21"/>
  <c r="BV79" i="21"/>
  <c r="BW79" i="21"/>
  <c r="BX79" i="21"/>
  <c r="BY79" i="21"/>
  <c r="BZ79" i="21"/>
  <c r="CA79" i="21"/>
  <c r="CB79" i="21"/>
  <c r="CC79" i="21"/>
  <c r="CD79" i="21"/>
  <c r="CE79" i="21"/>
  <c r="CF79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Z80" i="21"/>
  <c r="AA80" i="21"/>
  <c r="AB80" i="21"/>
  <c r="AC80" i="21"/>
  <c r="AD80" i="21"/>
  <c r="AE80" i="21"/>
  <c r="AF80" i="21"/>
  <c r="AG80" i="21"/>
  <c r="AH80" i="21"/>
  <c r="AI80" i="21"/>
  <c r="AJ80" i="21"/>
  <c r="AK80" i="21"/>
  <c r="AL80" i="21"/>
  <c r="AM80" i="21"/>
  <c r="AN80" i="21"/>
  <c r="AO80" i="21"/>
  <c r="AP80" i="21"/>
  <c r="AQ80" i="21"/>
  <c r="AR80" i="21"/>
  <c r="AS80" i="21"/>
  <c r="AT80" i="21"/>
  <c r="AU80" i="21"/>
  <c r="AV80" i="21"/>
  <c r="AW80" i="21"/>
  <c r="AX80" i="21"/>
  <c r="AY80" i="21"/>
  <c r="AZ80" i="21"/>
  <c r="BA80" i="21"/>
  <c r="BB80" i="21"/>
  <c r="BC80" i="21"/>
  <c r="BD80" i="21"/>
  <c r="BE80" i="21"/>
  <c r="BF80" i="21"/>
  <c r="BG80" i="21"/>
  <c r="BH80" i="21"/>
  <c r="BI80" i="21"/>
  <c r="BJ80" i="21"/>
  <c r="BK80" i="21"/>
  <c r="BL80" i="21"/>
  <c r="BM80" i="21"/>
  <c r="BN80" i="21"/>
  <c r="BO80" i="21"/>
  <c r="BP80" i="21"/>
  <c r="BQ80" i="21"/>
  <c r="BR80" i="21"/>
  <c r="BS80" i="21"/>
  <c r="BT80" i="21"/>
  <c r="BU80" i="21"/>
  <c r="BV80" i="21"/>
  <c r="BW80" i="21"/>
  <c r="BX80" i="21"/>
  <c r="BY80" i="21"/>
  <c r="BZ80" i="21"/>
  <c r="CA80" i="21"/>
  <c r="CB80" i="21"/>
  <c r="CC80" i="21"/>
  <c r="CD80" i="21"/>
  <c r="CE80" i="21"/>
  <c r="CF80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AB81" i="21"/>
  <c r="AC81" i="21"/>
  <c r="AD81" i="21"/>
  <c r="AE81" i="21"/>
  <c r="AF81" i="21"/>
  <c r="AG81" i="21"/>
  <c r="AH81" i="21"/>
  <c r="AI81" i="21"/>
  <c r="AJ81" i="21"/>
  <c r="AK81" i="21"/>
  <c r="AL81" i="21"/>
  <c r="AM81" i="21"/>
  <c r="AN81" i="21"/>
  <c r="AO81" i="21"/>
  <c r="AP81" i="21"/>
  <c r="AQ81" i="21"/>
  <c r="AR81" i="21"/>
  <c r="AS81" i="21"/>
  <c r="AT81" i="21"/>
  <c r="AU81" i="21"/>
  <c r="AV81" i="21"/>
  <c r="AW81" i="21"/>
  <c r="AX81" i="21"/>
  <c r="AY81" i="21"/>
  <c r="AZ81" i="21"/>
  <c r="BA81" i="21"/>
  <c r="BB81" i="21"/>
  <c r="BC81" i="21"/>
  <c r="BD81" i="21"/>
  <c r="BE81" i="21"/>
  <c r="BF81" i="21"/>
  <c r="BG81" i="21"/>
  <c r="BH81" i="21"/>
  <c r="BI81" i="21"/>
  <c r="BJ81" i="21"/>
  <c r="BK81" i="21"/>
  <c r="BL81" i="21"/>
  <c r="BM81" i="21"/>
  <c r="BN81" i="21"/>
  <c r="BO81" i="21"/>
  <c r="BP81" i="21"/>
  <c r="BQ81" i="21"/>
  <c r="BR81" i="21"/>
  <c r="BS81" i="21"/>
  <c r="BT81" i="21"/>
  <c r="BU81" i="21"/>
  <c r="BV81" i="21"/>
  <c r="BW81" i="21"/>
  <c r="BX81" i="21"/>
  <c r="BY81" i="21"/>
  <c r="BZ81" i="21"/>
  <c r="CA81" i="21"/>
  <c r="CB81" i="21"/>
  <c r="CC81" i="21"/>
  <c r="CD81" i="21"/>
  <c r="CE81" i="21"/>
  <c r="CF81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AE82" i="21"/>
  <c r="AF82" i="21"/>
  <c r="AG82" i="21"/>
  <c r="AH82" i="21"/>
  <c r="AI82" i="21"/>
  <c r="AJ82" i="21"/>
  <c r="AK82" i="21"/>
  <c r="AL82" i="21"/>
  <c r="AM82" i="21"/>
  <c r="AN82" i="21"/>
  <c r="AO82" i="21"/>
  <c r="AP82" i="21"/>
  <c r="AQ82" i="21"/>
  <c r="AR82" i="21"/>
  <c r="AS82" i="21"/>
  <c r="AT82" i="21"/>
  <c r="AU82" i="21"/>
  <c r="AV82" i="21"/>
  <c r="AW82" i="21"/>
  <c r="AX82" i="21"/>
  <c r="AY82" i="21"/>
  <c r="AZ82" i="21"/>
  <c r="BA82" i="21"/>
  <c r="BB82" i="21"/>
  <c r="BC82" i="21"/>
  <c r="BD82" i="21"/>
  <c r="BE82" i="21"/>
  <c r="BF82" i="21"/>
  <c r="BG82" i="21"/>
  <c r="BH82" i="21"/>
  <c r="BI82" i="21"/>
  <c r="BJ82" i="21"/>
  <c r="BK82" i="21"/>
  <c r="BL82" i="21"/>
  <c r="BM82" i="21"/>
  <c r="BN82" i="21"/>
  <c r="BO82" i="21"/>
  <c r="BP82" i="21"/>
  <c r="BQ82" i="21"/>
  <c r="BR82" i="21"/>
  <c r="BS82" i="21"/>
  <c r="BT82" i="21"/>
  <c r="BU82" i="21"/>
  <c r="BV82" i="21"/>
  <c r="BW82" i="21"/>
  <c r="BX82" i="21"/>
  <c r="BY82" i="21"/>
  <c r="BZ82" i="21"/>
  <c r="CA82" i="21"/>
  <c r="CB82" i="21"/>
  <c r="CC82" i="21"/>
  <c r="CD82" i="21"/>
  <c r="CE82" i="21"/>
  <c r="CF82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Z83" i="21"/>
  <c r="AA83" i="21"/>
  <c r="AB83" i="21"/>
  <c r="AC83" i="21"/>
  <c r="AD83" i="21"/>
  <c r="AE83" i="21"/>
  <c r="AF83" i="21"/>
  <c r="AG83" i="21"/>
  <c r="AH83" i="21"/>
  <c r="AI83" i="21"/>
  <c r="AJ83" i="21"/>
  <c r="AK83" i="21"/>
  <c r="AL83" i="21"/>
  <c r="AM83" i="21"/>
  <c r="AN83" i="21"/>
  <c r="AO83" i="21"/>
  <c r="AP83" i="21"/>
  <c r="AQ83" i="21"/>
  <c r="AR83" i="21"/>
  <c r="AS83" i="21"/>
  <c r="AT83" i="21"/>
  <c r="AU83" i="21"/>
  <c r="AV83" i="21"/>
  <c r="AW83" i="21"/>
  <c r="AX83" i="21"/>
  <c r="AY83" i="21"/>
  <c r="AZ83" i="21"/>
  <c r="BA83" i="21"/>
  <c r="BB83" i="21"/>
  <c r="BC83" i="21"/>
  <c r="BD83" i="21"/>
  <c r="BE83" i="21"/>
  <c r="BF83" i="21"/>
  <c r="BG83" i="21"/>
  <c r="BH83" i="21"/>
  <c r="BI83" i="21"/>
  <c r="BJ83" i="21"/>
  <c r="BK83" i="21"/>
  <c r="BL83" i="21"/>
  <c r="BM83" i="21"/>
  <c r="BN83" i="21"/>
  <c r="BO83" i="21"/>
  <c r="BP83" i="21"/>
  <c r="BQ83" i="21"/>
  <c r="BR83" i="21"/>
  <c r="BS83" i="21"/>
  <c r="BT83" i="21"/>
  <c r="BU83" i="21"/>
  <c r="BV83" i="21"/>
  <c r="BW83" i="21"/>
  <c r="BX83" i="21"/>
  <c r="BY83" i="21"/>
  <c r="BZ83" i="21"/>
  <c r="CA83" i="21"/>
  <c r="CB83" i="21"/>
  <c r="CC83" i="21"/>
  <c r="CD83" i="21"/>
  <c r="CE83" i="21"/>
  <c r="CF83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Z84" i="21"/>
  <c r="AA84" i="21"/>
  <c r="AB84" i="21"/>
  <c r="AC84" i="21"/>
  <c r="AD84" i="21"/>
  <c r="AE84" i="21"/>
  <c r="AF84" i="21"/>
  <c r="AG84" i="21"/>
  <c r="AH84" i="21"/>
  <c r="AI84" i="21"/>
  <c r="AJ84" i="21"/>
  <c r="AK84" i="21"/>
  <c r="AL84" i="21"/>
  <c r="AM84" i="21"/>
  <c r="AN84" i="21"/>
  <c r="AO84" i="21"/>
  <c r="AP84" i="21"/>
  <c r="AQ84" i="21"/>
  <c r="AR84" i="21"/>
  <c r="AS84" i="21"/>
  <c r="AT84" i="21"/>
  <c r="AU84" i="21"/>
  <c r="AV84" i="21"/>
  <c r="AW84" i="21"/>
  <c r="AX84" i="21"/>
  <c r="AY84" i="21"/>
  <c r="AZ84" i="21"/>
  <c r="BA84" i="21"/>
  <c r="BB84" i="21"/>
  <c r="BC84" i="21"/>
  <c r="BD84" i="21"/>
  <c r="BE84" i="21"/>
  <c r="BF84" i="21"/>
  <c r="BG84" i="21"/>
  <c r="BH84" i="21"/>
  <c r="BI84" i="21"/>
  <c r="BJ84" i="21"/>
  <c r="BK84" i="21"/>
  <c r="BL84" i="21"/>
  <c r="BM84" i="21"/>
  <c r="BN84" i="21"/>
  <c r="BO84" i="21"/>
  <c r="BP84" i="21"/>
  <c r="BQ84" i="21"/>
  <c r="BR84" i="21"/>
  <c r="BS84" i="21"/>
  <c r="BT84" i="21"/>
  <c r="BU84" i="21"/>
  <c r="BV84" i="21"/>
  <c r="BW84" i="21"/>
  <c r="BX84" i="21"/>
  <c r="BY84" i="21"/>
  <c r="BZ84" i="21"/>
  <c r="CA84" i="21"/>
  <c r="CB84" i="21"/>
  <c r="CC84" i="21"/>
  <c r="CD84" i="21"/>
  <c r="CE84" i="21"/>
  <c r="CF84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Z85" i="21"/>
  <c r="AA85" i="21"/>
  <c r="AB85" i="21"/>
  <c r="AC85" i="21"/>
  <c r="AD85" i="21"/>
  <c r="AE85" i="21"/>
  <c r="AF85" i="21"/>
  <c r="AG85" i="21"/>
  <c r="AH85" i="21"/>
  <c r="AI85" i="21"/>
  <c r="AJ85" i="21"/>
  <c r="AK85" i="21"/>
  <c r="AL85" i="21"/>
  <c r="AM85" i="21"/>
  <c r="AN85" i="21"/>
  <c r="AO85" i="21"/>
  <c r="AP85" i="21"/>
  <c r="AQ85" i="21"/>
  <c r="AR85" i="21"/>
  <c r="AS85" i="21"/>
  <c r="AT85" i="21"/>
  <c r="AU85" i="21"/>
  <c r="AV85" i="21"/>
  <c r="AW85" i="21"/>
  <c r="AX85" i="21"/>
  <c r="AY85" i="21"/>
  <c r="AZ85" i="21"/>
  <c r="BA85" i="21"/>
  <c r="BB85" i="21"/>
  <c r="BC85" i="21"/>
  <c r="BD85" i="21"/>
  <c r="BE85" i="21"/>
  <c r="BF85" i="21"/>
  <c r="BG85" i="21"/>
  <c r="BH85" i="21"/>
  <c r="BI85" i="21"/>
  <c r="BJ85" i="21"/>
  <c r="BK85" i="21"/>
  <c r="BL85" i="21"/>
  <c r="BM85" i="21"/>
  <c r="BN85" i="21"/>
  <c r="BO85" i="21"/>
  <c r="BP85" i="21"/>
  <c r="BQ85" i="21"/>
  <c r="BR85" i="21"/>
  <c r="BS85" i="21"/>
  <c r="BT85" i="21"/>
  <c r="BU85" i="21"/>
  <c r="BV85" i="21"/>
  <c r="BW85" i="21"/>
  <c r="BX85" i="21"/>
  <c r="BY85" i="21"/>
  <c r="BZ85" i="21"/>
  <c r="CA85" i="21"/>
  <c r="CB85" i="21"/>
  <c r="CC85" i="21"/>
  <c r="CD85" i="21"/>
  <c r="CE85" i="21"/>
  <c r="CF85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Z86" i="21"/>
  <c r="AA86" i="21"/>
  <c r="AB86" i="21"/>
  <c r="AC86" i="21"/>
  <c r="AD86" i="21"/>
  <c r="AE86" i="21"/>
  <c r="AF86" i="21"/>
  <c r="AG86" i="21"/>
  <c r="AH86" i="21"/>
  <c r="AI86" i="21"/>
  <c r="AJ86" i="21"/>
  <c r="AK86" i="21"/>
  <c r="AL86" i="21"/>
  <c r="AM86" i="21"/>
  <c r="AN86" i="21"/>
  <c r="AO86" i="21"/>
  <c r="AP86" i="21"/>
  <c r="AQ86" i="21"/>
  <c r="AR86" i="21"/>
  <c r="AS86" i="21"/>
  <c r="AT86" i="21"/>
  <c r="AU86" i="21"/>
  <c r="AV86" i="21"/>
  <c r="AW86" i="21"/>
  <c r="AX86" i="21"/>
  <c r="AY86" i="21"/>
  <c r="AZ86" i="21"/>
  <c r="BA86" i="21"/>
  <c r="BB86" i="21"/>
  <c r="BC86" i="21"/>
  <c r="BD86" i="21"/>
  <c r="BE86" i="21"/>
  <c r="BF86" i="21"/>
  <c r="BG86" i="21"/>
  <c r="BH86" i="21"/>
  <c r="BI86" i="21"/>
  <c r="BJ86" i="21"/>
  <c r="BK86" i="21"/>
  <c r="BL86" i="21"/>
  <c r="BM86" i="21"/>
  <c r="BN86" i="21"/>
  <c r="BO86" i="21"/>
  <c r="BP86" i="21"/>
  <c r="BQ86" i="21"/>
  <c r="BR86" i="21"/>
  <c r="BS86" i="21"/>
  <c r="BT86" i="21"/>
  <c r="BU86" i="21"/>
  <c r="BV86" i="21"/>
  <c r="BW86" i="21"/>
  <c r="BX86" i="21"/>
  <c r="BY86" i="21"/>
  <c r="BZ86" i="21"/>
  <c r="CA86" i="21"/>
  <c r="CB86" i="21"/>
  <c r="CC86" i="21"/>
  <c r="CD86" i="21"/>
  <c r="CE86" i="21"/>
  <c r="CF86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Z87" i="21"/>
  <c r="AA87" i="21"/>
  <c r="AB87" i="21"/>
  <c r="AC87" i="21"/>
  <c r="AD87" i="21"/>
  <c r="AE87" i="21"/>
  <c r="AF87" i="21"/>
  <c r="AG87" i="21"/>
  <c r="AH87" i="21"/>
  <c r="AI87" i="21"/>
  <c r="AJ87" i="21"/>
  <c r="AK87" i="21"/>
  <c r="AL87" i="21"/>
  <c r="AM87" i="21"/>
  <c r="AN87" i="21"/>
  <c r="AO87" i="21"/>
  <c r="AP87" i="21"/>
  <c r="AQ87" i="21"/>
  <c r="AR87" i="21"/>
  <c r="AS87" i="21"/>
  <c r="AT87" i="21"/>
  <c r="AU87" i="21"/>
  <c r="AV87" i="21"/>
  <c r="AW87" i="21"/>
  <c r="AX87" i="21"/>
  <c r="AY87" i="21"/>
  <c r="AZ87" i="21"/>
  <c r="BA87" i="21"/>
  <c r="BB87" i="21"/>
  <c r="BC87" i="21"/>
  <c r="BD87" i="21"/>
  <c r="BE87" i="21"/>
  <c r="BF87" i="21"/>
  <c r="BG87" i="21"/>
  <c r="BH87" i="21"/>
  <c r="BI87" i="21"/>
  <c r="BJ87" i="21"/>
  <c r="BK87" i="21"/>
  <c r="BL87" i="21"/>
  <c r="BM87" i="21"/>
  <c r="BN87" i="21"/>
  <c r="BO87" i="21"/>
  <c r="BP87" i="21"/>
  <c r="BQ87" i="21"/>
  <c r="BR87" i="21"/>
  <c r="BS87" i="21"/>
  <c r="BT87" i="21"/>
  <c r="BU87" i="21"/>
  <c r="BV87" i="21"/>
  <c r="BW87" i="21"/>
  <c r="BX87" i="21"/>
  <c r="BY87" i="21"/>
  <c r="BZ87" i="21"/>
  <c r="CA87" i="21"/>
  <c r="CB87" i="21"/>
  <c r="CC87" i="21"/>
  <c r="CD87" i="21"/>
  <c r="CE87" i="21"/>
  <c r="CF87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Z88" i="21"/>
  <c r="AA88" i="21"/>
  <c r="AB88" i="21"/>
  <c r="AC88" i="21"/>
  <c r="AD88" i="21"/>
  <c r="AE88" i="21"/>
  <c r="AF88" i="21"/>
  <c r="AG88" i="21"/>
  <c r="AH88" i="21"/>
  <c r="AI88" i="21"/>
  <c r="AJ88" i="21"/>
  <c r="AK88" i="21"/>
  <c r="AL88" i="21"/>
  <c r="AM88" i="21"/>
  <c r="AN88" i="21"/>
  <c r="AO88" i="21"/>
  <c r="AP88" i="21"/>
  <c r="AQ88" i="21"/>
  <c r="AR88" i="21"/>
  <c r="AS88" i="21"/>
  <c r="AT88" i="21"/>
  <c r="AU88" i="21"/>
  <c r="AV88" i="21"/>
  <c r="AW88" i="21"/>
  <c r="AX88" i="21"/>
  <c r="AY88" i="21"/>
  <c r="AZ88" i="21"/>
  <c r="BA88" i="21"/>
  <c r="BB88" i="21"/>
  <c r="BC88" i="21"/>
  <c r="BD88" i="21"/>
  <c r="BE88" i="21"/>
  <c r="BF88" i="21"/>
  <c r="BG88" i="21"/>
  <c r="BH88" i="21"/>
  <c r="BI88" i="21"/>
  <c r="BJ88" i="21"/>
  <c r="BK88" i="21"/>
  <c r="BL88" i="21"/>
  <c r="BM88" i="21"/>
  <c r="BN88" i="21"/>
  <c r="BO88" i="21"/>
  <c r="BP88" i="21"/>
  <c r="BQ88" i="21"/>
  <c r="BR88" i="21"/>
  <c r="BS88" i="21"/>
  <c r="BT88" i="21"/>
  <c r="BU88" i="21"/>
  <c r="BV88" i="21"/>
  <c r="BW88" i="21"/>
  <c r="BX88" i="21"/>
  <c r="BY88" i="21"/>
  <c r="BZ88" i="21"/>
  <c r="CA88" i="21"/>
  <c r="CB88" i="21"/>
  <c r="CC88" i="21"/>
  <c r="CD88" i="21"/>
  <c r="CE88" i="21"/>
  <c r="CF88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Z89" i="21"/>
  <c r="AA89" i="21"/>
  <c r="AB89" i="21"/>
  <c r="AC89" i="21"/>
  <c r="AD89" i="21"/>
  <c r="AE89" i="21"/>
  <c r="AF89" i="21"/>
  <c r="AG89" i="21"/>
  <c r="AH89" i="21"/>
  <c r="AI89" i="21"/>
  <c r="AJ89" i="21"/>
  <c r="AK89" i="21"/>
  <c r="AL89" i="21"/>
  <c r="AM89" i="21"/>
  <c r="AN89" i="21"/>
  <c r="AO89" i="21"/>
  <c r="AP89" i="21"/>
  <c r="AQ89" i="21"/>
  <c r="AR89" i="21"/>
  <c r="AS89" i="21"/>
  <c r="AT89" i="21"/>
  <c r="AU89" i="21"/>
  <c r="AV89" i="21"/>
  <c r="AW89" i="21"/>
  <c r="AX89" i="21"/>
  <c r="AY89" i="21"/>
  <c r="AZ89" i="21"/>
  <c r="BA89" i="21"/>
  <c r="BB89" i="21"/>
  <c r="BC89" i="21"/>
  <c r="BD89" i="21"/>
  <c r="BE89" i="21"/>
  <c r="BF89" i="21"/>
  <c r="BG89" i="21"/>
  <c r="BH89" i="21"/>
  <c r="BI89" i="21"/>
  <c r="BJ89" i="21"/>
  <c r="BK89" i="21"/>
  <c r="BL89" i="21"/>
  <c r="BM89" i="21"/>
  <c r="BN89" i="21"/>
  <c r="BO89" i="21"/>
  <c r="BP89" i="21"/>
  <c r="BQ89" i="21"/>
  <c r="BR89" i="21"/>
  <c r="BS89" i="21"/>
  <c r="BT89" i="21"/>
  <c r="BU89" i="21"/>
  <c r="BV89" i="21"/>
  <c r="BW89" i="21"/>
  <c r="BX89" i="21"/>
  <c r="BY89" i="21"/>
  <c r="BZ89" i="21"/>
  <c r="CA89" i="21"/>
  <c r="CB89" i="21"/>
  <c r="CC89" i="21"/>
  <c r="CD89" i="21"/>
  <c r="CE89" i="21"/>
  <c r="CF89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AB90" i="21"/>
  <c r="AC90" i="21"/>
  <c r="AD90" i="21"/>
  <c r="AE90" i="21"/>
  <c r="AF90" i="21"/>
  <c r="AG90" i="21"/>
  <c r="AH90" i="21"/>
  <c r="AI90" i="21"/>
  <c r="AJ90" i="21"/>
  <c r="AK90" i="21"/>
  <c r="AL90" i="21"/>
  <c r="AM90" i="21"/>
  <c r="AN90" i="21"/>
  <c r="AO90" i="21"/>
  <c r="AP90" i="21"/>
  <c r="AQ90" i="21"/>
  <c r="AR90" i="21"/>
  <c r="AS90" i="21"/>
  <c r="AT90" i="21"/>
  <c r="AU90" i="21"/>
  <c r="AV90" i="21"/>
  <c r="AW90" i="21"/>
  <c r="AX90" i="21"/>
  <c r="AY90" i="21"/>
  <c r="AZ90" i="21"/>
  <c r="BA90" i="21"/>
  <c r="BB90" i="21"/>
  <c r="BC90" i="21"/>
  <c r="BD90" i="21"/>
  <c r="BE90" i="21"/>
  <c r="BF90" i="21"/>
  <c r="BG90" i="21"/>
  <c r="BH90" i="21"/>
  <c r="BI90" i="21"/>
  <c r="BJ90" i="21"/>
  <c r="BK90" i="21"/>
  <c r="BL90" i="21"/>
  <c r="BM90" i="21"/>
  <c r="BN90" i="21"/>
  <c r="BO90" i="21"/>
  <c r="BP90" i="21"/>
  <c r="BQ90" i="21"/>
  <c r="BR90" i="21"/>
  <c r="BS90" i="21"/>
  <c r="BT90" i="21"/>
  <c r="BU90" i="21"/>
  <c r="BV90" i="21"/>
  <c r="BW90" i="21"/>
  <c r="BX90" i="21"/>
  <c r="BY90" i="21"/>
  <c r="BZ90" i="21"/>
  <c r="CA90" i="21"/>
  <c r="CB90" i="21"/>
  <c r="CC90" i="21"/>
  <c r="CD90" i="21"/>
  <c r="CE90" i="21"/>
  <c r="CF90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Z91" i="21"/>
  <c r="AA91" i="21"/>
  <c r="AB91" i="21"/>
  <c r="AC91" i="21"/>
  <c r="AD91" i="21"/>
  <c r="AE91" i="21"/>
  <c r="AF91" i="21"/>
  <c r="AG91" i="21"/>
  <c r="AH91" i="21"/>
  <c r="AI91" i="21"/>
  <c r="AJ91" i="21"/>
  <c r="AK91" i="21"/>
  <c r="AL91" i="21"/>
  <c r="AM91" i="21"/>
  <c r="AN91" i="21"/>
  <c r="AO91" i="21"/>
  <c r="AP91" i="21"/>
  <c r="AQ91" i="21"/>
  <c r="AR91" i="21"/>
  <c r="AS91" i="21"/>
  <c r="AT91" i="21"/>
  <c r="AU91" i="21"/>
  <c r="AV91" i="21"/>
  <c r="AW91" i="21"/>
  <c r="AX91" i="21"/>
  <c r="AY91" i="21"/>
  <c r="AZ91" i="21"/>
  <c r="BA91" i="21"/>
  <c r="BB91" i="21"/>
  <c r="BC91" i="21"/>
  <c r="BD91" i="21"/>
  <c r="BE91" i="21"/>
  <c r="BF91" i="21"/>
  <c r="BG91" i="21"/>
  <c r="BH91" i="21"/>
  <c r="BI91" i="21"/>
  <c r="BJ91" i="21"/>
  <c r="BK91" i="21"/>
  <c r="BL91" i="21"/>
  <c r="BM91" i="21"/>
  <c r="BN91" i="21"/>
  <c r="BO91" i="21"/>
  <c r="BP91" i="21"/>
  <c r="BQ91" i="21"/>
  <c r="BR91" i="21"/>
  <c r="BS91" i="21"/>
  <c r="BT91" i="21"/>
  <c r="BU91" i="21"/>
  <c r="BV91" i="21"/>
  <c r="BW91" i="21"/>
  <c r="BX91" i="21"/>
  <c r="BY91" i="21"/>
  <c r="BZ91" i="21"/>
  <c r="CA91" i="21"/>
  <c r="CB91" i="21"/>
  <c r="CC91" i="21"/>
  <c r="CD91" i="21"/>
  <c r="CE91" i="21"/>
  <c r="CF91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AE92" i="21"/>
  <c r="AF92" i="21"/>
  <c r="AG92" i="21"/>
  <c r="AH92" i="21"/>
  <c r="AI92" i="21"/>
  <c r="AJ92" i="21"/>
  <c r="AK92" i="21"/>
  <c r="AL92" i="21"/>
  <c r="AM92" i="21"/>
  <c r="AN92" i="21"/>
  <c r="AO92" i="21"/>
  <c r="AP92" i="21"/>
  <c r="AQ92" i="21"/>
  <c r="AR92" i="21"/>
  <c r="AS92" i="21"/>
  <c r="AT92" i="21"/>
  <c r="AU92" i="21"/>
  <c r="AV92" i="21"/>
  <c r="AW92" i="21"/>
  <c r="AX92" i="21"/>
  <c r="AY92" i="21"/>
  <c r="AZ92" i="21"/>
  <c r="BA92" i="21"/>
  <c r="BB92" i="21"/>
  <c r="BC92" i="21"/>
  <c r="BD92" i="21"/>
  <c r="BE92" i="21"/>
  <c r="BF92" i="21"/>
  <c r="BG92" i="21"/>
  <c r="BH92" i="21"/>
  <c r="BI92" i="21"/>
  <c r="BJ92" i="21"/>
  <c r="BK92" i="21"/>
  <c r="BL92" i="21"/>
  <c r="BM92" i="21"/>
  <c r="BN92" i="21"/>
  <c r="BO92" i="21"/>
  <c r="BP92" i="21"/>
  <c r="BQ92" i="21"/>
  <c r="BR92" i="21"/>
  <c r="BS92" i="21"/>
  <c r="BT92" i="21"/>
  <c r="BU92" i="21"/>
  <c r="BV92" i="21"/>
  <c r="BW92" i="21"/>
  <c r="BX92" i="21"/>
  <c r="BY92" i="21"/>
  <c r="BZ92" i="21"/>
  <c r="CA92" i="21"/>
  <c r="CB92" i="21"/>
  <c r="CC92" i="21"/>
  <c r="CD92" i="21"/>
  <c r="CE92" i="21"/>
  <c r="CF92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Y93" i="21"/>
  <c r="Z93" i="21"/>
  <c r="AA93" i="21"/>
  <c r="AB93" i="21"/>
  <c r="AC93" i="21"/>
  <c r="AD93" i="21"/>
  <c r="AE93" i="21"/>
  <c r="AF93" i="21"/>
  <c r="AG93" i="21"/>
  <c r="AH93" i="21"/>
  <c r="AI93" i="21"/>
  <c r="AJ93" i="21"/>
  <c r="AK93" i="21"/>
  <c r="AL93" i="21"/>
  <c r="AM93" i="21"/>
  <c r="AN93" i="21"/>
  <c r="AO93" i="21"/>
  <c r="AP93" i="21"/>
  <c r="AQ93" i="21"/>
  <c r="AR93" i="21"/>
  <c r="AS93" i="21"/>
  <c r="AT93" i="21"/>
  <c r="AU93" i="21"/>
  <c r="AV93" i="21"/>
  <c r="AW93" i="21"/>
  <c r="AX93" i="21"/>
  <c r="AY93" i="21"/>
  <c r="AZ93" i="21"/>
  <c r="BA93" i="21"/>
  <c r="BB93" i="21"/>
  <c r="BC93" i="21"/>
  <c r="BD93" i="21"/>
  <c r="BE93" i="21"/>
  <c r="BF93" i="21"/>
  <c r="BG93" i="21"/>
  <c r="BH93" i="21"/>
  <c r="BI93" i="21"/>
  <c r="BJ93" i="21"/>
  <c r="BK93" i="21"/>
  <c r="BL93" i="21"/>
  <c r="BM93" i="21"/>
  <c r="BN93" i="21"/>
  <c r="BO93" i="21"/>
  <c r="BP93" i="21"/>
  <c r="BQ93" i="21"/>
  <c r="BR93" i="21"/>
  <c r="BS93" i="21"/>
  <c r="BT93" i="21"/>
  <c r="BU93" i="21"/>
  <c r="BV93" i="21"/>
  <c r="BW93" i="21"/>
  <c r="BX93" i="21"/>
  <c r="BY93" i="21"/>
  <c r="BZ93" i="21"/>
  <c r="CA93" i="21"/>
  <c r="CB93" i="21"/>
  <c r="CC93" i="21"/>
  <c r="CD93" i="21"/>
  <c r="CE93" i="21"/>
  <c r="CF93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Z94" i="21"/>
  <c r="AA94" i="21"/>
  <c r="AB94" i="21"/>
  <c r="AC94" i="21"/>
  <c r="AD94" i="21"/>
  <c r="AE94" i="21"/>
  <c r="AF94" i="21"/>
  <c r="AG94" i="21"/>
  <c r="AH94" i="21"/>
  <c r="AI94" i="21"/>
  <c r="AJ94" i="21"/>
  <c r="AK94" i="21"/>
  <c r="AL94" i="21"/>
  <c r="AM94" i="21"/>
  <c r="AN94" i="21"/>
  <c r="AO94" i="21"/>
  <c r="AP94" i="21"/>
  <c r="AQ94" i="21"/>
  <c r="AR94" i="21"/>
  <c r="AS94" i="21"/>
  <c r="AT94" i="21"/>
  <c r="AU94" i="21"/>
  <c r="AV94" i="21"/>
  <c r="AW94" i="21"/>
  <c r="AX94" i="21"/>
  <c r="AY94" i="21"/>
  <c r="AZ94" i="21"/>
  <c r="BA94" i="21"/>
  <c r="BB94" i="21"/>
  <c r="BC94" i="21"/>
  <c r="BD94" i="21"/>
  <c r="BE94" i="21"/>
  <c r="BF94" i="21"/>
  <c r="BG94" i="21"/>
  <c r="BH94" i="21"/>
  <c r="BI94" i="21"/>
  <c r="BJ94" i="21"/>
  <c r="BK94" i="21"/>
  <c r="BL94" i="21"/>
  <c r="BM94" i="21"/>
  <c r="BN94" i="21"/>
  <c r="BO94" i="21"/>
  <c r="BP94" i="21"/>
  <c r="BQ94" i="21"/>
  <c r="BR94" i="21"/>
  <c r="BS94" i="21"/>
  <c r="BT94" i="21"/>
  <c r="BU94" i="21"/>
  <c r="BV94" i="21"/>
  <c r="BW94" i="21"/>
  <c r="BX94" i="21"/>
  <c r="BY94" i="21"/>
  <c r="BZ94" i="21"/>
  <c r="CA94" i="21"/>
  <c r="CB94" i="21"/>
  <c r="CC94" i="21"/>
  <c r="CD94" i="21"/>
  <c r="CE94" i="21"/>
  <c r="CF94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R95" i="21"/>
  <c r="S95" i="21"/>
  <c r="T95" i="21"/>
  <c r="U95" i="21"/>
  <c r="V95" i="21"/>
  <c r="W95" i="21"/>
  <c r="X95" i="21"/>
  <c r="Y95" i="21"/>
  <c r="Z95" i="21"/>
  <c r="AA95" i="21"/>
  <c r="AB95" i="21"/>
  <c r="AC95" i="21"/>
  <c r="AD95" i="21"/>
  <c r="AE95" i="21"/>
  <c r="AF95" i="21"/>
  <c r="AG95" i="21"/>
  <c r="AH95" i="21"/>
  <c r="AI95" i="21"/>
  <c r="AJ95" i="21"/>
  <c r="AK95" i="21"/>
  <c r="AL95" i="21"/>
  <c r="AM95" i="21"/>
  <c r="AN95" i="21"/>
  <c r="AO95" i="21"/>
  <c r="AP95" i="21"/>
  <c r="AQ95" i="21"/>
  <c r="AR95" i="21"/>
  <c r="AS95" i="21"/>
  <c r="AT95" i="21"/>
  <c r="AU95" i="21"/>
  <c r="AV95" i="21"/>
  <c r="AW95" i="21"/>
  <c r="AX95" i="21"/>
  <c r="AY95" i="21"/>
  <c r="AZ95" i="21"/>
  <c r="BA95" i="21"/>
  <c r="BB95" i="21"/>
  <c r="BC95" i="21"/>
  <c r="BD95" i="21"/>
  <c r="BE95" i="21"/>
  <c r="BF95" i="21"/>
  <c r="BG95" i="21"/>
  <c r="BH95" i="21"/>
  <c r="BI95" i="21"/>
  <c r="BJ95" i="21"/>
  <c r="BK95" i="21"/>
  <c r="BL95" i="21"/>
  <c r="BM95" i="21"/>
  <c r="BN95" i="21"/>
  <c r="BO95" i="21"/>
  <c r="BP95" i="21"/>
  <c r="BQ95" i="21"/>
  <c r="BR95" i="21"/>
  <c r="BS95" i="21"/>
  <c r="BT95" i="21"/>
  <c r="BU95" i="21"/>
  <c r="BV95" i="21"/>
  <c r="BW95" i="21"/>
  <c r="BX95" i="21"/>
  <c r="BY95" i="21"/>
  <c r="BZ95" i="21"/>
  <c r="CA95" i="21"/>
  <c r="CB95" i="21"/>
  <c r="CC95" i="21"/>
  <c r="CD95" i="21"/>
  <c r="CE95" i="21"/>
  <c r="CF95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R96" i="21"/>
  <c r="S96" i="21"/>
  <c r="T96" i="21"/>
  <c r="U96" i="21"/>
  <c r="V96" i="21"/>
  <c r="W96" i="21"/>
  <c r="X96" i="21"/>
  <c r="Y96" i="21"/>
  <c r="Z96" i="21"/>
  <c r="AA96" i="21"/>
  <c r="AB96" i="21"/>
  <c r="AC96" i="21"/>
  <c r="AD96" i="21"/>
  <c r="AE96" i="21"/>
  <c r="AF96" i="21"/>
  <c r="AG96" i="21"/>
  <c r="AH96" i="21"/>
  <c r="AI96" i="21"/>
  <c r="AJ96" i="21"/>
  <c r="AK96" i="21"/>
  <c r="AL96" i="21"/>
  <c r="AM96" i="21"/>
  <c r="AN96" i="21"/>
  <c r="AO96" i="21"/>
  <c r="AP96" i="21"/>
  <c r="AQ96" i="21"/>
  <c r="AR96" i="21"/>
  <c r="AS96" i="21"/>
  <c r="AT96" i="21"/>
  <c r="AU96" i="21"/>
  <c r="AV96" i="21"/>
  <c r="AW96" i="21"/>
  <c r="AX96" i="21"/>
  <c r="AY96" i="21"/>
  <c r="AZ96" i="21"/>
  <c r="BA96" i="21"/>
  <c r="BB96" i="21"/>
  <c r="BC96" i="21"/>
  <c r="BD96" i="21"/>
  <c r="BE96" i="21"/>
  <c r="BF96" i="21"/>
  <c r="BG96" i="21"/>
  <c r="BH96" i="21"/>
  <c r="BI96" i="21"/>
  <c r="BJ96" i="21"/>
  <c r="BK96" i="21"/>
  <c r="BL96" i="21"/>
  <c r="BM96" i="21"/>
  <c r="BN96" i="21"/>
  <c r="BO96" i="21"/>
  <c r="BP96" i="21"/>
  <c r="BQ96" i="21"/>
  <c r="BR96" i="21"/>
  <c r="BS96" i="21"/>
  <c r="BT96" i="21"/>
  <c r="BU96" i="21"/>
  <c r="BV96" i="21"/>
  <c r="BW96" i="21"/>
  <c r="BX96" i="21"/>
  <c r="BY96" i="21"/>
  <c r="BZ96" i="21"/>
  <c r="CA96" i="21"/>
  <c r="CB96" i="21"/>
  <c r="CC96" i="21"/>
  <c r="CD96" i="21"/>
  <c r="CE96" i="21"/>
  <c r="CF96" i="21"/>
  <c r="E97" i="21"/>
  <c r="F97" i="21"/>
  <c r="G97" i="21"/>
  <c r="H97" i="21"/>
  <c r="I97" i="21"/>
  <c r="J97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Z97" i="21"/>
  <c r="AA97" i="21"/>
  <c r="AB97" i="21"/>
  <c r="AC97" i="21"/>
  <c r="AD97" i="21"/>
  <c r="AE97" i="21"/>
  <c r="AF97" i="21"/>
  <c r="AG97" i="21"/>
  <c r="AH97" i="21"/>
  <c r="AI97" i="21"/>
  <c r="AJ97" i="21"/>
  <c r="AK97" i="21"/>
  <c r="AL97" i="21"/>
  <c r="AM97" i="21"/>
  <c r="AN97" i="21"/>
  <c r="AO97" i="21"/>
  <c r="AP97" i="21"/>
  <c r="AQ97" i="21"/>
  <c r="AR97" i="21"/>
  <c r="AS97" i="21"/>
  <c r="AT97" i="21"/>
  <c r="AU97" i="21"/>
  <c r="AV97" i="21"/>
  <c r="AW97" i="21"/>
  <c r="AX97" i="21"/>
  <c r="AY97" i="21"/>
  <c r="AZ97" i="21"/>
  <c r="BA97" i="21"/>
  <c r="BB97" i="21"/>
  <c r="BC97" i="21"/>
  <c r="BD97" i="21"/>
  <c r="BE97" i="21"/>
  <c r="BF97" i="21"/>
  <c r="BG97" i="21"/>
  <c r="BH97" i="21"/>
  <c r="BI97" i="21"/>
  <c r="BJ97" i="21"/>
  <c r="BK97" i="21"/>
  <c r="BL97" i="21"/>
  <c r="BM97" i="21"/>
  <c r="BN97" i="21"/>
  <c r="BO97" i="21"/>
  <c r="BP97" i="21"/>
  <c r="BQ97" i="21"/>
  <c r="BR97" i="21"/>
  <c r="BS97" i="21"/>
  <c r="BT97" i="21"/>
  <c r="BU97" i="21"/>
  <c r="BV97" i="21"/>
  <c r="BW97" i="21"/>
  <c r="BX97" i="21"/>
  <c r="BY97" i="21"/>
  <c r="BZ97" i="21"/>
  <c r="CA97" i="21"/>
  <c r="CB97" i="21"/>
  <c r="CC97" i="21"/>
  <c r="CD97" i="21"/>
  <c r="CE97" i="21"/>
  <c r="CF97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T98" i="21"/>
  <c r="U98" i="21"/>
  <c r="V98" i="21"/>
  <c r="W98" i="21"/>
  <c r="X98" i="21"/>
  <c r="Y98" i="21"/>
  <c r="Z98" i="21"/>
  <c r="AA98" i="21"/>
  <c r="AB98" i="21"/>
  <c r="AC98" i="21"/>
  <c r="AD98" i="21"/>
  <c r="AE98" i="21"/>
  <c r="AF98" i="21"/>
  <c r="AG98" i="21"/>
  <c r="AH98" i="21"/>
  <c r="AI98" i="21"/>
  <c r="AJ98" i="21"/>
  <c r="AK98" i="21"/>
  <c r="AL98" i="21"/>
  <c r="AM98" i="21"/>
  <c r="AN98" i="21"/>
  <c r="AO98" i="21"/>
  <c r="AP98" i="21"/>
  <c r="AQ98" i="21"/>
  <c r="AR98" i="21"/>
  <c r="AS98" i="21"/>
  <c r="AT98" i="21"/>
  <c r="AU98" i="21"/>
  <c r="AV98" i="21"/>
  <c r="AW98" i="21"/>
  <c r="AX98" i="21"/>
  <c r="AY98" i="21"/>
  <c r="AZ98" i="21"/>
  <c r="BA98" i="21"/>
  <c r="BB98" i="21"/>
  <c r="BC98" i="21"/>
  <c r="BD98" i="21"/>
  <c r="BE98" i="21"/>
  <c r="BF98" i="21"/>
  <c r="BG98" i="21"/>
  <c r="BH98" i="21"/>
  <c r="BI98" i="21"/>
  <c r="BJ98" i="21"/>
  <c r="BK98" i="21"/>
  <c r="BL98" i="21"/>
  <c r="BM98" i="21"/>
  <c r="BN98" i="21"/>
  <c r="BO98" i="21"/>
  <c r="BP98" i="21"/>
  <c r="BQ98" i="21"/>
  <c r="BR98" i="21"/>
  <c r="BS98" i="21"/>
  <c r="BT98" i="21"/>
  <c r="BU98" i="21"/>
  <c r="BV98" i="21"/>
  <c r="BW98" i="21"/>
  <c r="BX98" i="21"/>
  <c r="BY98" i="21"/>
  <c r="BZ98" i="21"/>
  <c r="CA98" i="21"/>
  <c r="CB98" i="21"/>
  <c r="CC98" i="21"/>
  <c r="CD98" i="21"/>
  <c r="CE98" i="21"/>
  <c r="CF98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AE99" i="21"/>
  <c r="AF99" i="21"/>
  <c r="AG99" i="21"/>
  <c r="AH99" i="21"/>
  <c r="AI99" i="21"/>
  <c r="AJ99" i="21"/>
  <c r="AK99" i="21"/>
  <c r="AL99" i="21"/>
  <c r="AM99" i="21"/>
  <c r="AN99" i="21"/>
  <c r="AO99" i="21"/>
  <c r="AP99" i="21"/>
  <c r="AQ99" i="21"/>
  <c r="AR99" i="21"/>
  <c r="AS99" i="21"/>
  <c r="AT99" i="21"/>
  <c r="AU99" i="21"/>
  <c r="AV99" i="21"/>
  <c r="AW99" i="21"/>
  <c r="AX99" i="21"/>
  <c r="AY99" i="21"/>
  <c r="AZ99" i="21"/>
  <c r="BA99" i="21"/>
  <c r="BB99" i="21"/>
  <c r="BC99" i="21"/>
  <c r="BD99" i="21"/>
  <c r="BE99" i="21"/>
  <c r="BF99" i="21"/>
  <c r="BG99" i="21"/>
  <c r="BH99" i="21"/>
  <c r="BI99" i="21"/>
  <c r="BJ99" i="21"/>
  <c r="BK99" i="21"/>
  <c r="BL99" i="21"/>
  <c r="BM99" i="21"/>
  <c r="BN99" i="21"/>
  <c r="BO99" i="21"/>
  <c r="BP99" i="21"/>
  <c r="BQ99" i="21"/>
  <c r="BR99" i="21"/>
  <c r="BS99" i="21"/>
  <c r="BT99" i="21"/>
  <c r="BU99" i="21"/>
  <c r="BV99" i="21"/>
  <c r="BW99" i="21"/>
  <c r="BX99" i="21"/>
  <c r="BY99" i="21"/>
  <c r="BZ99" i="21"/>
  <c r="CA99" i="21"/>
  <c r="CB99" i="21"/>
  <c r="CC99" i="21"/>
  <c r="CD99" i="21"/>
  <c r="CE99" i="21"/>
  <c r="CF99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Z100" i="21"/>
  <c r="AA100" i="21"/>
  <c r="AB100" i="21"/>
  <c r="AC100" i="21"/>
  <c r="AD100" i="21"/>
  <c r="AE100" i="21"/>
  <c r="AF100" i="21"/>
  <c r="AG100" i="21"/>
  <c r="AH100" i="21"/>
  <c r="AI100" i="21"/>
  <c r="AJ100" i="21"/>
  <c r="AK100" i="21"/>
  <c r="AL100" i="21"/>
  <c r="AM100" i="21"/>
  <c r="AN100" i="21"/>
  <c r="AO100" i="21"/>
  <c r="AP100" i="21"/>
  <c r="AQ100" i="21"/>
  <c r="AR100" i="21"/>
  <c r="AS100" i="21"/>
  <c r="AT100" i="21"/>
  <c r="AU100" i="21"/>
  <c r="AV100" i="21"/>
  <c r="AW100" i="21"/>
  <c r="AX100" i="21"/>
  <c r="AY100" i="21"/>
  <c r="AZ100" i="21"/>
  <c r="BA100" i="21"/>
  <c r="BB100" i="21"/>
  <c r="BC100" i="21"/>
  <c r="BD100" i="21"/>
  <c r="BE100" i="21"/>
  <c r="BF100" i="21"/>
  <c r="BG100" i="21"/>
  <c r="BH100" i="21"/>
  <c r="BI100" i="21"/>
  <c r="BJ100" i="21"/>
  <c r="BK100" i="21"/>
  <c r="BL100" i="21"/>
  <c r="BM100" i="21"/>
  <c r="BN100" i="21"/>
  <c r="BO100" i="21"/>
  <c r="BP100" i="21"/>
  <c r="BQ100" i="21"/>
  <c r="BR100" i="21"/>
  <c r="BS100" i="21"/>
  <c r="BT100" i="21"/>
  <c r="BU100" i="21"/>
  <c r="BV100" i="21"/>
  <c r="BW100" i="21"/>
  <c r="BX100" i="21"/>
  <c r="BY100" i="21"/>
  <c r="BZ100" i="21"/>
  <c r="CA100" i="21"/>
  <c r="CB100" i="21"/>
  <c r="CC100" i="21"/>
  <c r="CD100" i="21"/>
  <c r="CE100" i="21"/>
  <c r="CF100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Z101" i="21"/>
  <c r="AA101" i="21"/>
  <c r="AB101" i="21"/>
  <c r="AC101" i="21"/>
  <c r="AD101" i="21"/>
  <c r="AE101" i="21"/>
  <c r="AF101" i="21"/>
  <c r="AG101" i="21"/>
  <c r="AH101" i="21"/>
  <c r="AI101" i="21"/>
  <c r="AJ101" i="21"/>
  <c r="AK101" i="21"/>
  <c r="AL101" i="21"/>
  <c r="AM101" i="21"/>
  <c r="AN101" i="21"/>
  <c r="AO101" i="21"/>
  <c r="AP101" i="21"/>
  <c r="AQ101" i="21"/>
  <c r="AR101" i="21"/>
  <c r="AS101" i="21"/>
  <c r="AT101" i="21"/>
  <c r="AU101" i="21"/>
  <c r="AV101" i="21"/>
  <c r="AW101" i="21"/>
  <c r="AX101" i="21"/>
  <c r="AY101" i="21"/>
  <c r="AZ101" i="21"/>
  <c r="BA101" i="21"/>
  <c r="BB101" i="21"/>
  <c r="BC101" i="21"/>
  <c r="BD101" i="21"/>
  <c r="BE101" i="21"/>
  <c r="BF101" i="21"/>
  <c r="BG101" i="21"/>
  <c r="BH101" i="21"/>
  <c r="BI101" i="21"/>
  <c r="BJ101" i="21"/>
  <c r="BK101" i="21"/>
  <c r="BL101" i="21"/>
  <c r="BM101" i="21"/>
  <c r="BN101" i="21"/>
  <c r="BO101" i="21"/>
  <c r="BP101" i="21"/>
  <c r="BQ101" i="21"/>
  <c r="BR101" i="21"/>
  <c r="BS101" i="21"/>
  <c r="BT101" i="21"/>
  <c r="BU101" i="21"/>
  <c r="BV101" i="21"/>
  <c r="BW101" i="21"/>
  <c r="BX101" i="21"/>
  <c r="BY101" i="21"/>
  <c r="BZ101" i="21"/>
  <c r="CA101" i="21"/>
  <c r="CB101" i="21"/>
  <c r="CC101" i="21"/>
  <c r="CD101" i="21"/>
  <c r="CE101" i="21"/>
  <c r="CF101" i="21"/>
  <c r="E102" i="21"/>
  <c r="F102" i="21"/>
  <c r="G102" i="21"/>
  <c r="H102" i="21"/>
  <c r="I102" i="21"/>
  <c r="J102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Z102" i="21"/>
  <c r="AA102" i="21"/>
  <c r="AB102" i="21"/>
  <c r="AC102" i="21"/>
  <c r="AD102" i="21"/>
  <c r="AE102" i="21"/>
  <c r="AF102" i="21"/>
  <c r="AG102" i="21"/>
  <c r="AH102" i="21"/>
  <c r="AI102" i="21"/>
  <c r="AJ102" i="21"/>
  <c r="AK102" i="21"/>
  <c r="AL102" i="21"/>
  <c r="AM102" i="21"/>
  <c r="AN102" i="21"/>
  <c r="AO102" i="21"/>
  <c r="AP102" i="21"/>
  <c r="AQ102" i="21"/>
  <c r="AR102" i="21"/>
  <c r="AS102" i="21"/>
  <c r="AT102" i="21"/>
  <c r="AU102" i="21"/>
  <c r="AV102" i="21"/>
  <c r="AW102" i="21"/>
  <c r="AX102" i="21"/>
  <c r="AY102" i="21"/>
  <c r="AZ102" i="21"/>
  <c r="BA102" i="21"/>
  <c r="BB102" i="21"/>
  <c r="BC102" i="21"/>
  <c r="BD102" i="21"/>
  <c r="BE102" i="21"/>
  <c r="BF102" i="21"/>
  <c r="BG102" i="21"/>
  <c r="BH102" i="21"/>
  <c r="BI102" i="21"/>
  <c r="BJ102" i="21"/>
  <c r="BK102" i="21"/>
  <c r="BL102" i="21"/>
  <c r="BM102" i="21"/>
  <c r="BN102" i="21"/>
  <c r="BO102" i="21"/>
  <c r="BP102" i="21"/>
  <c r="BQ102" i="21"/>
  <c r="BR102" i="21"/>
  <c r="BS102" i="21"/>
  <c r="BT102" i="21"/>
  <c r="BU102" i="21"/>
  <c r="BV102" i="21"/>
  <c r="BW102" i="21"/>
  <c r="BX102" i="21"/>
  <c r="BY102" i="21"/>
  <c r="BZ102" i="21"/>
  <c r="CA102" i="21"/>
  <c r="CB102" i="21"/>
  <c r="CC102" i="21"/>
  <c r="CD102" i="21"/>
  <c r="CE102" i="21"/>
  <c r="CF102" i="21"/>
  <c r="E103" i="21"/>
  <c r="F103" i="21"/>
  <c r="G103" i="21"/>
  <c r="H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AJ103" i="21"/>
  <c r="AK103" i="21"/>
  <c r="AL103" i="21"/>
  <c r="AM103" i="21"/>
  <c r="AN103" i="21"/>
  <c r="AO103" i="21"/>
  <c r="AP103" i="21"/>
  <c r="AQ103" i="21"/>
  <c r="AR103" i="21"/>
  <c r="AS103" i="21"/>
  <c r="AT103" i="21"/>
  <c r="AU103" i="21"/>
  <c r="AV103" i="21"/>
  <c r="AW103" i="21"/>
  <c r="AX103" i="21"/>
  <c r="AY103" i="21"/>
  <c r="AZ103" i="21"/>
  <c r="BA103" i="21"/>
  <c r="BB103" i="21"/>
  <c r="BC103" i="21"/>
  <c r="BD103" i="21"/>
  <c r="BE103" i="21"/>
  <c r="BF103" i="21"/>
  <c r="BG103" i="21"/>
  <c r="BH103" i="21"/>
  <c r="BI103" i="21"/>
  <c r="BJ103" i="21"/>
  <c r="BK103" i="21"/>
  <c r="BL103" i="21"/>
  <c r="BM103" i="21"/>
  <c r="BN103" i="21"/>
  <c r="BO103" i="21"/>
  <c r="BP103" i="21"/>
  <c r="BQ103" i="21"/>
  <c r="BR103" i="21"/>
  <c r="BS103" i="21"/>
  <c r="BT103" i="21"/>
  <c r="BU103" i="21"/>
  <c r="BV103" i="21"/>
  <c r="BW103" i="21"/>
  <c r="BX103" i="21"/>
  <c r="BY103" i="21"/>
  <c r="BZ103" i="21"/>
  <c r="CA103" i="21"/>
  <c r="CB103" i="21"/>
  <c r="CC103" i="21"/>
  <c r="CD103" i="21"/>
  <c r="CE103" i="21"/>
  <c r="CF103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Z104" i="21"/>
  <c r="AA104" i="21"/>
  <c r="AB104" i="21"/>
  <c r="AC104" i="21"/>
  <c r="AD104" i="21"/>
  <c r="AE104" i="21"/>
  <c r="AF104" i="21"/>
  <c r="AG104" i="21"/>
  <c r="AH104" i="21"/>
  <c r="AI104" i="21"/>
  <c r="AJ104" i="21"/>
  <c r="AK104" i="21"/>
  <c r="AL104" i="21"/>
  <c r="AM104" i="21"/>
  <c r="AN104" i="21"/>
  <c r="AO104" i="21"/>
  <c r="AP104" i="21"/>
  <c r="AQ104" i="21"/>
  <c r="AR104" i="21"/>
  <c r="AS104" i="21"/>
  <c r="AT104" i="21"/>
  <c r="AU104" i="21"/>
  <c r="AV104" i="21"/>
  <c r="AW104" i="21"/>
  <c r="AX104" i="21"/>
  <c r="AY104" i="21"/>
  <c r="AZ104" i="21"/>
  <c r="BA104" i="21"/>
  <c r="BB104" i="21"/>
  <c r="BC104" i="21"/>
  <c r="BD104" i="21"/>
  <c r="BE104" i="21"/>
  <c r="BF104" i="21"/>
  <c r="BG104" i="21"/>
  <c r="BH104" i="21"/>
  <c r="BI104" i="21"/>
  <c r="BJ104" i="21"/>
  <c r="BK104" i="21"/>
  <c r="BL104" i="21"/>
  <c r="BM104" i="21"/>
  <c r="BN104" i="21"/>
  <c r="BO104" i="21"/>
  <c r="BP104" i="21"/>
  <c r="BQ104" i="21"/>
  <c r="BR104" i="21"/>
  <c r="BS104" i="21"/>
  <c r="BT104" i="21"/>
  <c r="BU104" i="21"/>
  <c r="BV104" i="21"/>
  <c r="BW104" i="21"/>
  <c r="BX104" i="21"/>
  <c r="BY104" i="21"/>
  <c r="BZ104" i="21"/>
  <c r="CA104" i="21"/>
  <c r="CB104" i="21"/>
  <c r="CC104" i="21"/>
  <c r="CD104" i="21"/>
  <c r="CE104" i="21"/>
  <c r="CF104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Z105" i="21"/>
  <c r="AA105" i="21"/>
  <c r="AB105" i="21"/>
  <c r="AC105" i="21"/>
  <c r="AD105" i="21"/>
  <c r="AE105" i="21"/>
  <c r="AF105" i="21"/>
  <c r="AG105" i="21"/>
  <c r="AH105" i="21"/>
  <c r="AI105" i="21"/>
  <c r="AJ105" i="21"/>
  <c r="AK105" i="21"/>
  <c r="AL105" i="21"/>
  <c r="AM105" i="21"/>
  <c r="AN105" i="21"/>
  <c r="AO105" i="21"/>
  <c r="AP105" i="21"/>
  <c r="AQ105" i="21"/>
  <c r="AR105" i="21"/>
  <c r="AS105" i="21"/>
  <c r="AT105" i="21"/>
  <c r="AU105" i="21"/>
  <c r="AV105" i="21"/>
  <c r="AW105" i="21"/>
  <c r="AX105" i="21"/>
  <c r="AY105" i="21"/>
  <c r="AZ105" i="21"/>
  <c r="BA105" i="21"/>
  <c r="BB105" i="21"/>
  <c r="BC105" i="21"/>
  <c r="BD105" i="21"/>
  <c r="BE105" i="21"/>
  <c r="BF105" i="21"/>
  <c r="BG105" i="21"/>
  <c r="BH105" i="21"/>
  <c r="BI105" i="21"/>
  <c r="BJ105" i="21"/>
  <c r="BK105" i="21"/>
  <c r="BL105" i="21"/>
  <c r="BM105" i="21"/>
  <c r="BN105" i="21"/>
  <c r="BO105" i="21"/>
  <c r="BP105" i="21"/>
  <c r="BQ105" i="21"/>
  <c r="BR105" i="21"/>
  <c r="BS105" i="21"/>
  <c r="BT105" i="21"/>
  <c r="BU105" i="21"/>
  <c r="BV105" i="21"/>
  <c r="BW105" i="21"/>
  <c r="BX105" i="21"/>
  <c r="BY105" i="21"/>
  <c r="BZ105" i="21"/>
  <c r="CA105" i="21"/>
  <c r="CB105" i="21"/>
  <c r="CC105" i="21"/>
  <c r="CD105" i="21"/>
  <c r="CE105" i="21"/>
  <c r="CF105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Z106" i="21"/>
  <c r="AA106" i="21"/>
  <c r="AB106" i="21"/>
  <c r="AC106" i="21"/>
  <c r="AD106" i="21"/>
  <c r="AE106" i="21"/>
  <c r="AF106" i="21"/>
  <c r="AG106" i="21"/>
  <c r="AH106" i="21"/>
  <c r="AI106" i="21"/>
  <c r="AJ106" i="21"/>
  <c r="AK106" i="21"/>
  <c r="AL106" i="21"/>
  <c r="AM106" i="21"/>
  <c r="AN106" i="21"/>
  <c r="AO106" i="21"/>
  <c r="AP106" i="21"/>
  <c r="AQ106" i="21"/>
  <c r="AR106" i="21"/>
  <c r="AS106" i="21"/>
  <c r="AT106" i="21"/>
  <c r="AU106" i="21"/>
  <c r="AV106" i="21"/>
  <c r="AW106" i="21"/>
  <c r="AX106" i="21"/>
  <c r="AY106" i="21"/>
  <c r="AZ106" i="21"/>
  <c r="BA106" i="21"/>
  <c r="BB106" i="21"/>
  <c r="BC106" i="21"/>
  <c r="BD106" i="21"/>
  <c r="BE106" i="21"/>
  <c r="BF106" i="21"/>
  <c r="BG106" i="21"/>
  <c r="BH106" i="21"/>
  <c r="BI106" i="21"/>
  <c r="BJ106" i="21"/>
  <c r="BK106" i="21"/>
  <c r="BL106" i="21"/>
  <c r="BM106" i="21"/>
  <c r="BN106" i="21"/>
  <c r="BO106" i="21"/>
  <c r="BP106" i="21"/>
  <c r="BQ106" i="21"/>
  <c r="BR106" i="21"/>
  <c r="BS106" i="21"/>
  <c r="BT106" i="21"/>
  <c r="BU106" i="21"/>
  <c r="BV106" i="21"/>
  <c r="BW106" i="21"/>
  <c r="BX106" i="21"/>
  <c r="BY106" i="21"/>
  <c r="BZ106" i="21"/>
  <c r="CA106" i="21"/>
  <c r="CB106" i="21"/>
  <c r="CC106" i="21"/>
  <c r="CD106" i="21"/>
  <c r="CE106" i="21"/>
  <c r="CF106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Z107" i="21"/>
  <c r="AA107" i="21"/>
  <c r="AB107" i="21"/>
  <c r="AC107" i="21"/>
  <c r="AD107" i="21"/>
  <c r="AE107" i="21"/>
  <c r="AF107" i="21"/>
  <c r="AG107" i="21"/>
  <c r="AH107" i="21"/>
  <c r="AI107" i="21"/>
  <c r="AJ107" i="21"/>
  <c r="AK107" i="21"/>
  <c r="AL107" i="21"/>
  <c r="AM107" i="21"/>
  <c r="AN107" i="21"/>
  <c r="AO107" i="21"/>
  <c r="AP107" i="21"/>
  <c r="AQ107" i="21"/>
  <c r="AR107" i="21"/>
  <c r="AS107" i="21"/>
  <c r="AT107" i="21"/>
  <c r="AU107" i="21"/>
  <c r="AV107" i="21"/>
  <c r="AW107" i="21"/>
  <c r="AX107" i="21"/>
  <c r="AY107" i="21"/>
  <c r="AZ107" i="21"/>
  <c r="BA107" i="21"/>
  <c r="BB107" i="21"/>
  <c r="BC107" i="21"/>
  <c r="BD107" i="21"/>
  <c r="BE107" i="21"/>
  <c r="BF107" i="21"/>
  <c r="BG107" i="21"/>
  <c r="BH107" i="21"/>
  <c r="BI107" i="21"/>
  <c r="BJ107" i="21"/>
  <c r="BK107" i="21"/>
  <c r="BL107" i="21"/>
  <c r="BM107" i="21"/>
  <c r="BN107" i="21"/>
  <c r="BO107" i="21"/>
  <c r="BP107" i="21"/>
  <c r="BQ107" i="21"/>
  <c r="BR107" i="21"/>
  <c r="BS107" i="21"/>
  <c r="BT107" i="21"/>
  <c r="BU107" i="21"/>
  <c r="BV107" i="21"/>
  <c r="BW107" i="21"/>
  <c r="BX107" i="21"/>
  <c r="BY107" i="21"/>
  <c r="BZ107" i="21"/>
  <c r="CA107" i="21"/>
  <c r="CB107" i="21"/>
  <c r="CC107" i="21"/>
  <c r="CD107" i="21"/>
  <c r="CE107" i="21"/>
  <c r="CF107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Z108" i="21"/>
  <c r="AA108" i="21"/>
  <c r="AB108" i="21"/>
  <c r="AC108" i="21"/>
  <c r="AD108" i="21"/>
  <c r="AE108" i="21"/>
  <c r="AF108" i="21"/>
  <c r="AG108" i="21"/>
  <c r="AH108" i="21"/>
  <c r="AI108" i="21"/>
  <c r="AJ108" i="21"/>
  <c r="AK108" i="21"/>
  <c r="AL108" i="21"/>
  <c r="AM108" i="21"/>
  <c r="AN108" i="21"/>
  <c r="AO108" i="21"/>
  <c r="AP108" i="21"/>
  <c r="AQ108" i="21"/>
  <c r="AR108" i="21"/>
  <c r="AS108" i="21"/>
  <c r="AT108" i="21"/>
  <c r="AU108" i="21"/>
  <c r="AV108" i="21"/>
  <c r="AW108" i="21"/>
  <c r="AX108" i="21"/>
  <c r="AY108" i="21"/>
  <c r="AZ108" i="21"/>
  <c r="BA108" i="21"/>
  <c r="BB108" i="21"/>
  <c r="BC108" i="21"/>
  <c r="BD108" i="21"/>
  <c r="BE108" i="21"/>
  <c r="BF108" i="21"/>
  <c r="BG108" i="21"/>
  <c r="BH108" i="21"/>
  <c r="BI108" i="21"/>
  <c r="BJ108" i="21"/>
  <c r="BK108" i="21"/>
  <c r="BL108" i="21"/>
  <c r="BM108" i="21"/>
  <c r="BN108" i="21"/>
  <c r="BO108" i="21"/>
  <c r="BP108" i="21"/>
  <c r="BQ108" i="21"/>
  <c r="BR108" i="21"/>
  <c r="BS108" i="21"/>
  <c r="BT108" i="21"/>
  <c r="BU108" i="21"/>
  <c r="BV108" i="21"/>
  <c r="BW108" i="21"/>
  <c r="BX108" i="21"/>
  <c r="BY108" i="21"/>
  <c r="BZ108" i="21"/>
  <c r="CA108" i="21"/>
  <c r="CB108" i="21"/>
  <c r="CC108" i="21"/>
  <c r="CD108" i="21"/>
  <c r="CE108" i="21"/>
  <c r="CF108" i="21"/>
  <c r="E109" i="21"/>
  <c r="F109" i="21"/>
  <c r="G109" i="21"/>
  <c r="H109" i="21"/>
  <c r="I109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Z109" i="21"/>
  <c r="AA109" i="21"/>
  <c r="AB109" i="21"/>
  <c r="AC109" i="21"/>
  <c r="AD109" i="21"/>
  <c r="AE109" i="21"/>
  <c r="AF109" i="21"/>
  <c r="AG109" i="21"/>
  <c r="AH109" i="21"/>
  <c r="AI109" i="21"/>
  <c r="AJ109" i="21"/>
  <c r="AK109" i="21"/>
  <c r="AL109" i="21"/>
  <c r="AM109" i="21"/>
  <c r="AN109" i="21"/>
  <c r="AO109" i="21"/>
  <c r="AP109" i="21"/>
  <c r="AQ109" i="21"/>
  <c r="AR109" i="21"/>
  <c r="AS109" i="21"/>
  <c r="AT109" i="21"/>
  <c r="AU109" i="21"/>
  <c r="AV109" i="21"/>
  <c r="AW109" i="21"/>
  <c r="AX109" i="21"/>
  <c r="AY109" i="21"/>
  <c r="AZ109" i="21"/>
  <c r="BA109" i="21"/>
  <c r="BB109" i="21"/>
  <c r="BC109" i="21"/>
  <c r="BD109" i="21"/>
  <c r="BE109" i="21"/>
  <c r="BF109" i="21"/>
  <c r="BG109" i="21"/>
  <c r="BH109" i="21"/>
  <c r="BI109" i="21"/>
  <c r="BJ109" i="21"/>
  <c r="BK109" i="21"/>
  <c r="BL109" i="21"/>
  <c r="BM109" i="21"/>
  <c r="BN109" i="21"/>
  <c r="BO109" i="21"/>
  <c r="BP109" i="21"/>
  <c r="BQ109" i="21"/>
  <c r="BR109" i="21"/>
  <c r="BS109" i="21"/>
  <c r="BT109" i="21"/>
  <c r="BU109" i="21"/>
  <c r="BV109" i="21"/>
  <c r="BW109" i="21"/>
  <c r="BX109" i="21"/>
  <c r="BY109" i="21"/>
  <c r="BZ109" i="21"/>
  <c r="CA109" i="21"/>
  <c r="CB109" i="21"/>
  <c r="CC109" i="21"/>
  <c r="CD109" i="21"/>
  <c r="CE109" i="21"/>
  <c r="CF109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57" i="21"/>
  <c r="I57" i="21" l="1"/>
  <c r="E57" i="21"/>
  <c r="G57" i="21"/>
  <c r="J57" i="21"/>
</calcChain>
</file>

<file path=xl/sharedStrings.xml><?xml version="1.0" encoding="utf-8"?>
<sst xmlns="http://schemas.openxmlformats.org/spreadsheetml/2006/main" count="923" uniqueCount="196">
  <si>
    <t xml:space="preserve"> 0-1</t>
  </si>
  <si>
    <t xml:space="preserve"> 10-11</t>
  </si>
  <si>
    <t>15-16</t>
  </si>
  <si>
    <t>20-21</t>
  </si>
  <si>
    <t>25-26</t>
  </si>
  <si>
    <t>30-31</t>
  </si>
  <si>
    <t>35-36</t>
  </si>
  <si>
    <t>40-41</t>
  </si>
  <si>
    <t>45-46</t>
  </si>
  <si>
    <t>50-51</t>
  </si>
  <si>
    <t>55-56</t>
  </si>
  <si>
    <t>60-61</t>
  </si>
  <si>
    <t>65-66</t>
  </si>
  <si>
    <t>70-71</t>
  </si>
  <si>
    <t>75-76</t>
  </si>
  <si>
    <t>80-81</t>
  </si>
  <si>
    <t>85-86</t>
  </si>
  <si>
    <t>90-91</t>
  </si>
  <si>
    <t>95-96</t>
  </si>
  <si>
    <t>100-101</t>
  </si>
  <si>
    <t>105-106</t>
  </si>
  <si>
    <t>110-111</t>
  </si>
  <si>
    <t>115-116</t>
  </si>
  <si>
    <t>120-121</t>
  </si>
  <si>
    <t>125-126</t>
  </si>
  <si>
    <t>130-131</t>
  </si>
  <si>
    <t>135-136</t>
  </si>
  <si>
    <t>140-141</t>
  </si>
  <si>
    <t>145-146</t>
  </si>
  <si>
    <t>150-151</t>
  </si>
  <si>
    <t>155-156</t>
  </si>
  <si>
    <t>160-161</t>
  </si>
  <si>
    <t>165-166</t>
  </si>
  <si>
    <t>220-221</t>
  </si>
  <si>
    <t>225-226</t>
  </si>
  <si>
    <t>230-231</t>
  </si>
  <si>
    <t>240-241</t>
  </si>
  <si>
    <t>Alabaminella weddellensis</t>
  </si>
  <si>
    <t>Angulogerina angulosa</t>
  </si>
  <si>
    <r>
      <rPr>
        <i/>
        <sz val="9"/>
        <color theme="1"/>
        <rFont val="Arial Cyr"/>
        <charset val="204"/>
      </rPr>
      <t>Bolivina</t>
    </r>
    <r>
      <rPr>
        <sz val="9"/>
        <color theme="1"/>
        <rFont val="Arial Cyr"/>
        <charset val="204"/>
      </rPr>
      <t xml:space="preserve"> sp.</t>
    </r>
  </si>
  <si>
    <t>Bolivina decussata</t>
  </si>
  <si>
    <t>Bolivina pacifica</t>
  </si>
  <si>
    <t>Bolivina seminuda</t>
  </si>
  <si>
    <t>Bolivina spissa</t>
  </si>
  <si>
    <t>Brizalina alata</t>
  </si>
  <si>
    <t>Bulimna marginata</t>
  </si>
  <si>
    <t>Bulimna mexicana</t>
  </si>
  <si>
    <t>Bulimna tenuata</t>
  </si>
  <si>
    <t>Buccella frigida</t>
  </si>
  <si>
    <t>Buccella inusitata</t>
  </si>
  <si>
    <t>Cassidulina carinata</t>
  </si>
  <si>
    <t>Cassidulina norvangi</t>
  </si>
  <si>
    <t>Cassidulina sublimbata serrata</t>
  </si>
  <si>
    <t>Cassidulinoides mexicana</t>
  </si>
  <si>
    <t>Cassidulinoides porrectus</t>
  </si>
  <si>
    <t>Chilostomella fimbriata</t>
  </si>
  <si>
    <t>Chilostomella oolina</t>
  </si>
  <si>
    <t>Chilostomella ovoidea</t>
  </si>
  <si>
    <t>Cibicides lobatulus</t>
  </si>
  <si>
    <t>Cibicidoides wuellerstorfi</t>
  </si>
  <si>
    <t>Dentalina pauperata</t>
  </si>
  <si>
    <t>Dentalina frobisherensis</t>
  </si>
  <si>
    <t>Eggerella bradyi</t>
  </si>
  <si>
    <r>
      <rPr>
        <i/>
        <sz val="9"/>
        <color theme="1"/>
        <rFont val="Arial Cyr"/>
        <charset val="204"/>
      </rPr>
      <t>Elphidium</t>
    </r>
    <r>
      <rPr>
        <sz val="9"/>
        <color theme="1"/>
        <rFont val="Arial Cyr"/>
        <charset val="204"/>
      </rPr>
      <t xml:space="preserve"> sp.</t>
    </r>
  </si>
  <si>
    <t>Elphidium batialis</t>
  </si>
  <si>
    <t>Elphidium clavatum</t>
  </si>
  <si>
    <t>Elphidium subarcticum</t>
  </si>
  <si>
    <t>Epistominella arctica</t>
  </si>
  <si>
    <r>
      <rPr>
        <i/>
        <sz val="9"/>
        <color theme="1"/>
        <rFont val="Arial Cyr"/>
        <charset val="204"/>
      </rPr>
      <t>Fissurina</t>
    </r>
    <r>
      <rPr>
        <sz val="9"/>
        <color theme="1"/>
        <rFont val="Arial Cyr"/>
        <charset val="204"/>
      </rPr>
      <t xml:space="preserve"> spp.</t>
    </r>
  </si>
  <si>
    <t>Fissurina marginata</t>
  </si>
  <si>
    <t>Fursenkoina fusiformis</t>
  </si>
  <si>
    <t>Globocassidulina subglobosa</t>
  </si>
  <si>
    <t>Globobulimina auriculata</t>
  </si>
  <si>
    <t>Globobulimina perversa</t>
  </si>
  <si>
    <t>Gyroidina orbicularis</t>
  </si>
  <si>
    <t>Gyroidinoides soldanii</t>
  </si>
  <si>
    <t>Haynesina orbiculare</t>
  </si>
  <si>
    <t>Ioanella tumidula</t>
  </si>
  <si>
    <t>Islandiella californica</t>
  </si>
  <si>
    <t>Islandiella norcrossi</t>
  </si>
  <si>
    <t>Karreriella baccata voraginis</t>
  </si>
  <si>
    <r>
      <rPr>
        <i/>
        <sz val="9"/>
        <color theme="1"/>
        <rFont val="Arial Cyr"/>
        <charset val="204"/>
      </rPr>
      <t>Lagena</t>
    </r>
    <r>
      <rPr>
        <sz val="9"/>
        <color theme="1"/>
        <rFont val="Arial Cyr"/>
        <charset val="204"/>
      </rPr>
      <t xml:space="preserve"> sp.</t>
    </r>
  </si>
  <si>
    <t>Lagena gracillima</t>
  </si>
  <si>
    <r>
      <rPr>
        <i/>
        <sz val="9"/>
        <color theme="1"/>
        <rFont val="Arial Cyr"/>
        <charset val="204"/>
      </rPr>
      <t>Lenticulina</t>
    </r>
    <r>
      <rPr>
        <sz val="9"/>
        <color theme="1"/>
        <rFont val="Arial Cyr"/>
        <charset val="204"/>
      </rPr>
      <t xml:space="preserve"> spp.</t>
    </r>
  </si>
  <si>
    <t>Melonis barleeanus</t>
  </si>
  <si>
    <r>
      <rPr>
        <i/>
        <sz val="9"/>
        <color theme="1"/>
        <rFont val="Arial Cyr"/>
        <charset val="204"/>
      </rPr>
      <t>Miliolinella</t>
    </r>
    <r>
      <rPr>
        <sz val="9"/>
        <color theme="1"/>
        <rFont val="Arial Cyr"/>
        <charset val="204"/>
      </rPr>
      <t xml:space="preserve"> spp.</t>
    </r>
  </si>
  <si>
    <r>
      <rPr>
        <i/>
        <sz val="9"/>
        <color theme="1"/>
        <rFont val="Arial Cyr"/>
        <charset val="204"/>
      </rPr>
      <t>Nodosaria</t>
    </r>
    <r>
      <rPr>
        <sz val="9"/>
        <color theme="1"/>
        <rFont val="Arial Cyr"/>
        <charset val="204"/>
      </rPr>
      <t xml:space="preserve"> sp.</t>
    </r>
  </si>
  <si>
    <t>Nonionella digitata</t>
  </si>
  <si>
    <t>Nonionellina labradorica</t>
  </si>
  <si>
    <t>Nonionoides grateloupi</t>
  </si>
  <si>
    <t>Oolina melo</t>
  </si>
  <si>
    <t>Oridorsalis umbonatus</t>
  </si>
  <si>
    <t>Planulina ariminensis</t>
  </si>
  <si>
    <t>Praeglobobulimina ovata</t>
  </si>
  <si>
    <t>Pseudoparrella takayanagii</t>
  </si>
  <si>
    <r>
      <rPr>
        <i/>
        <sz val="9"/>
        <color theme="1"/>
        <rFont val="Arial Cyr"/>
        <charset val="204"/>
      </rPr>
      <t>Pullenia</t>
    </r>
    <r>
      <rPr>
        <sz val="9"/>
        <color theme="1"/>
        <rFont val="Arial Cyr"/>
        <charset val="204"/>
      </rPr>
      <t xml:space="preserve"> sp.</t>
    </r>
  </si>
  <si>
    <t>Pullenia bulloides</t>
  </si>
  <si>
    <t>Pullenia subcarinata</t>
  </si>
  <si>
    <r>
      <rPr>
        <i/>
        <sz val="9"/>
        <color theme="1"/>
        <rFont val="Arial Cyr"/>
        <charset val="204"/>
      </rPr>
      <t>Pyrgo</t>
    </r>
    <r>
      <rPr>
        <sz val="9"/>
        <color theme="1"/>
        <rFont val="Arial Cyr"/>
        <charset val="204"/>
      </rPr>
      <t xml:space="preserve"> sp.</t>
    </r>
  </si>
  <si>
    <t>Pyrgo depressa</t>
  </si>
  <si>
    <t>Pyrgo murrihna</t>
  </si>
  <si>
    <r>
      <rPr>
        <i/>
        <sz val="9"/>
        <color theme="1"/>
        <rFont val="Arial Cyr"/>
        <charset val="204"/>
      </rPr>
      <t>Quinqueloculina</t>
    </r>
    <r>
      <rPr>
        <sz val="9"/>
        <color theme="1"/>
        <rFont val="Arial Cyr"/>
        <charset val="204"/>
      </rPr>
      <t xml:space="preserve"> sp.</t>
    </r>
  </si>
  <si>
    <t>Reophax pilulifera</t>
  </si>
  <si>
    <t>Reophax scorpiurus</t>
  </si>
  <si>
    <t>Rhabdamina sp.</t>
  </si>
  <si>
    <t>Stainfortia complanata</t>
  </si>
  <si>
    <t>Takayanagia delicata</t>
  </si>
  <si>
    <r>
      <rPr>
        <i/>
        <sz val="9"/>
        <color theme="1"/>
        <rFont val="Arial Cyr"/>
        <charset val="204"/>
      </rPr>
      <t>Triloculina</t>
    </r>
    <r>
      <rPr>
        <sz val="9"/>
        <color theme="1"/>
        <rFont val="Arial Cyr"/>
        <charset val="204"/>
      </rPr>
      <t xml:space="preserve"> spp.</t>
    </r>
  </si>
  <si>
    <t>Uvigerina akitaensis</t>
  </si>
  <si>
    <t>Uvigerina auberiana</t>
  </si>
  <si>
    <t>Valvulineria laevigata</t>
  </si>
  <si>
    <t>Valvulineria minuta</t>
  </si>
  <si>
    <t>Valvulineria sadonica</t>
  </si>
  <si>
    <t>cm</t>
  </si>
  <si>
    <t>Elphidium sp.</t>
  </si>
  <si>
    <t>Bolivina sp.</t>
  </si>
  <si>
    <t>Brizalina spissa</t>
  </si>
  <si>
    <t>Globobulimina ovata</t>
  </si>
  <si>
    <t>Protoglobobulimina pupoides</t>
  </si>
  <si>
    <t>Islandiella limbata</t>
  </si>
  <si>
    <t>Pseudoparrella takayanagii (exigua)</t>
  </si>
  <si>
    <t>Pseudoparrella pulchella</t>
  </si>
  <si>
    <t>Cibicidoides mundulus</t>
  </si>
  <si>
    <t>Pullenia quinqueloba</t>
  </si>
  <si>
    <t>Nonion labradoricum</t>
  </si>
  <si>
    <t>Nonionella sp.</t>
  </si>
  <si>
    <t>Fissurina spp.</t>
  </si>
  <si>
    <t>Valvulineria ochotica</t>
  </si>
  <si>
    <t>Stainfortia concava</t>
  </si>
  <si>
    <t>Pseudopolymorphina atlantica</t>
  </si>
  <si>
    <t>Miliolinella spp.</t>
  </si>
  <si>
    <t>Lenticulina spp.</t>
  </si>
  <si>
    <t>Triloculina spp.</t>
  </si>
  <si>
    <t>Lagena sp.</t>
  </si>
  <si>
    <t>Ehrenbergina trigona</t>
  </si>
  <si>
    <t>Quinqueloculina sp.</t>
  </si>
  <si>
    <t>Unidentified</t>
  </si>
  <si>
    <t>Axis 2</t>
  </si>
  <si>
    <t>Age, kyr</t>
  </si>
  <si>
    <t>Weight of dry sediment, g</t>
  </si>
  <si>
    <t>Rutherfordoides erectus (Cushman and Renz, 1941)</t>
  </si>
  <si>
    <t>Parrelloides healdi (Stewart and Stewart, 1930)</t>
  </si>
  <si>
    <t>undefined</t>
  </si>
  <si>
    <t>170-171</t>
  </si>
  <si>
    <t>175-176</t>
  </si>
  <si>
    <t>180-181</t>
  </si>
  <si>
    <t>185-186</t>
  </si>
  <si>
    <t>190-191</t>
  </si>
  <si>
    <t>195-196</t>
  </si>
  <si>
    <t>200-201</t>
  </si>
  <si>
    <t>205-206</t>
  </si>
  <si>
    <t>210-211</t>
  </si>
  <si>
    <t>215-216</t>
  </si>
  <si>
    <t>235-236</t>
  </si>
  <si>
    <t>245-246</t>
  </si>
  <si>
    <t>250-251</t>
  </si>
  <si>
    <t>255-256</t>
  </si>
  <si>
    <t>260-261</t>
  </si>
  <si>
    <t>265-266</t>
  </si>
  <si>
    <t>age, kyr</t>
  </si>
  <si>
    <t>Pseudoparella sp.</t>
  </si>
  <si>
    <t>PC 1</t>
  </si>
  <si>
    <t>PC 2</t>
  </si>
  <si>
    <t>Nonion sp.</t>
  </si>
  <si>
    <t>Nodosaria sp.</t>
  </si>
  <si>
    <t>Pullenia sp.</t>
  </si>
  <si>
    <t>Pyrgo sp.</t>
  </si>
  <si>
    <t>PC2</t>
  </si>
  <si>
    <t>PC1</t>
  </si>
  <si>
    <t>Axis1</t>
  </si>
  <si>
    <t>Axis2</t>
  </si>
  <si>
    <t>species</t>
  </si>
  <si>
    <t/>
  </si>
  <si>
    <t>Dysoxic (%)</t>
  </si>
  <si>
    <t>Suboxic (%)</t>
  </si>
  <si>
    <t>Oxic (%)</t>
  </si>
  <si>
    <t>O2 (mL/L)</t>
  </si>
  <si>
    <t>Rutherfordoides erectus</t>
  </si>
  <si>
    <t>Parrelloides healdi</t>
  </si>
  <si>
    <t>The dominant species are colored in red</t>
  </si>
  <si>
    <t>Eigenvalue</t>
  </si>
  <si>
    <t>% variance</t>
  </si>
  <si>
    <r>
      <t xml:space="preserve">NOTE: </t>
    </r>
    <r>
      <rPr>
        <b/>
        <i/>
        <sz val="11"/>
        <color theme="1"/>
        <rFont val="Calibri"/>
        <family val="2"/>
        <charset val="204"/>
        <scheme val="minor"/>
      </rPr>
      <t>Stainforthia fusiformis</t>
    </r>
    <r>
      <rPr>
        <b/>
        <sz val="11"/>
        <color theme="1"/>
        <rFont val="Calibri"/>
        <family val="2"/>
        <charset val="204"/>
        <scheme val="minor"/>
      </rPr>
      <t xml:space="preserve"> and </t>
    </r>
    <r>
      <rPr>
        <b/>
        <i/>
        <sz val="11"/>
        <color theme="1"/>
        <rFont val="Calibri"/>
        <family val="2"/>
        <charset val="204"/>
        <scheme val="minor"/>
      </rPr>
      <t>Alabaminella weddellenis</t>
    </r>
    <r>
      <rPr>
        <b/>
        <sz val="11"/>
        <color theme="1"/>
        <rFont val="Calibri"/>
        <family val="2"/>
        <charset val="204"/>
        <scheme val="minor"/>
      </rPr>
      <t xml:space="preserve"> are removed (smoothing the signal due to their high abundances)</t>
    </r>
  </si>
  <si>
    <t>Pseudoparrella naraensis</t>
  </si>
  <si>
    <t xml:space="preserve">Parrelloides healdi </t>
  </si>
  <si>
    <t>Stainforthia fusiformis</t>
  </si>
  <si>
    <t>Gyroidina kawagata</t>
  </si>
  <si>
    <t>Nonionella stella</t>
  </si>
  <si>
    <t>Bathysiphon sp.</t>
  </si>
  <si>
    <t>Percentages</t>
  </si>
  <si>
    <t>reduced</t>
  </si>
  <si>
    <t>Total sum</t>
  </si>
  <si>
    <t>[O2] estimation</t>
  </si>
  <si>
    <t>Buccella spp.</t>
  </si>
  <si>
    <t>percentages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</si>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</sst>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Arial Cyr"/>
      <charset val="204"/>
    </font>
    <font>
      <sz val="9"/>
      <color theme="1"/>
      <name val="Arial Cyr"/>
      <charset val="204"/>
    </font>
    <font>
      <i/>
      <sz val="9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9"/>
      <color rgb="FFFF0000"/>
      <name val="Arial Cyr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sz val="9"/>
      <color rgb="FF0070C0"/>
      <name val="Arial Cyr"/>
      <charset val="204"/>
    </font>
    <font>
      <b/>
      <sz val="11"/>
      <color rgb="FF0070C0"/>
      <name val="Calibri"/>
      <family val="2"/>
      <charset val="204"/>
      <scheme val="minor"/>
    </font>
    <font>
      <b/>
      <i/>
      <sz val="9"/>
      <color rgb="FFFFC000"/>
      <name val="Arial Cyr"/>
      <charset val="204"/>
    </font>
    <font>
      <b/>
      <sz val="11"/>
      <color rgb="FFFFC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color rgb="FFFFC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4"/>
      <name val="Arial Cyr"/>
      <charset val="204"/>
    </font>
    <font>
      <sz val="11"/>
      <color theme="4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9"/>
      <color theme="4"/>
      <name val="Arial Cyr"/>
      <charset val="204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b/>
      <i/>
      <sz val="11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/>
    <xf numFmtId="0" fontId="27" fillId="0" borderId="0"/>
  </cellStyleXfs>
  <cellXfs count="76">
    <xf numFmtId="0" fontId="0" fillId="0" borderId="0" xfId="0"/>
    <xf numFmtId="0" fontId="0" fillId="0" borderId="0" xfId="0" applyAlignment="1">
      <alignment textRotation="90"/>
    </xf>
    <xf numFmtId="0" fontId="0" fillId="0" borderId="0" xfId="0" applyFill="1" applyAlignment="1">
      <alignment textRotation="90"/>
    </xf>
    <xf numFmtId="0" fontId="2" fillId="0" borderId="1" xfId="0" applyNumberFormat="1" applyFont="1" applyFill="1" applyBorder="1" applyAlignment="1">
      <alignment textRotation="90"/>
    </xf>
    <xf numFmtId="0" fontId="3" fillId="0" borderId="1" xfId="0" applyNumberFormat="1" applyFont="1" applyFill="1" applyBorder="1" applyAlignment="1">
      <alignment textRotation="90"/>
    </xf>
    <xf numFmtId="0" fontId="4" fillId="0" borderId="1" xfId="0" applyNumberFormat="1" applyFont="1" applyFill="1" applyBorder="1" applyAlignment="1">
      <alignment textRotation="90"/>
    </xf>
    <xf numFmtId="2" fontId="0" fillId="0" borderId="0" xfId="0" applyNumberFormat="1"/>
    <xf numFmtId="11" fontId="0" fillId="0" borderId="0" xfId="0" applyNumberFormat="1"/>
    <xf numFmtId="0" fontId="1" fillId="0" borderId="0" xfId="0" applyFont="1"/>
    <xf numFmtId="0" fontId="5" fillId="0" borderId="0" xfId="0" applyFont="1"/>
    <xf numFmtId="2" fontId="6" fillId="0" borderId="0" xfId="0" applyNumberFormat="1" applyFont="1"/>
    <xf numFmtId="0" fontId="6" fillId="0" borderId="0" xfId="0" applyFont="1"/>
    <xf numFmtId="0" fontId="8" fillId="0" borderId="1" xfId="0" applyNumberFormat="1" applyFont="1" applyFill="1" applyBorder="1" applyAlignment="1">
      <alignment textRotation="90"/>
    </xf>
    <xf numFmtId="2" fontId="9" fillId="0" borderId="0" xfId="0" applyNumberFormat="1" applyFont="1"/>
    <xf numFmtId="0" fontId="9" fillId="0" borderId="0" xfId="0" applyFont="1"/>
    <xf numFmtId="11" fontId="5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1" xfId="0" applyNumberFormat="1" applyFont="1" applyFill="1" applyBorder="1" applyAlignment="1">
      <alignment textRotation="90"/>
    </xf>
    <xf numFmtId="2" fontId="15" fillId="0" borderId="0" xfId="0" applyNumberFormat="1" applyFont="1"/>
    <xf numFmtId="0" fontId="15" fillId="0" borderId="0" xfId="0" applyFont="1"/>
    <xf numFmtId="0" fontId="16" fillId="0" borderId="1" xfId="0" applyNumberFormat="1" applyFont="1" applyFill="1" applyBorder="1" applyAlignment="1">
      <alignment textRotation="90"/>
    </xf>
    <xf numFmtId="2" fontId="17" fillId="0" borderId="0" xfId="0" applyNumberFormat="1" applyFont="1"/>
    <xf numFmtId="0" fontId="17" fillId="0" borderId="0" xfId="0" applyFont="1"/>
    <xf numFmtId="2" fontId="5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0" borderId="0" xfId="0" applyFont="1" applyFill="1" applyAlignment="1">
      <alignment textRotation="90"/>
    </xf>
    <xf numFmtId="0" fontId="18" fillId="0" borderId="0" xfId="0" applyFont="1" applyFill="1" applyAlignment="1">
      <alignment textRotation="90"/>
    </xf>
    <xf numFmtId="0" fontId="9" fillId="0" borderId="0" xfId="0" applyFont="1" applyFill="1" applyAlignment="1">
      <alignment textRotation="90"/>
    </xf>
    <xf numFmtId="0" fontId="19" fillId="0" borderId="0" xfId="0" applyFont="1" applyFill="1" applyAlignment="1">
      <alignment textRotation="90"/>
    </xf>
    <xf numFmtId="0" fontId="0" fillId="0" borderId="0" xfId="0" applyNumberFormat="1" applyFont="1" applyFill="1" applyBorder="1" applyAlignment="1"/>
    <xf numFmtId="0" fontId="0" fillId="0" borderId="0" xfId="0" applyFill="1"/>
    <xf numFmtId="2" fontId="0" fillId="0" borderId="0" xfId="0" applyNumberFormat="1" applyFill="1"/>
    <xf numFmtId="0" fontId="2" fillId="2" borderId="1" xfId="0" applyNumberFormat="1" applyFont="1" applyFill="1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2" xfId="0" applyBorder="1"/>
    <xf numFmtId="0" fontId="9" fillId="2" borderId="0" xfId="0" applyFont="1" applyFill="1"/>
    <xf numFmtId="0" fontId="21" fillId="0" borderId="1" xfId="0" applyNumberFormat="1" applyFont="1" applyFill="1" applyBorder="1" applyAlignment="1">
      <alignment textRotation="90"/>
    </xf>
    <xf numFmtId="0" fontId="22" fillId="0" borderId="0" xfId="0" applyFont="1"/>
    <xf numFmtId="2" fontId="22" fillId="0" borderId="0" xfId="0" applyNumberFormat="1" applyFont="1"/>
    <xf numFmtId="2" fontId="12" fillId="0" borderId="0" xfId="0" applyNumberFormat="1" applyFont="1"/>
    <xf numFmtId="0" fontId="6" fillId="0" borderId="0" xfId="0" applyNumberFormat="1" applyFont="1" applyFill="1" applyBorder="1" applyAlignment="1"/>
    <xf numFmtId="0" fontId="6" fillId="0" borderId="0" xfId="0" applyFont="1" applyFill="1"/>
    <xf numFmtId="0" fontId="17" fillId="0" borderId="0" xfId="0" applyNumberFormat="1" applyFont="1" applyFill="1" applyBorder="1" applyAlignment="1"/>
    <xf numFmtId="0" fontId="17" fillId="0" borderId="0" xfId="0" applyFont="1" applyFill="1"/>
    <xf numFmtId="0" fontId="23" fillId="0" borderId="0" xfId="0" applyNumberFormat="1" applyFont="1" applyFill="1" applyBorder="1" applyAlignment="1"/>
    <xf numFmtId="0" fontId="23" fillId="0" borderId="0" xfId="0" applyFont="1" applyFill="1"/>
    <xf numFmtId="0" fontId="23" fillId="0" borderId="0" xfId="0" applyFont="1"/>
    <xf numFmtId="2" fontId="23" fillId="0" borderId="0" xfId="0" applyNumberFormat="1" applyFont="1"/>
    <xf numFmtId="0" fontId="24" fillId="0" borderId="0" xfId="0" applyNumberFormat="1" applyFont="1" applyFill="1" applyBorder="1" applyAlignment="1"/>
    <xf numFmtId="0" fontId="25" fillId="0" borderId="3" xfId="0" applyFont="1" applyBorder="1"/>
    <xf numFmtId="0" fontId="26" fillId="0" borderId="0" xfId="0" applyFont="1"/>
    <xf numFmtId="0" fontId="0" fillId="0" borderId="2" xfId="0" applyFill="1" applyBorder="1" applyAlignment="1">
      <alignment textRotation="90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0" xfId="0" applyFont="1" applyAlignment="1"/>
    <xf numFmtId="164" fontId="27" fillId="0" borderId="0" xfId="0" applyNumberFormat="1" applyFont="1" applyFill="1" applyBorder="1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0" fontId="28" fillId="0" borderId="0" xfId="0" applyFont="1" applyFill="1" applyAlignment="1">
      <alignment textRotation="90"/>
    </xf>
    <xf numFmtId="1" fontId="23" fillId="0" borderId="0" xfId="0" applyNumberFormat="1" applyFont="1"/>
    <xf numFmtId="1" fontId="17" fillId="0" borderId="0" xfId="0" applyNumberFormat="1" applyFont="1"/>
    <xf numFmtId="1" fontId="6" fillId="0" borderId="0" xfId="0" applyNumberFormat="1" applyFont="1"/>
    <xf numFmtId="0" fontId="5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9" fillId="0" borderId="0" xfId="11" applyNumberFormat="1" applyFont="1" applyFill="1"/>
    <xf numFmtId="2" fontId="9" fillId="0" borderId="0" xfId="12" applyNumberFormat="1" applyFont="1" applyFill="1"/>
    <xf numFmtId="2" fontId="9" fillId="0" borderId="0" xfId="11" applyNumberFormat="1" applyFont="1"/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_Лист1" xfId="12"/>
    <cellStyle name="Обычный_Лист1_1" xfId="11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0"/>
  <sheetViews>
    <sheetView workbookViewId="0">
      <pane ySplit="1" topLeftCell="A26" activePane="bottomLeft" state="frozen"/>
      <selection pane="bottomLeft" activeCell="B29" sqref="B29:B53"/>
    </sheetView>
  </sheetViews>
  <sheetFormatPr defaultRowHeight="15" x14ac:dyDescent="0.25"/>
  <cols>
    <col min="3" max="4" width="8.7109375" style="51"/>
    <col min="8" max="8" width="8.7109375" style="11"/>
    <col min="10" max="10" width="8.7109375" style="23"/>
    <col min="14" max="14" width="8.7109375" style="11"/>
    <col min="16" max="16" width="8.7109375" style="51"/>
    <col min="30" max="30" width="8.7109375" style="23"/>
    <col min="38" max="38" width="8.7109375" style="51"/>
    <col min="54" max="54" width="8.7109375" style="23"/>
    <col min="55" max="55" width="8.7109375" style="51"/>
    <col min="61" max="61" width="8.7109375" style="11"/>
    <col min="63" max="63" width="8.7109375" style="23"/>
  </cols>
  <sheetData>
    <row r="1" spans="1:67" ht="144.6" x14ac:dyDescent="0.35">
      <c r="A1" s="1" t="s">
        <v>113</v>
      </c>
      <c r="B1" s="1" t="s">
        <v>159</v>
      </c>
      <c r="C1" s="65" t="s">
        <v>37</v>
      </c>
      <c r="D1" s="65" t="s">
        <v>38</v>
      </c>
      <c r="E1" s="31" t="s">
        <v>115</v>
      </c>
      <c r="F1" s="31" t="s">
        <v>40</v>
      </c>
      <c r="G1" s="31" t="s">
        <v>41</v>
      </c>
      <c r="H1" s="30" t="s">
        <v>42</v>
      </c>
      <c r="I1" s="31" t="s">
        <v>44</v>
      </c>
      <c r="J1" s="33" t="s">
        <v>116</v>
      </c>
      <c r="K1" s="2" t="s">
        <v>193</v>
      </c>
      <c r="L1" s="31" t="s">
        <v>49</v>
      </c>
      <c r="M1" s="31" t="s">
        <v>48</v>
      </c>
      <c r="N1" s="30" t="s">
        <v>47</v>
      </c>
      <c r="O1" s="31" t="s">
        <v>50</v>
      </c>
      <c r="P1" s="65" t="s">
        <v>51</v>
      </c>
      <c r="Q1" s="31" t="s">
        <v>53</v>
      </c>
      <c r="R1" s="31" t="s">
        <v>54</v>
      </c>
      <c r="S1" s="31" t="s">
        <v>55</v>
      </c>
      <c r="T1" s="31" t="s">
        <v>58</v>
      </c>
      <c r="U1" s="31" t="s">
        <v>122</v>
      </c>
      <c r="V1" s="31" t="s">
        <v>60</v>
      </c>
      <c r="W1" s="31" t="s">
        <v>134</v>
      </c>
      <c r="X1" s="31" t="s">
        <v>114</v>
      </c>
      <c r="Y1" s="31" t="s">
        <v>64</v>
      </c>
      <c r="Z1" s="31" t="s">
        <v>65</v>
      </c>
      <c r="AA1" s="31" t="s">
        <v>66</v>
      </c>
      <c r="AB1" s="31" t="s">
        <v>126</v>
      </c>
      <c r="AC1" s="31" t="s">
        <v>69</v>
      </c>
      <c r="AD1" s="33" t="s">
        <v>185</v>
      </c>
      <c r="AE1" s="31" t="s">
        <v>71</v>
      </c>
      <c r="AF1" s="31" t="s">
        <v>72</v>
      </c>
      <c r="AG1" s="31" t="s">
        <v>117</v>
      </c>
      <c r="AH1" s="31" t="s">
        <v>76</v>
      </c>
      <c r="AI1" s="31" t="s">
        <v>77</v>
      </c>
      <c r="AJ1" s="31" t="s">
        <v>78</v>
      </c>
      <c r="AK1" s="31" t="s">
        <v>119</v>
      </c>
      <c r="AL1" s="65" t="s">
        <v>79</v>
      </c>
      <c r="AM1" s="31" t="s">
        <v>80</v>
      </c>
      <c r="AN1" s="31" t="s">
        <v>133</v>
      </c>
      <c r="AO1" s="31" t="s">
        <v>82</v>
      </c>
      <c r="AP1" s="31" t="s">
        <v>131</v>
      </c>
      <c r="AQ1" s="31" t="s">
        <v>84</v>
      </c>
      <c r="AR1" s="31" t="s">
        <v>130</v>
      </c>
      <c r="AS1" s="31" t="s">
        <v>163</v>
      </c>
      <c r="AT1" s="31" t="s">
        <v>124</v>
      </c>
      <c r="AU1" s="31" t="s">
        <v>125</v>
      </c>
      <c r="AV1" s="31" t="s">
        <v>87</v>
      </c>
      <c r="AW1" s="31" t="s">
        <v>90</v>
      </c>
      <c r="AX1" s="31" t="s">
        <v>92</v>
      </c>
      <c r="AY1" s="31" t="s">
        <v>118</v>
      </c>
      <c r="AZ1" s="31" t="s">
        <v>160</v>
      </c>
      <c r="BA1" s="31" t="s">
        <v>121</v>
      </c>
      <c r="BB1" s="33" t="s">
        <v>183</v>
      </c>
      <c r="BC1" s="65" t="s">
        <v>94</v>
      </c>
      <c r="BD1" s="31" t="s">
        <v>129</v>
      </c>
      <c r="BE1" s="31" t="s">
        <v>123</v>
      </c>
      <c r="BF1" s="31" t="s">
        <v>100</v>
      </c>
      <c r="BG1" s="31" t="s">
        <v>135</v>
      </c>
      <c r="BH1" s="31" t="s">
        <v>128</v>
      </c>
      <c r="BI1" s="30" t="s">
        <v>106</v>
      </c>
      <c r="BJ1" s="31" t="s">
        <v>132</v>
      </c>
      <c r="BK1" s="33" t="s">
        <v>108</v>
      </c>
      <c r="BL1" s="31" t="s">
        <v>109</v>
      </c>
      <c r="BM1" s="31" t="s">
        <v>127</v>
      </c>
      <c r="BN1" s="32" t="s">
        <v>136</v>
      </c>
      <c r="BO1" s="31" t="s">
        <v>191</v>
      </c>
    </row>
    <row r="2" spans="1:67" x14ac:dyDescent="0.25">
      <c r="A2">
        <v>21</v>
      </c>
      <c r="B2" s="73">
        <v>8.815423076923075</v>
      </c>
      <c r="C2" s="51">
        <v>7</v>
      </c>
      <c r="D2" s="51">
        <v>0</v>
      </c>
      <c r="E2">
        <v>0</v>
      </c>
      <c r="F2">
        <v>1</v>
      </c>
      <c r="G2">
        <v>8</v>
      </c>
      <c r="H2" s="11">
        <v>214</v>
      </c>
      <c r="I2">
        <v>9</v>
      </c>
      <c r="J2" s="23">
        <v>242</v>
      </c>
      <c r="K2" s="35">
        <v>2</v>
      </c>
      <c r="L2" s="35">
        <v>0</v>
      </c>
      <c r="M2" s="35">
        <v>0</v>
      </c>
      <c r="N2" s="11">
        <v>137</v>
      </c>
      <c r="O2">
        <v>0</v>
      </c>
      <c r="P2" s="51">
        <v>3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8</v>
      </c>
      <c r="Y2">
        <v>23</v>
      </c>
      <c r="Z2">
        <v>21</v>
      </c>
      <c r="AA2">
        <v>0</v>
      </c>
      <c r="AB2">
        <v>0</v>
      </c>
      <c r="AC2">
        <v>0</v>
      </c>
      <c r="AD2" s="23">
        <v>27</v>
      </c>
      <c r="AE2">
        <v>3</v>
      </c>
      <c r="AF2">
        <v>2</v>
      </c>
      <c r="AG2">
        <v>0</v>
      </c>
      <c r="AH2">
        <v>0</v>
      </c>
      <c r="AI2">
        <v>0</v>
      </c>
      <c r="AJ2">
        <v>0</v>
      </c>
      <c r="AK2">
        <v>0</v>
      </c>
      <c r="AL2" s="51">
        <v>2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30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67</v>
      </c>
      <c r="BB2" s="23">
        <v>16</v>
      </c>
      <c r="BC2" s="51">
        <v>1</v>
      </c>
      <c r="BD2">
        <v>0</v>
      </c>
      <c r="BE2">
        <v>0</v>
      </c>
      <c r="BF2">
        <v>0</v>
      </c>
      <c r="BG2">
        <v>0</v>
      </c>
      <c r="BH2">
        <v>0</v>
      </c>
      <c r="BI2" s="11">
        <v>12</v>
      </c>
      <c r="BJ2">
        <v>0</v>
      </c>
      <c r="BK2" s="23">
        <v>102</v>
      </c>
      <c r="BL2">
        <v>0</v>
      </c>
      <c r="BM2">
        <v>4</v>
      </c>
      <c r="BN2">
        <v>6</v>
      </c>
      <c r="BO2">
        <f>SUM(C2:BN2)</f>
        <v>947</v>
      </c>
    </row>
    <row r="3" spans="1:67" x14ac:dyDescent="0.25">
      <c r="A3">
        <v>26</v>
      </c>
      <c r="B3" s="73">
        <v>10.540441176470587</v>
      </c>
      <c r="C3" s="51">
        <v>2</v>
      </c>
      <c r="D3" s="51">
        <v>0</v>
      </c>
      <c r="E3">
        <v>0</v>
      </c>
      <c r="F3">
        <v>0</v>
      </c>
      <c r="G3">
        <v>22</v>
      </c>
      <c r="H3" s="11">
        <v>530</v>
      </c>
      <c r="I3">
        <v>22</v>
      </c>
      <c r="J3" s="23">
        <v>16</v>
      </c>
      <c r="K3" s="35">
        <v>0</v>
      </c>
      <c r="L3" s="35">
        <v>0</v>
      </c>
      <c r="M3" s="35">
        <v>0</v>
      </c>
      <c r="N3" s="11">
        <v>349</v>
      </c>
      <c r="O3">
        <v>0</v>
      </c>
      <c r="P3" s="51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2</v>
      </c>
      <c r="Z3">
        <v>0</v>
      </c>
      <c r="AA3">
        <v>0</v>
      </c>
      <c r="AB3">
        <v>0</v>
      </c>
      <c r="AC3">
        <v>0</v>
      </c>
      <c r="AD3" s="23">
        <v>119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 s="51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4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 s="23">
        <v>4</v>
      </c>
      <c r="BC3" s="51">
        <v>0</v>
      </c>
      <c r="BD3">
        <v>0</v>
      </c>
      <c r="BE3">
        <v>0</v>
      </c>
      <c r="BF3">
        <v>0</v>
      </c>
      <c r="BG3">
        <v>0</v>
      </c>
      <c r="BH3">
        <v>0</v>
      </c>
      <c r="BI3" s="11">
        <v>70</v>
      </c>
      <c r="BJ3">
        <v>0</v>
      </c>
      <c r="BK3" s="23">
        <v>2</v>
      </c>
      <c r="BL3">
        <v>0</v>
      </c>
      <c r="BM3">
        <v>0</v>
      </c>
      <c r="BN3">
        <v>0</v>
      </c>
      <c r="BO3">
        <f t="shared" ref="BO3:BO26" si="0">SUM(C3:BN3)</f>
        <v>1142</v>
      </c>
    </row>
    <row r="4" spans="1:67" x14ac:dyDescent="0.25">
      <c r="A4">
        <v>31</v>
      </c>
      <c r="B4" s="73">
        <v>10.80485294117647</v>
      </c>
      <c r="C4" s="51">
        <v>232</v>
      </c>
      <c r="D4" s="51">
        <v>58</v>
      </c>
      <c r="E4">
        <v>100</v>
      </c>
      <c r="F4">
        <v>12</v>
      </c>
      <c r="G4">
        <v>24</v>
      </c>
      <c r="H4" s="11">
        <v>273</v>
      </c>
      <c r="I4">
        <v>42</v>
      </c>
      <c r="J4" s="23">
        <v>37</v>
      </c>
      <c r="K4" s="35">
        <v>0</v>
      </c>
      <c r="L4" s="35">
        <v>0</v>
      </c>
      <c r="M4" s="35">
        <v>0</v>
      </c>
      <c r="N4" s="11">
        <v>226</v>
      </c>
      <c r="O4">
        <v>0</v>
      </c>
      <c r="P4" s="51">
        <v>4</v>
      </c>
      <c r="Q4">
        <v>4</v>
      </c>
      <c r="R4">
        <v>0</v>
      </c>
      <c r="S4">
        <v>12</v>
      </c>
      <c r="T4">
        <v>8</v>
      </c>
      <c r="U4">
        <v>0</v>
      </c>
      <c r="V4">
        <v>2</v>
      </c>
      <c r="W4">
        <v>0</v>
      </c>
      <c r="X4">
        <v>4</v>
      </c>
      <c r="Y4">
        <v>92</v>
      </c>
      <c r="Z4">
        <v>43</v>
      </c>
      <c r="AA4">
        <v>2</v>
      </c>
      <c r="AB4">
        <v>0</v>
      </c>
      <c r="AC4">
        <v>0</v>
      </c>
      <c r="AD4" s="23">
        <v>41</v>
      </c>
      <c r="AE4">
        <v>4</v>
      </c>
      <c r="AF4">
        <v>6</v>
      </c>
      <c r="AG4">
        <v>0</v>
      </c>
      <c r="AH4">
        <v>0</v>
      </c>
      <c r="AI4">
        <v>0</v>
      </c>
      <c r="AJ4">
        <v>4</v>
      </c>
      <c r="AK4">
        <v>0</v>
      </c>
      <c r="AL4" s="51">
        <v>132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26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2</v>
      </c>
      <c r="BB4" s="23">
        <v>0</v>
      </c>
      <c r="BC4" s="51">
        <v>22</v>
      </c>
      <c r="BD4">
        <v>0</v>
      </c>
      <c r="BE4">
        <v>0</v>
      </c>
      <c r="BF4">
        <v>0</v>
      </c>
      <c r="BG4">
        <v>0</v>
      </c>
      <c r="BH4">
        <v>0</v>
      </c>
      <c r="BI4" s="11">
        <v>60</v>
      </c>
      <c r="BJ4">
        <v>0</v>
      </c>
      <c r="BK4" s="23">
        <v>72</v>
      </c>
      <c r="BL4">
        <v>0</v>
      </c>
      <c r="BM4">
        <v>0</v>
      </c>
      <c r="BN4">
        <v>4</v>
      </c>
      <c r="BO4">
        <f t="shared" si="0"/>
        <v>1548</v>
      </c>
    </row>
    <row r="5" spans="1:67" x14ac:dyDescent="0.25">
      <c r="A5">
        <v>36</v>
      </c>
      <c r="B5" s="73">
        <v>11.069264705882352</v>
      </c>
      <c r="C5" s="51">
        <v>112</v>
      </c>
      <c r="D5" s="51">
        <v>84</v>
      </c>
      <c r="E5">
        <v>64</v>
      </c>
      <c r="F5">
        <v>4</v>
      </c>
      <c r="G5">
        <v>16</v>
      </c>
      <c r="H5" s="11">
        <v>380</v>
      </c>
      <c r="I5">
        <v>20</v>
      </c>
      <c r="J5" s="23">
        <v>36</v>
      </c>
      <c r="K5" s="35">
        <v>16</v>
      </c>
      <c r="L5" s="35">
        <v>0</v>
      </c>
      <c r="M5" s="35">
        <v>0</v>
      </c>
      <c r="N5" s="11">
        <v>456</v>
      </c>
      <c r="O5">
        <v>0</v>
      </c>
      <c r="P5" s="51">
        <v>12</v>
      </c>
      <c r="Q5">
        <v>4</v>
      </c>
      <c r="R5">
        <v>0</v>
      </c>
      <c r="S5">
        <v>4</v>
      </c>
      <c r="T5">
        <v>4</v>
      </c>
      <c r="U5">
        <v>0</v>
      </c>
      <c r="V5">
        <v>0</v>
      </c>
      <c r="W5">
        <v>0</v>
      </c>
      <c r="X5">
        <v>0</v>
      </c>
      <c r="Y5">
        <v>56</v>
      </c>
      <c r="Z5">
        <v>28</v>
      </c>
      <c r="AA5">
        <v>0</v>
      </c>
      <c r="AB5">
        <v>0</v>
      </c>
      <c r="AC5">
        <v>0</v>
      </c>
      <c r="AD5" s="23">
        <v>40</v>
      </c>
      <c r="AE5">
        <v>4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 s="51">
        <v>120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4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 s="23">
        <v>4</v>
      </c>
      <c r="BC5" s="51">
        <v>8</v>
      </c>
      <c r="BD5">
        <v>0</v>
      </c>
      <c r="BE5">
        <v>0</v>
      </c>
      <c r="BF5">
        <v>4</v>
      </c>
      <c r="BG5">
        <v>0</v>
      </c>
      <c r="BH5">
        <v>0</v>
      </c>
      <c r="BI5" s="11">
        <v>172</v>
      </c>
      <c r="BJ5">
        <v>0</v>
      </c>
      <c r="BK5" s="23">
        <v>24</v>
      </c>
      <c r="BL5">
        <v>0</v>
      </c>
      <c r="BM5">
        <v>0</v>
      </c>
      <c r="BN5">
        <v>8</v>
      </c>
      <c r="BO5">
        <f t="shared" si="0"/>
        <v>1684</v>
      </c>
    </row>
    <row r="6" spans="1:67" x14ac:dyDescent="0.25">
      <c r="A6">
        <v>41</v>
      </c>
      <c r="B6" s="73">
        <v>11.333676470588234</v>
      </c>
      <c r="C6" s="51">
        <v>26</v>
      </c>
      <c r="D6" s="51">
        <v>18</v>
      </c>
      <c r="E6">
        <v>37</v>
      </c>
      <c r="F6">
        <v>4</v>
      </c>
      <c r="G6">
        <v>1</v>
      </c>
      <c r="H6" s="11">
        <v>453</v>
      </c>
      <c r="I6">
        <v>12</v>
      </c>
      <c r="J6" s="23">
        <v>60</v>
      </c>
      <c r="K6" s="35">
        <v>6</v>
      </c>
      <c r="L6" s="35">
        <v>0</v>
      </c>
      <c r="M6" s="35">
        <v>0</v>
      </c>
      <c r="N6" s="11">
        <v>597</v>
      </c>
      <c r="O6">
        <v>0</v>
      </c>
      <c r="P6" s="51">
        <v>1</v>
      </c>
      <c r="Q6">
        <v>4</v>
      </c>
      <c r="R6">
        <v>0</v>
      </c>
      <c r="S6">
        <v>4</v>
      </c>
      <c r="T6">
        <v>0</v>
      </c>
      <c r="U6">
        <v>0</v>
      </c>
      <c r="V6">
        <v>0</v>
      </c>
      <c r="W6">
        <v>0</v>
      </c>
      <c r="X6">
        <v>0</v>
      </c>
      <c r="Y6">
        <v>26</v>
      </c>
      <c r="Z6">
        <v>0</v>
      </c>
      <c r="AA6">
        <v>0</v>
      </c>
      <c r="AB6">
        <v>0</v>
      </c>
      <c r="AC6">
        <v>0</v>
      </c>
      <c r="AD6" s="23">
        <v>18</v>
      </c>
      <c r="AE6">
        <v>0</v>
      </c>
      <c r="AF6">
        <v>4</v>
      </c>
      <c r="AG6">
        <v>0</v>
      </c>
      <c r="AH6">
        <v>0</v>
      </c>
      <c r="AI6">
        <v>0</v>
      </c>
      <c r="AJ6">
        <v>0</v>
      </c>
      <c r="AK6">
        <v>0</v>
      </c>
      <c r="AL6" s="51">
        <v>25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 s="23">
        <v>0</v>
      </c>
      <c r="BC6" s="51">
        <v>2</v>
      </c>
      <c r="BD6">
        <v>0</v>
      </c>
      <c r="BE6">
        <v>0</v>
      </c>
      <c r="BF6">
        <v>0</v>
      </c>
      <c r="BG6">
        <v>0</v>
      </c>
      <c r="BH6">
        <v>0</v>
      </c>
      <c r="BI6" s="11">
        <v>149</v>
      </c>
      <c r="BJ6">
        <v>0</v>
      </c>
      <c r="BK6" s="23">
        <v>5</v>
      </c>
      <c r="BL6">
        <v>0</v>
      </c>
      <c r="BM6">
        <v>8</v>
      </c>
      <c r="BN6">
        <v>2</v>
      </c>
      <c r="BO6">
        <f t="shared" si="0"/>
        <v>1462</v>
      </c>
    </row>
    <row r="7" spans="1:67" x14ac:dyDescent="0.25">
      <c r="A7">
        <v>46</v>
      </c>
      <c r="B7" s="73">
        <v>11.598088235294117</v>
      </c>
      <c r="C7" s="51">
        <v>7</v>
      </c>
      <c r="D7" s="51">
        <v>24</v>
      </c>
      <c r="E7">
        <v>0</v>
      </c>
      <c r="F7">
        <v>3</v>
      </c>
      <c r="G7">
        <v>5</v>
      </c>
      <c r="H7" s="11">
        <v>1658</v>
      </c>
      <c r="I7">
        <v>46</v>
      </c>
      <c r="J7" s="23">
        <v>168</v>
      </c>
      <c r="K7" s="35">
        <v>2</v>
      </c>
      <c r="L7" s="35">
        <v>0</v>
      </c>
      <c r="M7" s="35">
        <v>0</v>
      </c>
      <c r="N7" s="11">
        <v>1364</v>
      </c>
      <c r="O7">
        <v>0</v>
      </c>
      <c r="P7" s="51">
        <v>0</v>
      </c>
      <c r="Q7">
        <v>1</v>
      </c>
      <c r="R7">
        <v>0</v>
      </c>
      <c r="S7">
        <v>32</v>
      </c>
      <c r="T7">
        <v>0</v>
      </c>
      <c r="U7">
        <v>0</v>
      </c>
      <c r="V7">
        <v>0</v>
      </c>
      <c r="W7">
        <v>0</v>
      </c>
      <c r="X7">
        <v>0</v>
      </c>
      <c r="Y7">
        <v>16</v>
      </c>
      <c r="Z7">
        <v>2</v>
      </c>
      <c r="AA7">
        <v>0</v>
      </c>
      <c r="AB7">
        <v>0</v>
      </c>
      <c r="AC7">
        <v>0</v>
      </c>
      <c r="AD7" s="23">
        <v>64</v>
      </c>
      <c r="AE7">
        <v>2</v>
      </c>
      <c r="AF7">
        <v>8</v>
      </c>
      <c r="AG7">
        <v>0</v>
      </c>
      <c r="AH7">
        <v>0</v>
      </c>
      <c r="AI7">
        <v>0</v>
      </c>
      <c r="AJ7">
        <v>0</v>
      </c>
      <c r="AK7">
        <v>0</v>
      </c>
      <c r="AL7" s="51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1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 s="23">
        <v>4</v>
      </c>
      <c r="BC7" s="51">
        <v>0</v>
      </c>
      <c r="BD7">
        <v>0</v>
      </c>
      <c r="BE7">
        <v>0</v>
      </c>
      <c r="BF7">
        <v>0</v>
      </c>
      <c r="BG7">
        <v>0</v>
      </c>
      <c r="BH7">
        <v>0</v>
      </c>
      <c r="BI7" s="11">
        <v>110</v>
      </c>
      <c r="BJ7">
        <v>0</v>
      </c>
      <c r="BK7" s="23">
        <v>0</v>
      </c>
      <c r="BL7">
        <v>0</v>
      </c>
      <c r="BM7">
        <v>0</v>
      </c>
      <c r="BN7">
        <v>0</v>
      </c>
      <c r="BO7">
        <f t="shared" si="0"/>
        <v>3517</v>
      </c>
    </row>
    <row r="8" spans="1:67" x14ac:dyDescent="0.25">
      <c r="A8">
        <v>51</v>
      </c>
      <c r="B8" s="74">
        <v>11.862499999999999</v>
      </c>
      <c r="C8" s="51">
        <v>28</v>
      </c>
      <c r="D8" s="51">
        <v>0</v>
      </c>
      <c r="E8">
        <v>0</v>
      </c>
      <c r="F8">
        <v>4</v>
      </c>
      <c r="G8">
        <v>10</v>
      </c>
      <c r="H8" s="11">
        <v>388</v>
      </c>
      <c r="I8">
        <v>12</v>
      </c>
      <c r="J8" s="23">
        <v>112</v>
      </c>
      <c r="K8" s="35">
        <v>14</v>
      </c>
      <c r="L8" s="35">
        <v>0</v>
      </c>
      <c r="M8" s="35">
        <v>0</v>
      </c>
      <c r="N8" s="11">
        <v>588</v>
      </c>
      <c r="O8">
        <v>0</v>
      </c>
      <c r="P8" s="51">
        <v>6</v>
      </c>
      <c r="Q8">
        <v>0</v>
      </c>
      <c r="R8">
        <v>0</v>
      </c>
      <c r="S8">
        <v>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6</v>
      </c>
      <c r="AA8">
        <v>0</v>
      </c>
      <c r="AB8">
        <v>0</v>
      </c>
      <c r="AC8">
        <v>0</v>
      </c>
      <c r="AD8" s="23">
        <v>108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51">
        <v>20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4</v>
      </c>
      <c r="AT8">
        <v>2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 s="23">
        <v>18</v>
      </c>
      <c r="BC8" s="51">
        <v>8</v>
      </c>
      <c r="BD8">
        <v>0</v>
      </c>
      <c r="BE8">
        <v>0</v>
      </c>
      <c r="BF8">
        <v>0</v>
      </c>
      <c r="BG8">
        <v>0</v>
      </c>
      <c r="BH8">
        <v>0</v>
      </c>
      <c r="BI8" s="11">
        <v>172</v>
      </c>
      <c r="BJ8">
        <v>0</v>
      </c>
      <c r="BK8" s="23">
        <v>22</v>
      </c>
      <c r="BL8">
        <v>0</v>
      </c>
      <c r="BM8">
        <v>0</v>
      </c>
      <c r="BN8">
        <v>6</v>
      </c>
      <c r="BO8">
        <f t="shared" si="0"/>
        <v>1532</v>
      </c>
    </row>
    <row r="9" spans="1:67" x14ac:dyDescent="0.25">
      <c r="A9">
        <v>56</v>
      </c>
      <c r="B9" s="73">
        <v>12.126911764705882</v>
      </c>
      <c r="C9" s="51">
        <v>77</v>
      </c>
      <c r="D9" s="51">
        <v>4</v>
      </c>
      <c r="E9">
        <v>1</v>
      </c>
      <c r="F9">
        <v>2</v>
      </c>
      <c r="G9">
        <v>15</v>
      </c>
      <c r="H9" s="11">
        <v>163</v>
      </c>
      <c r="I9">
        <v>12</v>
      </c>
      <c r="J9" s="23">
        <v>9</v>
      </c>
      <c r="K9" s="35">
        <v>24</v>
      </c>
      <c r="L9" s="35">
        <v>0</v>
      </c>
      <c r="M9" s="35">
        <v>0</v>
      </c>
      <c r="N9" s="11">
        <v>164</v>
      </c>
      <c r="O9">
        <v>0</v>
      </c>
      <c r="P9" s="51">
        <v>6</v>
      </c>
      <c r="Q9">
        <v>5</v>
      </c>
      <c r="R9">
        <v>0</v>
      </c>
      <c r="S9">
        <v>2</v>
      </c>
      <c r="T9">
        <v>4</v>
      </c>
      <c r="U9">
        <v>0</v>
      </c>
      <c r="V9">
        <v>0</v>
      </c>
      <c r="W9">
        <v>0</v>
      </c>
      <c r="X9">
        <v>0</v>
      </c>
      <c r="Y9">
        <v>23</v>
      </c>
      <c r="Z9">
        <v>6</v>
      </c>
      <c r="AA9">
        <v>0</v>
      </c>
      <c r="AB9">
        <v>0</v>
      </c>
      <c r="AC9">
        <v>0</v>
      </c>
      <c r="AD9" s="23">
        <v>85</v>
      </c>
      <c r="AE9">
        <v>0</v>
      </c>
      <c r="AF9">
        <v>8</v>
      </c>
      <c r="AG9">
        <v>0</v>
      </c>
      <c r="AH9">
        <v>0</v>
      </c>
      <c r="AI9">
        <v>0</v>
      </c>
      <c r="AJ9">
        <v>0</v>
      </c>
      <c r="AK9">
        <v>0</v>
      </c>
      <c r="AL9" s="51">
        <v>16</v>
      </c>
      <c r="AM9">
        <v>0</v>
      </c>
      <c r="AN9">
        <v>0</v>
      </c>
      <c r="AO9">
        <v>1</v>
      </c>
      <c r="AP9">
        <v>0</v>
      </c>
      <c r="AQ9">
        <v>0</v>
      </c>
      <c r="AR9">
        <v>0</v>
      </c>
      <c r="AS9">
        <v>0</v>
      </c>
      <c r="AT9">
        <v>2</v>
      </c>
      <c r="AU9">
        <v>0</v>
      </c>
      <c r="AV9">
        <v>5</v>
      </c>
      <c r="AW9">
        <v>0</v>
      </c>
      <c r="AX9">
        <v>0</v>
      </c>
      <c r="AY9">
        <v>0</v>
      </c>
      <c r="AZ9">
        <v>0</v>
      </c>
      <c r="BA9">
        <v>2</v>
      </c>
      <c r="BB9" s="23">
        <v>374</v>
      </c>
      <c r="BC9" s="51">
        <v>8</v>
      </c>
      <c r="BD9">
        <v>1</v>
      </c>
      <c r="BE9">
        <v>3</v>
      </c>
      <c r="BF9">
        <v>0</v>
      </c>
      <c r="BG9">
        <v>0</v>
      </c>
      <c r="BH9">
        <v>0</v>
      </c>
      <c r="BI9" s="11">
        <v>126</v>
      </c>
      <c r="BJ9">
        <v>3</v>
      </c>
      <c r="BK9" s="23">
        <v>6</v>
      </c>
      <c r="BL9">
        <v>0</v>
      </c>
      <c r="BM9">
        <v>9</v>
      </c>
      <c r="BN9">
        <v>0</v>
      </c>
      <c r="BO9">
        <f t="shared" si="0"/>
        <v>1166</v>
      </c>
    </row>
    <row r="10" spans="1:67" x14ac:dyDescent="0.25">
      <c r="A10">
        <v>61</v>
      </c>
      <c r="B10" s="73">
        <v>12.439499999999999</v>
      </c>
      <c r="C10" s="51">
        <v>48</v>
      </c>
      <c r="D10" s="51">
        <v>2</v>
      </c>
      <c r="E10">
        <v>0</v>
      </c>
      <c r="F10">
        <v>0</v>
      </c>
      <c r="G10">
        <v>11</v>
      </c>
      <c r="H10" s="11">
        <v>96</v>
      </c>
      <c r="I10">
        <v>2</v>
      </c>
      <c r="J10" s="23">
        <v>0</v>
      </c>
      <c r="K10" s="35">
        <v>2</v>
      </c>
      <c r="L10" s="35">
        <v>0</v>
      </c>
      <c r="M10" s="35">
        <v>0</v>
      </c>
      <c r="N10" s="11">
        <v>105</v>
      </c>
      <c r="O10">
        <v>0</v>
      </c>
      <c r="P10" s="51">
        <v>4</v>
      </c>
      <c r="Q10">
        <v>2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12</v>
      </c>
      <c r="Z10">
        <v>5</v>
      </c>
      <c r="AA10">
        <v>0</v>
      </c>
      <c r="AB10">
        <v>0</v>
      </c>
      <c r="AC10">
        <v>0</v>
      </c>
      <c r="AD10" s="23">
        <v>100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 s="51">
        <v>9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 s="23">
        <v>934</v>
      </c>
      <c r="BC10" s="51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 s="11">
        <v>125</v>
      </c>
      <c r="BJ10">
        <v>0</v>
      </c>
      <c r="BK10" s="23">
        <v>3</v>
      </c>
      <c r="BL10">
        <v>0</v>
      </c>
      <c r="BM10">
        <v>2</v>
      </c>
      <c r="BN10">
        <v>0</v>
      </c>
      <c r="BO10">
        <f t="shared" si="0"/>
        <v>1463</v>
      </c>
    </row>
    <row r="11" spans="1:67" x14ac:dyDescent="0.25">
      <c r="A11">
        <v>66</v>
      </c>
      <c r="B11" s="73">
        <v>12.864500000000001</v>
      </c>
      <c r="C11" s="66">
        <v>16</v>
      </c>
      <c r="D11" s="66">
        <v>0</v>
      </c>
      <c r="E11" s="63">
        <v>0</v>
      </c>
      <c r="F11" s="63">
        <v>0</v>
      </c>
      <c r="G11" s="63">
        <v>40</v>
      </c>
      <c r="H11" s="68">
        <v>248</v>
      </c>
      <c r="I11" s="63">
        <v>18</v>
      </c>
      <c r="J11" s="67">
        <v>10</v>
      </c>
      <c r="K11" s="64">
        <v>0</v>
      </c>
      <c r="L11" s="64">
        <v>0</v>
      </c>
      <c r="M11" s="64">
        <v>0</v>
      </c>
      <c r="N11" s="68">
        <v>218</v>
      </c>
      <c r="O11" s="63">
        <v>0</v>
      </c>
      <c r="P11" s="66">
        <v>0</v>
      </c>
      <c r="Q11" s="63">
        <v>0</v>
      </c>
      <c r="R11" s="63">
        <v>0</v>
      </c>
      <c r="S11" s="63">
        <v>2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4</v>
      </c>
      <c r="Z11" s="63">
        <v>0</v>
      </c>
      <c r="AA11" s="63">
        <v>0</v>
      </c>
      <c r="AB11" s="63">
        <v>0</v>
      </c>
      <c r="AC11" s="63">
        <v>0</v>
      </c>
      <c r="AD11" s="67">
        <v>48</v>
      </c>
      <c r="AE11" s="63">
        <v>0</v>
      </c>
      <c r="AF11" s="63">
        <v>5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6">
        <v>0</v>
      </c>
      <c r="AM11" s="63">
        <v>0</v>
      </c>
      <c r="AN11" s="63">
        <v>0</v>
      </c>
      <c r="AO11" s="63">
        <v>0</v>
      </c>
      <c r="AP11" s="63">
        <v>0</v>
      </c>
      <c r="AQ11">
        <v>0</v>
      </c>
      <c r="AR11" s="63">
        <v>0</v>
      </c>
      <c r="AS11" s="63">
        <v>0</v>
      </c>
      <c r="AT11" s="63">
        <v>6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2</v>
      </c>
      <c r="BB11" s="67">
        <v>398</v>
      </c>
      <c r="BC11" s="66">
        <v>4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11">
        <v>67</v>
      </c>
      <c r="BJ11" s="63">
        <v>0</v>
      </c>
      <c r="BK11" s="67">
        <v>4</v>
      </c>
      <c r="BL11" s="63">
        <v>0</v>
      </c>
      <c r="BM11" s="63">
        <v>0</v>
      </c>
      <c r="BN11" s="63">
        <v>0</v>
      </c>
      <c r="BO11">
        <f t="shared" si="0"/>
        <v>1090</v>
      </c>
    </row>
    <row r="12" spans="1:67" x14ac:dyDescent="0.25">
      <c r="A12">
        <v>71</v>
      </c>
      <c r="B12" s="73">
        <v>13.2538</v>
      </c>
      <c r="C12" s="51">
        <v>27</v>
      </c>
      <c r="D12" s="51">
        <v>2</v>
      </c>
      <c r="E12">
        <v>0</v>
      </c>
      <c r="F12">
        <v>0</v>
      </c>
      <c r="G12">
        <v>6</v>
      </c>
      <c r="H12" s="11">
        <v>260</v>
      </c>
      <c r="I12">
        <v>2</v>
      </c>
      <c r="J12" s="23">
        <v>10</v>
      </c>
      <c r="K12" s="35">
        <v>7</v>
      </c>
      <c r="L12" s="35">
        <v>0</v>
      </c>
      <c r="M12" s="35">
        <v>0</v>
      </c>
      <c r="N12" s="11">
        <v>379</v>
      </c>
      <c r="O12">
        <v>0</v>
      </c>
      <c r="P12" s="51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2</v>
      </c>
      <c r="AA12">
        <v>0</v>
      </c>
      <c r="AB12">
        <v>0</v>
      </c>
      <c r="AC12">
        <v>0</v>
      </c>
      <c r="AD12" s="23">
        <v>19</v>
      </c>
      <c r="AE12">
        <v>6</v>
      </c>
      <c r="AF12">
        <v>2</v>
      </c>
      <c r="AG12">
        <v>0</v>
      </c>
      <c r="AH12">
        <v>0</v>
      </c>
      <c r="AI12">
        <v>0</v>
      </c>
      <c r="AJ12">
        <v>0</v>
      </c>
      <c r="AK12">
        <v>0</v>
      </c>
      <c r="AL12" s="51">
        <v>2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8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 s="23">
        <v>194</v>
      </c>
      <c r="BC12" s="51">
        <v>6</v>
      </c>
      <c r="BD12">
        <v>0</v>
      </c>
      <c r="BE12">
        <v>0</v>
      </c>
      <c r="BF12">
        <v>0</v>
      </c>
      <c r="BG12">
        <v>0</v>
      </c>
      <c r="BH12">
        <v>0</v>
      </c>
      <c r="BI12" s="11">
        <v>111</v>
      </c>
      <c r="BJ12">
        <v>0</v>
      </c>
      <c r="BK12" s="23">
        <v>6</v>
      </c>
      <c r="BL12">
        <v>0</v>
      </c>
      <c r="BM12">
        <v>2</v>
      </c>
      <c r="BN12">
        <v>2</v>
      </c>
      <c r="BO12">
        <f t="shared" si="0"/>
        <v>1054</v>
      </c>
    </row>
    <row r="13" spans="1:67" x14ac:dyDescent="0.25">
      <c r="A13">
        <v>76</v>
      </c>
      <c r="B13" s="73">
        <v>13.559800000000001</v>
      </c>
      <c r="C13" s="66">
        <v>125</v>
      </c>
      <c r="D13" s="66">
        <v>6</v>
      </c>
      <c r="E13" s="63">
        <v>0</v>
      </c>
      <c r="F13" s="63">
        <v>2</v>
      </c>
      <c r="G13" s="63">
        <v>6</v>
      </c>
      <c r="H13" s="68">
        <v>28</v>
      </c>
      <c r="I13" s="63">
        <v>1</v>
      </c>
      <c r="J13" s="67">
        <v>0</v>
      </c>
      <c r="K13" s="64">
        <v>2</v>
      </c>
      <c r="L13" s="64">
        <v>0</v>
      </c>
      <c r="M13" s="64">
        <v>0</v>
      </c>
      <c r="N13" s="68">
        <v>38</v>
      </c>
      <c r="O13" s="63">
        <v>0</v>
      </c>
      <c r="P13" s="66">
        <v>6</v>
      </c>
      <c r="Q13" s="63">
        <v>0</v>
      </c>
      <c r="R13" s="63">
        <v>0</v>
      </c>
      <c r="S13" s="63">
        <v>3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40</v>
      </c>
      <c r="Z13" s="63">
        <v>5</v>
      </c>
      <c r="AA13" s="63">
        <v>0</v>
      </c>
      <c r="AB13" s="63">
        <v>0</v>
      </c>
      <c r="AC13" s="63">
        <v>0</v>
      </c>
      <c r="AD13" s="67">
        <v>15</v>
      </c>
      <c r="AE13" s="63">
        <v>2</v>
      </c>
      <c r="AF13" s="63">
        <v>4</v>
      </c>
      <c r="AG13" s="63">
        <v>1</v>
      </c>
      <c r="AH13" s="63">
        <v>0</v>
      </c>
      <c r="AI13" s="63">
        <v>0</v>
      </c>
      <c r="AJ13" s="63">
        <v>0</v>
      </c>
      <c r="AK13" s="63">
        <v>0</v>
      </c>
      <c r="AL13" s="66">
        <v>105</v>
      </c>
      <c r="AM13" s="63">
        <v>0</v>
      </c>
      <c r="AN13" s="63">
        <v>1</v>
      </c>
      <c r="AO13" s="63">
        <v>1</v>
      </c>
      <c r="AP13" s="63">
        <v>0</v>
      </c>
      <c r="AQ13">
        <v>0</v>
      </c>
      <c r="AR13" s="63">
        <v>0</v>
      </c>
      <c r="AS13" s="63">
        <v>0</v>
      </c>
      <c r="AT13" s="63">
        <v>1</v>
      </c>
      <c r="AU13" s="63">
        <v>2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16</v>
      </c>
      <c r="BB13" s="67">
        <v>35</v>
      </c>
      <c r="BC13" s="66">
        <v>4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11">
        <v>9</v>
      </c>
      <c r="BJ13" s="63">
        <v>0</v>
      </c>
      <c r="BK13" s="67">
        <v>52</v>
      </c>
      <c r="BL13" s="63">
        <v>0</v>
      </c>
      <c r="BM13" s="63">
        <v>2</v>
      </c>
      <c r="BN13" s="63">
        <v>1</v>
      </c>
      <c r="BO13">
        <f t="shared" si="0"/>
        <v>513</v>
      </c>
    </row>
    <row r="14" spans="1:67" x14ac:dyDescent="0.25">
      <c r="A14">
        <v>81</v>
      </c>
      <c r="B14" s="73">
        <v>13.8658</v>
      </c>
      <c r="C14" s="66">
        <v>190</v>
      </c>
      <c r="D14" s="66">
        <v>13</v>
      </c>
      <c r="E14" s="63">
        <v>1</v>
      </c>
      <c r="F14" s="63">
        <v>3</v>
      </c>
      <c r="G14" s="63">
        <v>2</v>
      </c>
      <c r="H14" s="68">
        <v>48</v>
      </c>
      <c r="I14" s="63">
        <v>0</v>
      </c>
      <c r="J14" s="67">
        <v>11</v>
      </c>
      <c r="K14" s="64">
        <v>2</v>
      </c>
      <c r="L14" s="64">
        <v>13</v>
      </c>
      <c r="M14" s="64">
        <v>7</v>
      </c>
      <c r="N14" s="68">
        <v>64</v>
      </c>
      <c r="O14" s="63">
        <v>0</v>
      </c>
      <c r="P14" s="66">
        <v>25</v>
      </c>
      <c r="Q14" s="63">
        <v>0</v>
      </c>
      <c r="R14" s="63">
        <v>0</v>
      </c>
      <c r="S14" s="63">
        <v>8</v>
      </c>
      <c r="T14" s="63">
        <v>1</v>
      </c>
      <c r="U14" s="63">
        <v>0</v>
      </c>
      <c r="V14" s="63">
        <v>0</v>
      </c>
      <c r="W14" s="63">
        <v>0</v>
      </c>
      <c r="X14" s="63">
        <v>0</v>
      </c>
      <c r="Y14" s="63">
        <v>99</v>
      </c>
      <c r="Z14" s="63">
        <v>31</v>
      </c>
      <c r="AA14" s="63">
        <v>0</v>
      </c>
      <c r="AB14" s="63">
        <v>0</v>
      </c>
      <c r="AC14" s="63">
        <v>0</v>
      </c>
      <c r="AD14" s="67">
        <v>17</v>
      </c>
      <c r="AE14" s="63">
        <v>2</v>
      </c>
      <c r="AF14" s="63">
        <v>1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6">
        <v>214</v>
      </c>
      <c r="AM14" s="63">
        <v>0</v>
      </c>
      <c r="AN14" s="63">
        <v>0</v>
      </c>
      <c r="AO14" s="63">
        <v>0</v>
      </c>
      <c r="AP14" s="63">
        <v>0</v>
      </c>
      <c r="AQ14">
        <v>0</v>
      </c>
      <c r="AR14" s="63">
        <v>0</v>
      </c>
      <c r="AS14" s="63">
        <v>0</v>
      </c>
      <c r="AT14" s="63">
        <v>9</v>
      </c>
      <c r="AU14" s="63">
        <v>4</v>
      </c>
      <c r="AV14" s="63">
        <v>1</v>
      </c>
      <c r="AW14" s="63">
        <v>0</v>
      </c>
      <c r="AX14" s="63">
        <v>0</v>
      </c>
      <c r="AY14" s="63">
        <v>0</v>
      </c>
      <c r="AZ14" s="63">
        <v>8</v>
      </c>
      <c r="BA14" s="63">
        <v>4</v>
      </c>
      <c r="BB14" s="67">
        <v>26</v>
      </c>
      <c r="BC14" s="66">
        <v>10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11">
        <v>11</v>
      </c>
      <c r="BJ14" s="63">
        <v>0</v>
      </c>
      <c r="BK14" s="67">
        <v>38</v>
      </c>
      <c r="BL14" s="63">
        <v>1</v>
      </c>
      <c r="BM14" s="63">
        <v>5</v>
      </c>
      <c r="BN14" s="63">
        <v>7</v>
      </c>
      <c r="BO14">
        <f t="shared" si="0"/>
        <v>876</v>
      </c>
    </row>
    <row r="15" spans="1:67" x14ac:dyDescent="0.25">
      <c r="A15">
        <v>86</v>
      </c>
      <c r="B15" s="73">
        <v>14.171800000000001</v>
      </c>
      <c r="C15" s="66">
        <v>190</v>
      </c>
      <c r="D15" s="66">
        <v>14</v>
      </c>
      <c r="E15" s="63">
        <v>0</v>
      </c>
      <c r="F15" s="63">
        <v>7</v>
      </c>
      <c r="G15" s="63">
        <v>1</v>
      </c>
      <c r="H15" s="68">
        <v>3</v>
      </c>
      <c r="I15" s="63">
        <v>0</v>
      </c>
      <c r="J15" s="67">
        <v>0</v>
      </c>
      <c r="K15" s="64">
        <v>25</v>
      </c>
      <c r="L15" s="64">
        <v>6</v>
      </c>
      <c r="M15" s="64">
        <v>5</v>
      </c>
      <c r="N15" s="68">
        <v>15</v>
      </c>
      <c r="O15" s="63">
        <v>0</v>
      </c>
      <c r="P15" s="66">
        <v>18</v>
      </c>
      <c r="Q15" s="63">
        <v>2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6</v>
      </c>
      <c r="Y15" s="63">
        <v>25</v>
      </c>
      <c r="Z15" s="63">
        <v>26</v>
      </c>
      <c r="AA15" s="63">
        <v>0</v>
      </c>
      <c r="AB15" s="63">
        <v>0</v>
      </c>
      <c r="AC15" s="63">
        <v>0</v>
      </c>
      <c r="AD15" s="67">
        <v>2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2</v>
      </c>
      <c r="AK15" s="63">
        <v>0</v>
      </c>
      <c r="AL15" s="66">
        <v>195</v>
      </c>
      <c r="AM15" s="63">
        <v>1</v>
      </c>
      <c r="AN15" s="63">
        <v>0</v>
      </c>
      <c r="AO15" s="63">
        <v>0</v>
      </c>
      <c r="AP15" s="63">
        <v>0</v>
      </c>
      <c r="AQ15">
        <v>0</v>
      </c>
      <c r="AR15" s="63">
        <v>1</v>
      </c>
      <c r="AS15" s="63">
        <v>0</v>
      </c>
      <c r="AT15" s="63">
        <v>13</v>
      </c>
      <c r="AU15" s="63">
        <v>2</v>
      </c>
      <c r="AV15" s="63">
        <v>0</v>
      </c>
      <c r="AW15" s="63">
        <v>0</v>
      </c>
      <c r="AX15" s="63">
        <v>0</v>
      </c>
      <c r="AY15" s="63">
        <v>0</v>
      </c>
      <c r="AZ15" s="63">
        <v>0</v>
      </c>
      <c r="BA15" s="63">
        <v>1</v>
      </c>
      <c r="BB15" s="67">
        <v>3</v>
      </c>
      <c r="BC15" s="66">
        <v>9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11">
        <v>4</v>
      </c>
      <c r="BJ15" s="63">
        <v>0</v>
      </c>
      <c r="BK15" s="67">
        <v>21</v>
      </c>
      <c r="BL15" s="63">
        <v>0</v>
      </c>
      <c r="BM15" s="63">
        <v>2</v>
      </c>
      <c r="BN15" s="63">
        <v>3</v>
      </c>
      <c r="BO15">
        <f t="shared" si="0"/>
        <v>602</v>
      </c>
    </row>
    <row r="16" spans="1:67" x14ac:dyDescent="0.25">
      <c r="A16">
        <v>91</v>
      </c>
      <c r="B16" s="73">
        <v>14.4778</v>
      </c>
      <c r="C16" s="66">
        <v>163</v>
      </c>
      <c r="D16" s="66">
        <v>7</v>
      </c>
      <c r="E16" s="63">
        <v>2</v>
      </c>
      <c r="F16" s="63">
        <v>1</v>
      </c>
      <c r="G16" s="63">
        <v>0</v>
      </c>
      <c r="H16" s="68">
        <v>4</v>
      </c>
      <c r="I16" s="63">
        <v>0</v>
      </c>
      <c r="J16" s="67">
        <v>3</v>
      </c>
      <c r="K16" s="64">
        <v>0</v>
      </c>
      <c r="L16" s="64">
        <v>19</v>
      </c>
      <c r="M16" s="64">
        <v>13</v>
      </c>
      <c r="N16" s="68">
        <v>5</v>
      </c>
      <c r="O16" s="63">
        <v>0</v>
      </c>
      <c r="P16" s="66">
        <v>13</v>
      </c>
      <c r="Q16" s="63">
        <v>1</v>
      </c>
      <c r="R16" s="63">
        <v>2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11</v>
      </c>
      <c r="Y16" s="63">
        <v>55</v>
      </c>
      <c r="Z16" s="63">
        <v>10</v>
      </c>
      <c r="AA16" s="63">
        <v>0</v>
      </c>
      <c r="AB16" s="63">
        <v>1</v>
      </c>
      <c r="AC16" s="63">
        <v>0</v>
      </c>
      <c r="AD16" s="67">
        <v>5</v>
      </c>
      <c r="AE16" s="63">
        <v>2</v>
      </c>
      <c r="AF16" s="63">
        <v>3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6">
        <v>209</v>
      </c>
      <c r="AM16" s="63">
        <v>1</v>
      </c>
      <c r="AN16" s="63">
        <v>0</v>
      </c>
      <c r="AO16" s="63">
        <v>0</v>
      </c>
      <c r="AP16" s="63">
        <v>0</v>
      </c>
      <c r="AQ16">
        <v>0</v>
      </c>
      <c r="AR16" s="63">
        <v>0</v>
      </c>
      <c r="AS16" s="63">
        <v>0</v>
      </c>
      <c r="AT16" s="63">
        <v>20</v>
      </c>
      <c r="AU16" s="63">
        <v>1</v>
      </c>
      <c r="AV16" s="63">
        <v>1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7">
        <v>0</v>
      </c>
      <c r="BC16" s="66">
        <v>55</v>
      </c>
      <c r="BD16" s="63">
        <v>0</v>
      </c>
      <c r="BE16" s="63">
        <v>0</v>
      </c>
      <c r="BF16" s="63">
        <v>2</v>
      </c>
      <c r="BG16" s="63">
        <v>0</v>
      </c>
      <c r="BH16" s="63">
        <v>0</v>
      </c>
      <c r="BI16" s="11">
        <v>1</v>
      </c>
      <c r="BJ16" s="63">
        <v>0</v>
      </c>
      <c r="BK16" s="67">
        <v>23</v>
      </c>
      <c r="BL16" s="63">
        <v>0</v>
      </c>
      <c r="BM16" s="63">
        <v>3</v>
      </c>
      <c r="BN16" s="63">
        <v>0</v>
      </c>
      <c r="BO16">
        <f t="shared" si="0"/>
        <v>636</v>
      </c>
    </row>
    <row r="17" spans="1:67" x14ac:dyDescent="0.25">
      <c r="A17">
        <v>96</v>
      </c>
      <c r="B17" s="73">
        <v>14.860900000000001</v>
      </c>
      <c r="C17" s="66">
        <v>134</v>
      </c>
      <c r="D17" s="66">
        <v>40</v>
      </c>
      <c r="E17" s="63">
        <v>3</v>
      </c>
      <c r="F17" s="63">
        <v>2</v>
      </c>
      <c r="G17" s="63">
        <v>0</v>
      </c>
      <c r="H17" s="68">
        <v>6</v>
      </c>
      <c r="I17" s="63">
        <v>0</v>
      </c>
      <c r="J17" s="67">
        <v>0</v>
      </c>
      <c r="K17" s="64">
        <v>5</v>
      </c>
      <c r="L17" s="64">
        <v>29</v>
      </c>
      <c r="M17" s="64">
        <v>4</v>
      </c>
      <c r="N17" s="68">
        <v>2</v>
      </c>
      <c r="O17" s="63">
        <v>0</v>
      </c>
      <c r="P17" s="66">
        <v>24</v>
      </c>
      <c r="Q17" s="63">
        <v>0</v>
      </c>
      <c r="R17" s="63">
        <v>0</v>
      </c>
      <c r="S17" s="63">
        <v>0</v>
      </c>
      <c r="T17" s="63">
        <v>0</v>
      </c>
      <c r="U17" s="63">
        <v>1</v>
      </c>
      <c r="V17" s="63">
        <v>1</v>
      </c>
      <c r="W17" s="63">
        <v>0</v>
      </c>
      <c r="X17" s="63">
        <v>5</v>
      </c>
      <c r="Y17" s="63">
        <v>44</v>
      </c>
      <c r="Z17" s="63">
        <v>31</v>
      </c>
      <c r="AA17" s="63">
        <v>3</v>
      </c>
      <c r="AB17" s="63">
        <v>6</v>
      </c>
      <c r="AC17" s="63">
        <v>3</v>
      </c>
      <c r="AD17" s="67">
        <v>3</v>
      </c>
      <c r="AE17" s="63">
        <v>9</v>
      </c>
      <c r="AF17" s="63">
        <v>2</v>
      </c>
      <c r="AG17" s="63">
        <v>0</v>
      </c>
      <c r="AH17" s="63">
        <v>0</v>
      </c>
      <c r="AI17" s="63">
        <v>0</v>
      </c>
      <c r="AJ17" s="63">
        <v>4</v>
      </c>
      <c r="AK17" s="63">
        <v>0</v>
      </c>
      <c r="AL17" s="66">
        <v>304</v>
      </c>
      <c r="AM17" s="63">
        <v>0</v>
      </c>
      <c r="AN17" s="63">
        <v>2</v>
      </c>
      <c r="AO17" s="63">
        <v>0</v>
      </c>
      <c r="AP17" s="63">
        <v>0</v>
      </c>
      <c r="AQ17">
        <v>0</v>
      </c>
      <c r="AR17" s="63">
        <v>0</v>
      </c>
      <c r="AS17" s="63">
        <v>0</v>
      </c>
      <c r="AT17" s="63">
        <v>11</v>
      </c>
      <c r="AU17" s="63">
        <v>0</v>
      </c>
      <c r="AV17" s="63">
        <v>0</v>
      </c>
      <c r="AW17" s="63">
        <v>0</v>
      </c>
      <c r="AX17" s="63">
        <v>0</v>
      </c>
      <c r="AY17" s="63">
        <v>1</v>
      </c>
      <c r="AZ17" s="63">
        <v>0</v>
      </c>
      <c r="BA17" s="63">
        <v>0</v>
      </c>
      <c r="BB17" s="67">
        <v>1</v>
      </c>
      <c r="BC17" s="66">
        <v>30</v>
      </c>
      <c r="BD17" s="63">
        <v>0</v>
      </c>
      <c r="BE17" s="63">
        <v>0</v>
      </c>
      <c r="BF17" s="63">
        <v>1</v>
      </c>
      <c r="BG17" s="63">
        <v>0</v>
      </c>
      <c r="BH17" s="63">
        <v>0</v>
      </c>
      <c r="BI17" s="11">
        <v>0</v>
      </c>
      <c r="BJ17" s="63">
        <v>0</v>
      </c>
      <c r="BK17" s="67">
        <v>9</v>
      </c>
      <c r="BL17" s="63">
        <v>0</v>
      </c>
      <c r="BM17" s="63">
        <v>5</v>
      </c>
      <c r="BN17" s="63">
        <v>7</v>
      </c>
      <c r="BO17">
        <f t="shared" si="0"/>
        <v>732</v>
      </c>
    </row>
    <row r="18" spans="1:67" x14ac:dyDescent="0.25">
      <c r="A18">
        <v>101</v>
      </c>
      <c r="B18" s="73">
        <v>15.4239</v>
      </c>
      <c r="C18" s="66">
        <v>126</v>
      </c>
      <c r="D18" s="66">
        <v>30</v>
      </c>
      <c r="E18" s="63">
        <v>1</v>
      </c>
      <c r="F18" s="63">
        <v>3</v>
      </c>
      <c r="G18" s="63">
        <v>0</v>
      </c>
      <c r="H18" s="68">
        <v>20</v>
      </c>
      <c r="I18" s="63">
        <v>0</v>
      </c>
      <c r="J18" s="67">
        <v>0</v>
      </c>
      <c r="K18" s="64">
        <v>4</v>
      </c>
      <c r="L18" s="64">
        <v>1</v>
      </c>
      <c r="M18" s="64">
        <v>5</v>
      </c>
      <c r="N18" s="68">
        <v>12</v>
      </c>
      <c r="O18" s="63">
        <v>1</v>
      </c>
      <c r="P18" s="66">
        <v>27</v>
      </c>
      <c r="Q18" s="63">
        <v>0</v>
      </c>
      <c r="R18" s="63">
        <v>0</v>
      </c>
      <c r="S18" s="63">
        <v>3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3</v>
      </c>
      <c r="Z18" s="63">
        <v>8</v>
      </c>
      <c r="AA18" s="63">
        <v>0</v>
      </c>
      <c r="AB18" s="63">
        <v>12</v>
      </c>
      <c r="AC18" s="63">
        <v>0</v>
      </c>
      <c r="AD18" s="67">
        <v>1</v>
      </c>
      <c r="AE18" s="63">
        <v>10</v>
      </c>
      <c r="AF18" s="63">
        <v>1</v>
      </c>
      <c r="AG18" s="63">
        <v>1</v>
      </c>
      <c r="AH18" s="63">
        <v>0</v>
      </c>
      <c r="AI18" s="63">
        <v>1</v>
      </c>
      <c r="AJ18" s="63">
        <v>5</v>
      </c>
      <c r="AK18" s="63">
        <v>0</v>
      </c>
      <c r="AL18" s="66">
        <v>250</v>
      </c>
      <c r="AM18" s="63">
        <v>0</v>
      </c>
      <c r="AN18" s="63">
        <v>0</v>
      </c>
      <c r="AO18" s="63">
        <v>0</v>
      </c>
      <c r="AP18" s="63">
        <v>1</v>
      </c>
      <c r="AQ18">
        <v>0</v>
      </c>
      <c r="AR18" s="63">
        <v>0</v>
      </c>
      <c r="AS18" s="63">
        <v>0</v>
      </c>
      <c r="AT18" s="63">
        <v>1</v>
      </c>
      <c r="AU18" s="63">
        <v>2</v>
      </c>
      <c r="AV18" s="63">
        <v>0</v>
      </c>
      <c r="AW18" s="63">
        <v>0</v>
      </c>
      <c r="AX18" s="63">
        <v>1</v>
      </c>
      <c r="AY18" s="63">
        <v>0</v>
      </c>
      <c r="AZ18" s="63">
        <v>0</v>
      </c>
      <c r="BA18" s="63">
        <v>0</v>
      </c>
      <c r="BB18" s="67">
        <v>0</v>
      </c>
      <c r="BC18" s="66">
        <v>35</v>
      </c>
      <c r="BD18" s="63">
        <v>0</v>
      </c>
      <c r="BE18" s="63">
        <v>0</v>
      </c>
      <c r="BF18" s="63">
        <v>1</v>
      </c>
      <c r="BG18" s="63">
        <v>0</v>
      </c>
      <c r="BH18" s="63">
        <v>0</v>
      </c>
      <c r="BI18" s="11">
        <v>4</v>
      </c>
      <c r="BJ18" s="63">
        <v>1</v>
      </c>
      <c r="BK18" s="67">
        <v>5</v>
      </c>
      <c r="BL18" s="63">
        <v>0</v>
      </c>
      <c r="BM18" s="63">
        <v>0</v>
      </c>
      <c r="BN18" s="63">
        <v>6</v>
      </c>
      <c r="BO18">
        <f t="shared" si="0"/>
        <v>582</v>
      </c>
    </row>
    <row r="19" spans="1:67" x14ac:dyDescent="0.25">
      <c r="A19">
        <v>106</v>
      </c>
      <c r="B19" s="73">
        <v>15.9869</v>
      </c>
      <c r="C19" s="66">
        <v>162</v>
      </c>
      <c r="D19" s="66">
        <v>63</v>
      </c>
      <c r="E19" s="63">
        <v>1</v>
      </c>
      <c r="F19" s="63">
        <v>4</v>
      </c>
      <c r="G19" s="63">
        <v>0</v>
      </c>
      <c r="H19" s="68">
        <v>3</v>
      </c>
      <c r="I19" s="63">
        <v>0</v>
      </c>
      <c r="J19" s="67">
        <v>0</v>
      </c>
      <c r="K19" s="64">
        <v>15</v>
      </c>
      <c r="L19" s="64">
        <v>6</v>
      </c>
      <c r="M19" s="64">
        <v>3</v>
      </c>
      <c r="N19" s="68">
        <v>1</v>
      </c>
      <c r="O19" s="63">
        <v>0</v>
      </c>
      <c r="P19" s="66">
        <v>54</v>
      </c>
      <c r="Q19" s="63">
        <v>0</v>
      </c>
      <c r="R19" s="63">
        <v>0</v>
      </c>
      <c r="S19" s="63">
        <v>0</v>
      </c>
      <c r="T19" s="63">
        <v>1</v>
      </c>
      <c r="U19" s="63">
        <v>0</v>
      </c>
      <c r="V19" s="63">
        <v>1</v>
      </c>
      <c r="W19" s="63">
        <v>0</v>
      </c>
      <c r="X19" s="63">
        <v>0</v>
      </c>
      <c r="Y19" s="63">
        <v>2</v>
      </c>
      <c r="Z19" s="63">
        <v>6</v>
      </c>
      <c r="AA19" s="63">
        <v>0</v>
      </c>
      <c r="AB19" s="63">
        <v>13</v>
      </c>
      <c r="AC19" s="63">
        <v>0</v>
      </c>
      <c r="AD19" s="67">
        <v>0</v>
      </c>
      <c r="AE19" s="63">
        <v>4</v>
      </c>
      <c r="AF19" s="63">
        <v>0</v>
      </c>
      <c r="AG19" s="63">
        <v>0</v>
      </c>
      <c r="AH19" s="63">
        <v>0</v>
      </c>
      <c r="AI19" s="63">
        <v>6</v>
      </c>
      <c r="AJ19" s="63">
        <v>4</v>
      </c>
      <c r="AK19" s="63">
        <v>0</v>
      </c>
      <c r="AL19" s="66">
        <v>375</v>
      </c>
      <c r="AM19" s="63">
        <v>0</v>
      </c>
      <c r="AN19" s="63">
        <v>3</v>
      </c>
      <c r="AO19" s="63">
        <v>0</v>
      </c>
      <c r="AP19" s="63">
        <v>2</v>
      </c>
      <c r="AQ19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7">
        <v>1</v>
      </c>
      <c r="BC19" s="66">
        <v>28</v>
      </c>
      <c r="BD19" s="63">
        <v>0</v>
      </c>
      <c r="BE19" s="63">
        <v>1</v>
      </c>
      <c r="BF19" s="63">
        <v>1</v>
      </c>
      <c r="BG19" s="63">
        <v>0</v>
      </c>
      <c r="BH19" s="63">
        <v>0</v>
      </c>
      <c r="BI19" s="11">
        <v>0</v>
      </c>
      <c r="BJ19" s="63">
        <v>1</v>
      </c>
      <c r="BK19" s="67">
        <v>13</v>
      </c>
      <c r="BL19" s="63">
        <v>0</v>
      </c>
      <c r="BM19" s="63">
        <v>0</v>
      </c>
      <c r="BN19" s="63">
        <v>3</v>
      </c>
      <c r="BO19">
        <f t="shared" si="0"/>
        <v>777</v>
      </c>
    </row>
    <row r="20" spans="1:67" x14ac:dyDescent="0.25">
      <c r="A20">
        <v>111</v>
      </c>
      <c r="B20" s="73">
        <v>16.549900000000001</v>
      </c>
      <c r="C20" s="66">
        <v>203</v>
      </c>
      <c r="D20" s="66">
        <v>37</v>
      </c>
      <c r="E20" s="63">
        <v>2</v>
      </c>
      <c r="F20" s="63">
        <v>0</v>
      </c>
      <c r="G20" s="63">
        <v>0</v>
      </c>
      <c r="H20" s="68">
        <v>3</v>
      </c>
      <c r="I20" s="63">
        <v>0</v>
      </c>
      <c r="J20" s="67">
        <v>0</v>
      </c>
      <c r="K20" s="64">
        <v>5</v>
      </c>
      <c r="L20" s="64">
        <v>1</v>
      </c>
      <c r="M20" s="64">
        <v>0</v>
      </c>
      <c r="N20" s="68">
        <v>1</v>
      </c>
      <c r="O20" s="63">
        <v>0</v>
      </c>
      <c r="P20" s="66">
        <v>47</v>
      </c>
      <c r="Q20" s="63">
        <v>1</v>
      </c>
      <c r="R20" s="63">
        <v>0</v>
      </c>
      <c r="S20" s="63">
        <v>1</v>
      </c>
      <c r="T20" s="63">
        <v>0</v>
      </c>
      <c r="U20" s="63">
        <v>0</v>
      </c>
      <c r="V20" s="63">
        <v>1</v>
      </c>
      <c r="W20" s="63">
        <v>1</v>
      </c>
      <c r="X20" s="63">
        <v>0</v>
      </c>
      <c r="Y20" s="63">
        <v>3</v>
      </c>
      <c r="Z20" s="63">
        <v>5</v>
      </c>
      <c r="AA20" s="63">
        <v>0</v>
      </c>
      <c r="AB20" s="63">
        <v>6</v>
      </c>
      <c r="AC20" s="63">
        <v>1</v>
      </c>
      <c r="AD20" s="67">
        <v>1</v>
      </c>
      <c r="AE20" s="63">
        <v>0</v>
      </c>
      <c r="AF20" s="63">
        <v>1</v>
      </c>
      <c r="AG20" s="63">
        <v>0</v>
      </c>
      <c r="AH20" s="63">
        <v>1</v>
      </c>
      <c r="AI20" s="63">
        <v>0</v>
      </c>
      <c r="AJ20" s="63">
        <v>11</v>
      </c>
      <c r="AK20" s="63">
        <v>0</v>
      </c>
      <c r="AL20" s="66">
        <v>403</v>
      </c>
      <c r="AM20" s="63">
        <v>0</v>
      </c>
      <c r="AN20" s="63">
        <v>1</v>
      </c>
      <c r="AO20" s="63">
        <v>0</v>
      </c>
      <c r="AP20" s="63">
        <v>0</v>
      </c>
      <c r="AQ20">
        <v>0</v>
      </c>
      <c r="AR20" s="63">
        <v>0</v>
      </c>
      <c r="AS20" s="63">
        <v>0</v>
      </c>
      <c r="AT20" s="63">
        <v>0</v>
      </c>
      <c r="AU20" s="63">
        <v>1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1</v>
      </c>
      <c r="BB20" s="67">
        <v>9</v>
      </c>
      <c r="BC20" s="66">
        <v>19</v>
      </c>
      <c r="BD20" s="63">
        <v>0</v>
      </c>
      <c r="BE20" s="63">
        <v>1</v>
      </c>
      <c r="BF20" s="63">
        <v>0</v>
      </c>
      <c r="BG20" s="63">
        <v>0</v>
      </c>
      <c r="BH20" s="63">
        <v>0</v>
      </c>
      <c r="BI20" s="11">
        <v>1</v>
      </c>
      <c r="BJ20" s="63">
        <v>2</v>
      </c>
      <c r="BK20" s="67">
        <v>41</v>
      </c>
      <c r="BL20" s="63">
        <v>0</v>
      </c>
      <c r="BM20" s="63">
        <v>2</v>
      </c>
      <c r="BN20" s="63">
        <v>3</v>
      </c>
      <c r="BO20">
        <f t="shared" si="0"/>
        <v>816</v>
      </c>
    </row>
    <row r="21" spans="1:67" x14ac:dyDescent="0.25">
      <c r="A21">
        <v>121</v>
      </c>
      <c r="B21" s="73">
        <v>17.675900000000002</v>
      </c>
      <c r="C21" s="51">
        <v>271</v>
      </c>
      <c r="D21" s="51">
        <v>15</v>
      </c>
      <c r="E21">
        <v>0</v>
      </c>
      <c r="F21">
        <v>2</v>
      </c>
      <c r="G21">
        <v>1</v>
      </c>
      <c r="H21" s="11">
        <v>0</v>
      </c>
      <c r="I21">
        <v>0</v>
      </c>
      <c r="J21" s="23">
        <v>0</v>
      </c>
      <c r="K21" s="35">
        <v>0</v>
      </c>
      <c r="L21" s="35">
        <v>0</v>
      </c>
      <c r="M21" s="35">
        <v>0</v>
      </c>
      <c r="N21" s="11">
        <v>1</v>
      </c>
      <c r="O21">
        <v>0</v>
      </c>
      <c r="P21" s="51">
        <v>50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2</v>
      </c>
      <c r="AA21">
        <v>0</v>
      </c>
      <c r="AB21">
        <v>0</v>
      </c>
      <c r="AC21">
        <v>1</v>
      </c>
      <c r="AD21" s="23">
        <v>0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14</v>
      </c>
      <c r="AK21">
        <v>0</v>
      </c>
      <c r="AL21" s="51">
        <v>253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2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 s="23">
        <v>6</v>
      </c>
      <c r="BC21" s="51">
        <v>12</v>
      </c>
      <c r="BD21">
        <v>0</v>
      </c>
      <c r="BE21">
        <v>2</v>
      </c>
      <c r="BF21">
        <v>0</v>
      </c>
      <c r="BG21">
        <v>0</v>
      </c>
      <c r="BH21">
        <v>2</v>
      </c>
      <c r="BI21" s="11">
        <v>0</v>
      </c>
      <c r="BJ21">
        <v>0</v>
      </c>
      <c r="BK21" s="23">
        <v>46</v>
      </c>
      <c r="BL21">
        <v>0</v>
      </c>
      <c r="BM21">
        <v>1</v>
      </c>
      <c r="BN21">
        <v>0</v>
      </c>
      <c r="BO21">
        <f t="shared" si="0"/>
        <v>684</v>
      </c>
    </row>
    <row r="22" spans="1:67" x14ac:dyDescent="0.25">
      <c r="A22">
        <v>126</v>
      </c>
      <c r="B22" s="73">
        <v>18.238900000000001</v>
      </c>
      <c r="C22" s="51">
        <v>358</v>
      </c>
      <c r="D22" s="51">
        <v>17</v>
      </c>
      <c r="E22">
        <v>0</v>
      </c>
      <c r="F22">
        <v>0</v>
      </c>
      <c r="G22">
        <v>0</v>
      </c>
      <c r="H22" s="11">
        <v>0</v>
      </c>
      <c r="I22">
        <v>0</v>
      </c>
      <c r="J22" s="23">
        <v>0</v>
      </c>
      <c r="K22" s="35">
        <v>0</v>
      </c>
      <c r="L22" s="35">
        <v>0</v>
      </c>
      <c r="M22" s="35">
        <v>0</v>
      </c>
      <c r="N22" s="11">
        <v>0</v>
      </c>
      <c r="O22">
        <v>0</v>
      </c>
      <c r="P22" s="51">
        <v>85</v>
      </c>
      <c r="Q22">
        <v>3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2</v>
      </c>
      <c r="Y22">
        <v>0</v>
      </c>
      <c r="Z22">
        <v>3</v>
      </c>
      <c r="AA22">
        <v>0</v>
      </c>
      <c r="AB22">
        <v>5</v>
      </c>
      <c r="AC22">
        <v>1</v>
      </c>
      <c r="AD22" s="23">
        <v>2</v>
      </c>
      <c r="AE22">
        <v>2</v>
      </c>
      <c r="AF22">
        <v>2</v>
      </c>
      <c r="AG22">
        <v>0</v>
      </c>
      <c r="AH22">
        <v>0</v>
      </c>
      <c r="AI22">
        <v>0</v>
      </c>
      <c r="AJ22">
        <v>21</v>
      </c>
      <c r="AK22">
        <v>2</v>
      </c>
      <c r="AL22" s="51">
        <v>361</v>
      </c>
      <c r="AM22">
        <v>0</v>
      </c>
      <c r="AN22">
        <v>1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6</v>
      </c>
      <c r="AU22">
        <v>0</v>
      </c>
      <c r="AV22">
        <v>0</v>
      </c>
      <c r="AW22">
        <v>0</v>
      </c>
      <c r="AX22">
        <v>0</v>
      </c>
      <c r="AY22">
        <v>1</v>
      </c>
      <c r="AZ22">
        <v>0</v>
      </c>
      <c r="BA22">
        <v>0</v>
      </c>
      <c r="BB22" s="23">
        <v>3</v>
      </c>
      <c r="BC22" s="51">
        <v>22</v>
      </c>
      <c r="BD22">
        <v>0</v>
      </c>
      <c r="BE22">
        <v>7</v>
      </c>
      <c r="BF22">
        <v>0</v>
      </c>
      <c r="BG22">
        <v>0</v>
      </c>
      <c r="BH22">
        <v>0</v>
      </c>
      <c r="BI22" s="11">
        <v>0</v>
      </c>
      <c r="BJ22">
        <v>0</v>
      </c>
      <c r="BK22" s="23">
        <v>90</v>
      </c>
      <c r="BL22">
        <v>2</v>
      </c>
      <c r="BM22">
        <v>7</v>
      </c>
      <c r="BN22">
        <v>2</v>
      </c>
      <c r="BO22">
        <f t="shared" si="0"/>
        <v>1006</v>
      </c>
    </row>
    <row r="23" spans="1:67" x14ac:dyDescent="0.25">
      <c r="A23">
        <v>131</v>
      </c>
      <c r="B23" s="73">
        <v>18.8019</v>
      </c>
      <c r="C23" s="51">
        <v>363</v>
      </c>
      <c r="D23" s="51">
        <v>13</v>
      </c>
      <c r="E23">
        <v>0</v>
      </c>
      <c r="F23">
        <v>0</v>
      </c>
      <c r="G23">
        <v>0</v>
      </c>
      <c r="H23" s="11">
        <v>5</v>
      </c>
      <c r="I23">
        <v>0</v>
      </c>
      <c r="J23" s="23">
        <v>7</v>
      </c>
      <c r="K23" s="35">
        <v>6</v>
      </c>
      <c r="L23" s="35">
        <v>0</v>
      </c>
      <c r="M23" s="35">
        <v>2</v>
      </c>
      <c r="N23" s="11">
        <v>8</v>
      </c>
      <c r="O23">
        <v>0</v>
      </c>
      <c r="P23" s="51">
        <v>103</v>
      </c>
      <c r="Q23">
        <v>1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5</v>
      </c>
      <c r="AC23">
        <v>2</v>
      </c>
      <c r="AD23" s="23">
        <v>0</v>
      </c>
      <c r="AE23">
        <v>11</v>
      </c>
      <c r="AF23">
        <v>4</v>
      </c>
      <c r="AG23">
        <v>0</v>
      </c>
      <c r="AH23">
        <v>0</v>
      </c>
      <c r="AI23">
        <v>0</v>
      </c>
      <c r="AJ23">
        <v>10</v>
      </c>
      <c r="AK23">
        <v>0</v>
      </c>
      <c r="AL23" s="51">
        <v>332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3</v>
      </c>
      <c r="AU23">
        <v>2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 s="23">
        <v>0</v>
      </c>
      <c r="BC23" s="51">
        <v>32</v>
      </c>
      <c r="BD23">
        <v>0</v>
      </c>
      <c r="BE23">
        <v>3</v>
      </c>
      <c r="BF23">
        <v>0</v>
      </c>
      <c r="BG23">
        <v>0</v>
      </c>
      <c r="BH23">
        <v>0</v>
      </c>
      <c r="BI23" s="11">
        <v>2</v>
      </c>
      <c r="BJ23">
        <v>0</v>
      </c>
      <c r="BK23" s="23">
        <v>60</v>
      </c>
      <c r="BL23">
        <v>0</v>
      </c>
      <c r="BM23">
        <v>7</v>
      </c>
      <c r="BN23">
        <v>0</v>
      </c>
      <c r="BO23">
        <f t="shared" si="0"/>
        <v>982</v>
      </c>
    </row>
    <row r="24" spans="1:67" x14ac:dyDescent="0.25">
      <c r="A24">
        <v>136</v>
      </c>
      <c r="B24" s="73">
        <v>19.501175</v>
      </c>
      <c r="C24" s="51">
        <v>352</v>
      </c>
      <c r="D24" s="51">
        <v>26</v>
      </c>
      <c r="E24">
        <v>0</v>
      </c>
      <c r="F24">
        <v>1</v>
      </c>
      <c r="G24">
        <v>0</v>
      </c>
      <c r="H24" s="11">
        <v>2</v>
      </c>
      <c r="I24">
        <v>0</v>
      </c>
      <c r="J24" s="23">
        <v>2</v>
      </c>
      <c r="K24" s="35">
        <v>0</v>
      </c>
      <c r="L24" s="35">
        <v>0</v>
      </c>
      <c r="M24" s="35">
        <v>1</v>
      </c>
      <c r="N24" s="11">
        <v>8</v>
      </c>
      <c r="O24">
        <v>0</v>
      </c>
      <c r="P24" s="51">
        <v>84</v>
      </c>
      <c r="Q24">
        <v>6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2</v>
      </c>
      <c r="AA24">
        <v>0</v>
      </c>
      <c r="AB24">
        <v>8</v>
      </c>
      <c r="AC24">
        <v>1</v>
      </c>
      <c r="AD24" s="23">
        <v>6</v>
      </c>
      <c r="AE24">
        <v>2</v>
      </c>
      <c r="AF24">
        <v>0</v>
      </c>
      <c r="AG24">
        <v>0</v>
      </c>
      <c r="AH24">
        <v>0</v>
      </c>
      <c r="AI24">
        <v>4</v>
      </c>
      <c r="AJ24">
        <v>11</v>
      </c>
      <c r="AK24">
        <v>0</v>
      </c>
      <c r="AL24" s="51">
        <v>266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2</v>
      </c>
      <c r="AV24">
        <v>0</v>
      </c>
      <c r="AW24">
        <v>0</v>
      </c>
      <c r="AX24">
        <v>2</v>
      </c>
      <c r="AY24">
        <v>0</v>
      </c>
      <c r="AZ24">
        <v>0</v>
      </c>
      <c r="BA24">
        <v>0</v>
      </c>
      <c r="BB24" s="23">
        <v>0</v>
      </c>
      <c r="BC24" s="51">
        <v>36</v>
      </c>
      <c r="BD24">
        <v>0</v>
      </c>
      <c r="BE24">
        <v>8</v>
      </c>
      <c r="BF24">
        <v>0</v>
      </c>
      <c r="BG24">
        <v>0</v>
      </c>
      <c r="BH24">
        <v>0</v>
      </c>
      <c r="BI24" s="11">
        <v>2</v>
      </c>
      <c r="BJ24">
        <v>0</v>
      </c>
      <c r="BK24" s="23">
        <v>28</v>
      </c>
      <c r="BL24">
        <v>0</v>
      </c>
      <c r="BM24">
        <v>2</v>
      </c>
      <c r="BN24">
        <v>6</v>
      </c>
      <c r="BO24">
        <f t="shared" si="0"/>
        <v>868</v>
      </c>
    </row>
    <row r="25" spans="1:67" x14ac:dyDescent="0.25">
      <c r="A25">
        <v>141</v>
      </c>
      <c r="B25" s="73">
        <v>20.518425000000001</v>
      </c>
      <c r="C25" s="51">
        <v>372</v>
      </c>
      <c r="D25" s="51">
        <v>43</v>
      </c>
      <c r="E25">
        <v>0</v>
      </c>
      <c r="F25">
        <v>2</v>
      </c>
      <c r="G25">
        <v>0</v>
      </c>
      <c r="H25" s="11">
        <v>5</v>
      </c>
      <c r="I25">
        <v>0</v>
      </c>
      <c r="J25" s="23">
        <v>2</v>
      </c>
      <c r="K25" s="35">
        <v>6</v>
      </c>
      <c r="L25" s="35">
        <v>0</v>
      </c>
      <c r="M25" s="35">
        <v>0</v>
      </c>
      <c r="N25" s="11">
        <v>13</v>
      </c>
      <c r="O25">
        <v>0</v>
      </c>
      <c r="P25" s="51">
        <v>67</v>
      </c>
      <c r="Q25">
        <v>12</v>
      </c>
      <c r="R25">
        <v>0</v>
      </c>
      <c r="S25">
        <v>0</v>
      </c>
      <c r="T25">
        <v>2</v>
      </c>
      <c r="U25">
        <v>0</v>
      </c>
      <c r="V25">
        <v>0</v>
      </c>
      <c r="W25">
        <v>0</v>
      </c>
      <c r="X25">
        <v>0</v>
      </c>
      <c r="Y25">
        <v>0</v>
      </c>
      <c r="Z25">
        <v>4</v>
      </c>
      <c r="AA25">
        <v>0</v>
      </c>
      <c r="AB25">
        <v>13</v>
      </c>
      <c r="AC25">
        <v>0</v>
      </c>
      <c r="AD25" s="23">
        <v>0</v>
      </c>
      <c r="AE25">
        <v>2</v>
      </c>
      <c r="AF25">
        <v>3</v>
      </c>
      <c r="AG25">
        <v>0</v>
      </c>
      <c r="AH25">
        <v>0</v>
      </c>
      <c r="AI25">
        <v>0</v>
      </c>
      <c r="AJ25">
        <v>62</v>
      </c>
      <c r="AK25">
        <v>4</v>
      </c>
      <c r="AL25" s="51">
        <v>198</v>
      </c>
      <c r="AM25">
        <v>0</v>
      </c>
      <c r="AN25">
        <v>0</v>
      </c>
      <c r="AO25">
        <v>3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4</v>
      </c>
      <c r="AV25">
        <v>0</v>
      </c>
      <c r="AW25">
        <v>2</v>
      </c>
      <c r="AX25">
        <v>0</v>
      </c>
      <c r="AY25">
        <v>4</v>
      </c>
      <c r="AZ25">
        <v>0</v>
      </c>
      <c r="BA25">
        <v>0</v>
      </c>
      <c r="BB25" s="23">
        <v>12</v>
      </c>
      <c r="BC25" s="51">
        <v>6</v>
      </c>
      <c r="BD25">
        <v>0</v>
      </c>
      <c r="BE25">
        <v>6</v>
      </c>
      <c r="BF25">
        <v>0</v>
      </c>
      <c r="BG25">
        <v>0</v>
      </c>
      <c r="BH25">
        <v>0</v>
      </c>
      <c r="BI25" s="11">
        <v>2</v>
      </c>
      <c r="BJ25">
        <v>1</v>
      </c>
      <c r="BK25" s="23">
        <v>26</v>
      </c>
      <c r="BL25">
        <v>0</v>
      </c>
      <c r="BM25">
        <v>6</v>
      </c>
      <c r="BN25">
        <v>4</v>
      </c>
      <c r="BO25">
        <f t="shared" si="0"/>
        <v>886</v>
      </c>
    </row>
    <row r="26" spans="1:67" x14ac:dyDescent="0.25">
      <c r="A26">
        <v>146</v>
      </c>
      <c r="B26" s="73">
        <v>21.535675000000001</v>
      </c>
      <c r="C26" s="51">
        <v>632</v>
      </c>
      <c r="D26" s="51">
        <v>70</v>
      </c>
      <c r="E26">
        <v>0</v>
      </c>
      <c r="F26">
        <v>10</v>
      </c>
      <c r="G26">
        <v>0</v>
      </c>
      <c r="H26" s="11">
        <v>0</v>
      </c>
      <c r="I26">
        <v>0</v>
      </c>
      <c r="J26" s="23">
        <v>0</v>
      </c>
      <c r="K26" s="35">
        <v>4</v>
      </c>
      <c r="L26" s="35">
        <v>0</v>
      </c>
      <c r="M26">
        <v>0</v>
      </c>
      <c r="N26" s="11">
        <v>5</v>
      </c>
      <c r="O26">
        <v>0</v>
      </c>
      <c r="P26" s="51">
        <v>90</v>
      </c>
      <c r="Q26">
        <v>25</v>
      </c>
      <c r="R26">
        <v>2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3</v>
      </c>
      <c r="Z26">
        <v>13</v>
      </c>
      <c r="AA26">
        <v>0</v>
      </c>
      <c r="AB26">
        <v>1</v>
      </c>
      <c r="AC26">
        <v>0</v>
      </c>
      <c r="AD26" s="23">
        <v>0</v>
      </c>
      <c r="AE26">
        <v>18</v>
      </c>
      <c r="AF26">
        <v>10</v>
      </c>
      <c r="AG26">
        <v>0</v>
      </c>
      <c r="AH26">
        <v>0</v>
      </c>
      <c r="AI26">
        <v>0</v>
      </c>
      <c r="AJ26">
        <v>73</v>
      </c>
      <c r="AK26">
        <v>0</v>
      </c>
      <c r="AL26" s="51">
        <v>135</v>
      </c>
      <c r="AM26">
        <v>0</v>
      </c>
      <c r="AN26">
        <v>2</v>
      </c>
      <c r="AO26">
        <v>0</v>
      </c>
      <c r="AP26">
        <v>3</v>
      </c>
      <c r="AQ26">
        <v>0</v>
      </c>
      <c r="AR26">
        <v>0</v>
      </c>
      <c r="AS26">
        <v>0</v>
      </c>
      <c r="AT26">
        <v>6</v>
      </c>
      <c r="AU26">
        <v>0</v>
      </c>
      <c r="AV26">
        <v>1</v>
      </c>
      <c r="AW26">
        <v>0</v>
      </c>
      <c r="AX26">
        <v>1</v>
      </c>
      <c r="AY26">
        <v>8</v>
      </c>
      <c r="AZ26">
        <v>0</v>
      </c>
      <c r="BA26">
        <v>4</v>
      </c>
      <c r="BB26" s="23">
        <v>12</v>
      </c>
      <c r="BC26" s="51">
        <v>7</v>
      </c>
      <c r="BD26">
        <v>0</v>
      </c>
      <c r="BE26">
        <v>14</v>
      </c>
      <c r="BF26">
        <v>0</v>
      </c>
      <c r="BG26">
        <v>2</v>
      </c>
      <c r="BH26">
        <v>0</v>
      </c>
      <c r="BI26" s="11">
        <v>1</v>
      </c>
      <c r="BJ26">
        <v>1</v>
      </c>
      <c r="BK26" s="23">
        <v>82</v>
      </c>
      <c r="BL26">
        <v>0</v>
      </c>
      <c r="BM26">
        <v>6</v>
      </c>
      <c r="BN26">
        <v>1</v>
      </c>
      <c r="BO26">
        <f t="shared" si="0"/>
        <v>1243</v>
      </c>
    </row>
    <row r="28" spans="1:67" ht="14.45" x14ac:dyDescent="0.35">
      <c r="A28" t="s">
        <v>194</v>
      </c>
    </row>
    <row r="29" spans="1:67" x14ac:dyDescent="0.25">
      <c r="A29">
        <v>21</v>
      </c>
      <c r="B29" s="73">
        <v>8.815423076923075</v>
      </c>
      <c r="C29" s="52">
        <f>C2/$BO2*100</f>
        <v>0.73917634635691654</v>
      </c>
      <c r="D29" s="52">
        <f t="shared" ref="D29:Q29" si="1">D2/$BO2*100</f>
        <v>0</v>
      </c>
      <c r="E29" s="6">
        <f t="shared" si="1"/>
        <v>0</v>
      </c>
      <c r="F29" s="6">
        <f t="shared" si="1"/>
        <v>0.10559662090813093</v>
      </c>
      <c r="G29" s="6">
        <f t="shared" si="1"/>
        <v>0.84477296726504747</v>
      </c>
      <c r="H29" s="10">
        <f t="shared" si="1"/>
        <v>22.597676874340024</v>
      </c>
      <c r="I29" s="6">
        <f t="shared" si="1"/>
        <v>0.9503695881731784</v>
      </c>
      <c r="J29" s="22">
        <f t="shared" si="1"/>
        <v>25.554382259767689</v>
      </c>
      <c r="K29" s="6">
        <f t="shared" si="1"/>
        <v>0.21119324181626187</v>
      </c>
      <c r="L29" s="6">
        <f t="shared" si="1"/>
        <v>0</v>
      </c>
      <c r="M29" s="6">
        <f t="shared" si="1"/>
        <v>0</v>
      </c>
      <c r="N29" s="10">
        <f t="shared" si="1"/>
        <v>14.466737064413939</v>
      </c>
      <c r="O29" s="6">
        <f t="shared" si="1"/>
        <v>0</v>
      </c>
      <c r="P29" s="52">
        <f t="shared" si="1"/>
        <v>0.31678986272439286</v>
      </c>
      <c r="Q29" s="6">
        <f t="shared" si="1"/>
        <v>0</v>
      </c>
      <c r="R29" s="6">
        <f>R2/$BO2*100</f>
        <v>0</v>
      </c>
      <c r="S29" s="6">
        <f t="shared" ref="S29:AC29" si="2">S2/$BO2*100</f>
        <v>0</v>
      </c>
      <c r="T29" s="6">
        <f t="shared" si="2"/>
        <v>0</v>
      </c>
      <c r="U29" s="6">
        <f t="shared" si="2"/>
        <v>0</v>
      </c>
      <c r="V29" s="6">
        <f t="shared" si="2"/>
        <v>0</v>
      </c>
      <c r="W29" s="6">
        <f t="shared" si="2"/>
        <v>0</v>
      </c>
      <c r="X29" s="6">
        <f t="shared" si="2"/>
        <v>0.84477296726504747</v>
      </c>
      <c r="Y29" s="6">
        <f t="shared" si="2"/>
        <v>2.4287222808870119</v>
      </c>
      <c r="Z29" s="6">
        <f t="shared" si="2"/>
        <v>2.2175290390707496</v>
      </c>
      <c r="AA29" s="6">
        <f t="shared" si="2"/>
        <v>0</v>
      </c>
      <c r="AB29" s="6">
        <f t="shared" si="2"/>
        <v>0</v>
      </c>
      <c r="AC29" s="6">
        <f t="shared" si="2"/>
        <v>0</v>
      </c>
      <c r="AD29" s="22">
        <f>AD2/$BO2*100</f>
        <v>2.8511087645195352</v>
      </c>
      <c r="AE29" s="6">
        <f t="shared" ref="AE29:AG29" si="3">AE2/$BO2*100</f>
        <v>0.31678986272439286</v>
      </c>
      <c r="AF29" s="6">
        <f t="shared" si="3"/>
        <v>0.21119324181626187</v>
      </c>
      <c r="AG29" s="6">
        <f t="shared" si="3"/>
        <v>0</v>
      </c>
      <c r="AH29" s="6">
        <f>AH2/$BO2*100</f>
        <v>0</v>
      </c>
      <c r="AI29" s="6">
        <f t="shared" ref="AI29:AK29" si="4">AI2/$BO2*100</f>
        <v>0</v>
      </c>
      <c r="AJ29" s="6">
        <f t="shared" si="4"/>
        <v>0</v>
      </c>
      <c r="AK29" s="6">
        <f t="shared" si="4"/>
        <v>0</v>
      </c>
      <c r="AL29" s="52">
        <f>AL2/$BO2*100</f>
        <v>0.21119324181626187</v>
      </c>
      <c r="AM29" s="6">
        <f t="shared" ref="AM29:AP29" si="5">AM2/$BO2*100</f>
        <v>0</v>
      </c>
      <c r="AN29" s="6">
        <f t="shared" si="5"/>
        <v>0</v>
      </c>
      <c r="AO29" s="6">
        <f t="shared" si="5"/>
        <v>0</v>
      </c>
      <c r="AP29" s="6">
        <f t="shared" si="5"/>
        <v>0</v>
      </c>
      <c r="AQ29" s="6">
        <f>AQ2/$BO2*100</f>
        <v>0</v>
      </c>
      <c r="AR29" s="6">
        <f t="shared" ref="AR29:AT29" si="6">AR2/$BO2*100</f>
        <v>0</v>
      </c>
      <c r="AS29" s="6">
        <f t="shared" si="6"/>
        <v>0</v>
      </c>
      <c r="AT29" s="6">
        <f t="shared" si="6"/>
        <v>3.167898627243928</v>
      </c>
      <c r="AU29" s="6">
        <f>AU2/$BO2*100</f>
        <v>0</v>
      </c>
      <c r="AV29" s="6">
        <f t="shared" ref="AU29:BJ44" si="7">AV2/$BO2*100</f>
        <v>0</v>
      </c>
      <c r="AW29" s="6">
        <f t="shared" si="7"/>
        <v>0</v>
      </c>
      <c r="AX29" s="6">
        <f t="shared" si="7"/>
        <v>0</v>
      </c>
      <c r="AY29" s="6">
        <f t="shared" si="7"/>
        <v>0</v>
      </c>
      <c r="AZ29" s="6">
        <f>AZ2/$BO2*100</f>
        <v>0</v>
      </c>
      <c r="BA29" s="6">
        <f t="shared" ref="AZ29:BO44" si="8">BA2/$BO2*100</f>
        <v>7.0749736008447739</v>
      </c>
      <c r="BB29" s="22">
        <f t="shared" si="8"/>
        <v>1.6895459345300949</v>
      </c>
      <c r="BC29" s="52">
        <f t="shared" si="8"/>
        <v>0.10559662090813093</v>
      </c>
      <c r="BD29" s="6">
        <f t="shared" si="8"/>
        <v>0</v>
      </c>
      <c r="BE29" s="6">
        <f t="shared" si="8"/>
        <v>0</v>
      </c>
      <c r="BF29" s="6">
        <f t="shared" si="8"/>
        <v>0</v>
      </c>
      <c r="BG29" s="6">
        <f t="shared" si="8"/>
        <v>0</v>
      </c>
      <c r="BH29" s="6">
        <f t="shared" si="8"/>
        <v>0</v>
      </c>
      <c r="BI29" s="10">
        <f t="shared" si="8"/>
        <v>1.2671594508975714</v>
      </c>
      <c r="BJ29" s="6">
        <f t="shared" si="8"/>
        <v>0</v>
      </c>
      <c r="BK29" s="22">
        <f t="shared" si="8"/>
        <v>10.770855332629356</v>
      </c>
      <c r="BL29" s="6">
        <f>BL2/$BO2*100</f>
        <v>0</v>
      </c>
      <c r="BM29" s="6">
        <f t="shared" ref="BM29:BO29" si="9">BM2/$BO2*100</f>
        <v>0.42238648363252373</v>
      </c>
      <c r="BN29" s="6">
        <f t="shared" si="9"/>
        <v>0.63357972544878571</v>
      </c>
      <c r="BO29" s="6">
        <f t="shared" si="9"/>
        <v>100</v>
      </c>
    </row>
    <row r="30" spans="1:67" x14ac:dyDescent="0.25">
      <c r="A30">
        <v>26</v>
      </c>
      <c r="B30" s="73">
        <v>10.540441176470587</v>
      </c>
      <c r="C30" s="52">
        <f t="shared" ref="C30:Q53" si="10">C3/$BO3*100</f>
        <v>0.17513134851138354</v>
      </c>
      <c r="D30" s="52">
        <f t="shared" si="10"/>
        <v>0</v>
      </c>
      <c r="E30" s="6">
        <f t="shared" si="10"/>
        <v>0</v>
      </c>
      <c r="F30" s="6">
        <f t="shared" si="10"/>
        <v>0</v>
      </c>
      <c r="G30" s="6">
        <f t="shared" si="10"/>
        <v>1.9264448336252189</v>
      </c>
      <c r="H30" s="10">
        <f t="shared" si="10"/>
        <v>46.409807355516634</v>
      </c>
      <c r="I30" s="6">
        <f t="shared" si="10"/>
        <v>1.9264448336252189</v>
      </c>
      <c r="J30" s="22">
        <f t="shared" si="10"/>
        <v>1.4010507880910683</v>
      </c>
      <c r="K30" s="6">
        <f t="shared" si="10"/>
        <v>0</v>
      </c>
      <c r="L30" s="6">
        <f t="shared" si="10"/>
        <v>0</v>
      </c>
      <c r="M30" s="6">
        <f t="shared" si="10"/>
        <v>0</v>
      </c>
      <c r="N30" s="10">
        <f t="shared" si="10"/>
        <v>30.560420315236424</v>
      </c>
      <c r="O30" s="6">
        <f t="shared" si="10"/>
        <v>0</v>
      </c>
      <c r="P30" s="52">
        <f t="shared" si="10"/>
        <v>0</v>
      </c>
      <c r="Q30" s="6">
        <f t="shared" si="10"/>
        <v>0</v>
      </c>
      <c r="R30" s="6">
        <f t="shared" ref="R30:AG45" si="11">R3/$BO3*100</f>
        <v>0</v>
      </c>
      <c r="S30" s="6">
        <f t="shared" si="11"/>
        <v>0</v>
      </c>
      <c r="T30" s="6">
        <f t="shared" si="11"/>
        <v>0</v>
      </c>
      <c r="U30" s="6">
        <f t="shared" si="11"/>
        <v>0</v>
      </c>
      <c r="V30" s="6">
        <f t="shared" si="11"/>
        <v>0</v>
      </c>
      <c r="W30" s="6">
        <f t="shared" si="11"/>
        <v>0</v>
      </c>
      <c r="X30" s="6">
        <f t="shared" si="11"/>
        <v>0</v>
      </c>
      <c r="Y30" s="6">
        <f t="shared" si="11"/>
        <v>0.17513134851138354</v>
      </c>
      <c r="Z30" s="6">
        <f t="shared" si="11"/>
        <v>0</v>
      </c>
      <c r="AA30" s="6">
        <f t="shared" si="11"/>
        <v>0</v>
      </c>
      <c r="AB30" s="6">
        <f t="shared" si="11"/>
        <v>0</v>
      </c>
      <c r="AC30" s="6">
        <f t="shared" si="11"/>
        <v>0</v>
      </c>
      <c r="AD30" s="22">
        <f t="shared" si="11"/>
        <v>10.420315236427321</v>
      </c>
      <c r="AE30" s="6">
        <f t="shared" si="11"/>
        <v>0</v>
      </c>
      <c r="AF30" s="6">
        <f t="shared" si="11"/>
        <v>0</v>
      </c>
      <c r="AG30" s="6">
        <f t="shared" si="11"/>
        <v>0</v>
      </c>
      <c r="AH30" s="6">
        <f t="shared" ref="AH30:AW45" si="12">AH3/$BO3*100</f>
        <v>0</v>
      </c>
      <c r="AI30" s="6">
        <f t="shared" si="12"/>
        <v>0</v>
      </c>
      <c r="AJ30" s="6">
        <f t="shared" si="12"/>
        <v>0</v>
      </c>
      <c r="AK30" s="6">
        <f t="shared" si="12"/>
        <v>0</v>
      </c>
      <c r="AL30" s="52">
        <f t="shared" si="12"/>
        <v>0</v>
      </c>
      <c r="AM30" s="6">
        <f t="shared" si="12"/>
        <v>0</v>
      </c>
      <c r="AN30" s="6">
        <f t="shared" si="12"/>
        <v>0</v>
      </c>
      <c r="AO30" s="6">
        <f t="shared" si="12"/>
        <v>0</v>
      </c>
      <c r="AP30" s="6">
        <f t="shared" si="12"/>
        <v>0</v>
      </c>
      <c r="AQ30" s="6">
        <f t="shared" si="12"/>
        <v>0</v>
      </c>
      <c r="AR30" s="6">
        <f t="shared" si="12"/>
        <v>0</v>
      </c>
      <c r="AS30" s="6">
        <f t="shared" si="12"/>
        <v>0</v>
      </c>
      <c r="AT30" s="6">
        <f t="shared" si="12"/>
        <v>0.35026269702276708</v>
      </c>
      <c r="AU30" s="6">
        <f t="shared" si="12"/>
        <v>0</v>
      </c>
      <c r="AV30" s="6">
        <f t="shared" si="12"/>
        <v>0</v>
      </c>
      <c r="AW30" s="6">
        <f t="shared" si="12"/>
        <v>0</v>
      </c>
      <c r="AX30" s="6">
        <f t="shared" si="7"/>
        <v>0</v>
      </c>
      <c r="AY30" s="6">
        <f t="shared" si="7"/>
        <v>0</v>
      </c>
      <c r="AZ30" s="6">
        <f t="shared" si="7"/>
        <v>0</v>
      </c>
      <c r="BA30" s="6">
        <f t="shared" si="7"/>
        <v>0</v>
      </c>
      <c r="BB30" s="22">
        <f t="shared" si="7"/>
        <v>0.35026269702276708</v>
      </c>
      <c r="BC30" s="52">
        <f t="shared" si="7"/>
        <v>0</v>
      </c>
      <c r="BD30" s="6">
        <f t="shared" si="7"/>
        <v>0</v>
      </c>
      <c r="BE30" s="6">
        <f t="shared" si="7"/>
        <v>0</v>
      </c>
      <c r="BF30" s="6">
        <f t="shared" si="7"/>
        <v>0</v>
      </c>
      <c r="BG30" s="6">
        <f t="shared" si="7"/>
        <v>0</v>
      </c>
      <c r="BH30" s="6">
        <f t="shared" si="7"/>
        <v>0</v>
      </c>
      <c r="BI30" s="10">
        <f t="shared" si="7"/>
        <v>6.1295971978984243</v>
      </c>
      <c r="BJ30" s="6">
        <f t="shared" si="7"/>
        <v>0</v>
      </c>
      <c r="BK30" s="22">
        <f t="shared" si="8"/>
        <v>0.17513134851138354</v>
      </c>
      <c r="BL30" s="6">
        <f t="shared" si="8"/>
        <v>0</v>
      </c>
      <c r="BM30" s="6">
        <f t="shared" si="8"/>
        <v>0</v>
      </c>
      <c r="BN30" s="6">
        <f t="shared" si="8"/>
        <v>0</v>
      </c>
      <c r="BO30" s="6">
        <f t="shared" si="8"/>
        <v>100</v>
      </c>
    </row>
    <row r="31" spans="1:67" x14ac:dyDescent="0.25">
      <c r="A31">
        <v>31</v>
      </c>
      <c r="B31" s="73">
        <v>10.80485294117647</v>
      </c>
      <c r="C31" s="52">
        <f t="shared" si="10"/>
        <v>14.987080103359174</v>
      </c>
      <c r="D31" s="52">
        <f t="shared" si="10"/>
        <v>3.7467700258397936</v>
      </c>
      <c r="E31" s="6">
        <f t="shared" si="10"/>
        <v>6.459948320413436</v>
      </c>
      <c r="F31" s="6">
        <f t="shared" si="10"/>
        <v>0.77519379844961245</v>
      </c>
      <c r="G31" s="6">
        <f t="shared" si="10"/>
        <v>1.5503875968992249</v>
      </c>
      <c r="H31" s="10">
        <f t="shared" si="10"/>
        <v>17.635658914728683</v>
      </c>
      <c r="I31" s="6">
        <f t="shared" si="10"/>
        <v>2.7131782945736433</v>
      </c>
      <c r="J31" s="22">
        <f t="shared" si="10"/>
        <v>2.3901808785529712</v>
      </c>
      <c r="K31" s="6">
        <f t="shared" si="10"/>
        <v>0</v>
      </c>
      <c r="L31" s="6">
        <f t="shared" si="10"/>
        <v>0</v>
      </c>
      <c r="M31" s="6">
        <f t="shared" si="10"/>
        <v>0</v>
      </c>
      <c r="N31" s="10">
        <f t="shared" si="10"/>
        <v>14.599483204134367</v>
      </c>
      <c r="O31" s="6">
        <f t="shared" si="10"/>
        <v>0</v>
      </c>
      <c r="P31" s="52">
        <f t="shared" si="10"/>
        <v>0.2583979328165375</v>
      </c>
      <c r="Q31" s="6">
        <f t="shared" si="10"/>
        <v>0.2583979328165375</v>
      </c>
      <c r="R31" s="6">
        <f t="shared" si="11"/>
        <v>0</v>
      </c>
      <c r="S31" s="6">
        <f t="shared" si="11"/>
        <v>0.77519379844961245</v>
      </c>
      <c r="T31" s="6">
        <f t="shared" si="11"/>
        <v>0.516795865633075</v>
      </c>
      <c r="U31" s="6">
        <f t="shared" si="11"/>
        <v>0</v>
      </c>
      <c r="V31" s="6">
        <f t="shared" si="11"/>
        <v>0.12919896640826875</v>
      </c>
      <c r="W31" s="6">
        <f t="shared" si="11"/>
        <v>0</v>
      </c>
      <c r="X31" s="6">
        <f t="shared" si="11"/>
        <v>0.2583979328165375</v>
      </c>
      <c r="Y31" s="6">
        <f t="shared" si="11"/>
        <v>5.9431524547803614</v>
      </c>
      <c r="Z31" s="6">
        <f t="shared" si="11"/>
        <v>2.7777777777777777</v>
      </c>
      <c r="AA31" s="6">
        <f t="shared" si="11"/>
        <v>0.12919896640826875</v>
      </c>
      <c r="AB31" s="6">
        <f t="shared" si="11"/>
        <v>0</v>
      </c>
      <c r="AC31" s="6">
        <f t="shared" si="11"/>
        <v>0</v>
      </c>
      <c r="AD31" s="22">
        <f t="shared" si="11"/>
        <v>2.648578811369509</v>
      </c>
      <c r="AE31" s="6">
        <f t="shared" si="11"/>
        <v>0.2583979328165375</v>
      </c>
      <c r="AF31" s="6">
        <f t="shared" si="11"/>
        <v>0.38759689922480622</v>
      </c>
      <c r="AG31" s="6">
        <f t="shared" si="11"/>
        <v>0</v>
      </c>
      <c r="AH31" s="6">
        <f t="shared" si="12"/>
        <v>0</v>
      </c>
      <c r="AI31" s="6">
        <f t="shared" si="12"/>
        <v>0</v>
      </c>
      <c r="AJ31" s="6">
        <f t="shared" si="12"/>
        <v>0.2583979328165375</v>
      </c>
      <c r="AK31" s="6">
        <f t="shared" si="12"/>
        <v>0</v>
      </c>
      <c r="AL31" s="52">
        <f t="shared" si="12"/>
        <v>8.5271317829457356</v>
      </c>
      <c r="AM31" s="6">
        <f t="shared" si="12"/>
        <v>0</v>
      </c>
      <c r="AN31" s="6">
        <f t="shared" si="12"/>
        <v>0</v>
      </c>
      <c r="AO31" s="6">
        <f t="shared" si="12"/>
        <v>0</v>
      </c>
      <c r="AP31" s="6">
        <f t="shared" si="12"/>
        <v>0</v>
      </c>
      <c r="AQ31" s="6">
        <f t="shared" si="12"/>
        <v>0</v>
      </c>
      <c r="AR31" s="6">
        <f t="shared" si="12"/>
        <v>0</v>
      </c>
      <c r="AS31" s="6">
        <f t="shared" si="12"/>
        <v>0</v>
      </c>
      <c r="AT31" s="6">
        <f t="shared" si="12"/>
        <v>1.6795865633074936</v>
      </c>
      <c r="AU31" s="6">
        <f t="shared" si="7"/>
        <v>0</v>
      </c>
      <c r="AV31" s="6">
        <f t="shared" si="7"/>
        <v>0</v>
      </c>
      <c r="AW31" s="6">
        <f t="shared" si="7"/>
        <v>0</v>
      </c>
      <c r="AX31" s="6">
        <f t="shared" si="7"/>
        <v>0</v>
      </c>
      <c r="AY31" s="6">
        <f t="shared" si="7"/>
        <v>0</v>
      </c>
      <c r="AZ31" s="6">
        <f t="shared" si="8"/>
        <v>0</v>
      </c>
      <c r="BA31" s="6">
        <f t="shared" si="8"/>
        <v>0.12919896640826875</v>
      </c>
      <c r="BB31" s="22">
        <f t="shared" si="8"/>
        <v>0</v>
      </c>
      <c r="BC31" s="52">
        <f t="shared" si="8"/>
        <v>1.421188630490956</v>
      </c>
      <c r="BD31" s="6">
        <f t="shared" si="8"/>
        <v>0</v>
      </c>
      <c r="BE31" s="6">
        <f t="shared" si="8"/>
        <v>0</v>
      </c>
      <c r="BF31" s="6">
        <f t="shared" si="8"/>
        <v>0</v>
      </c>
      <c r="BG31" s="6">
        <f t="shared" si="8"/>
        <v>0</v>
      </c>
      <c r="BH31" s="6">
        <f t="shared" si="8"/>
        <v>0</v>
      </c>
      <c r="BI31" s="10">
        <f t="shared" si="8"/>
        <v>3.8759689922480618</v>
      </c>
      <c r="BJ31" s="6">
        <f t="shared" si="8"/>
        <v>0</v>
      </c>
      <c r="BK31" s="22">
        <f t="shared" si="8"/>
        <v>4.6511627906976747</v>
      </c>
      <c r="BL31" s="6">
        <f t="shared" si="8"/>
        <v>0</v>
      </c>
      <c r="BM31" s="6">
        <f t="shared" si="8"/>
        <v>0</v>
      </c>
      <c r="BN31" s="6">
        <f t="shared" si="8"/>
        <v>0.2583979328165375</v>
      </c>
      <c r="BO31" s="6">
        <f t="shared" si="8"/>
        <v>100</v>
      </c>
    </row>
    <row r="32" spans="1:67" x14ac:dyDescent="0.25">
      <c r="A32">
        <v>36</v>
      </c>
      <c r="B32" s="73">
        <v>11.069264705882352</v>
      </c>
      <c r="C32" s="52">
        <f t="shared" si="10"/>
        <v>6.6508313539192399</v>
      </c>
      <c r="D32" s="52">
        <f t="shared" si="10"/>
        <v>4.9881235154394297</v>
      </c>
      <c r="E32" s="6">
        <f t="shared" si="10"/>
        <v>3.800475059382423</v>
      </c>
      <c r="F32" s="6">
        <f t="shared" si="10"/>
        <v>0.23752969121140144</v>
      </c>
      <c r="G32" s="6">
        <f t="shared" si="10"/>
        <v>0.95011876484560576</v>
      </c>
      <c r="H32" s="10">
        <f t="shared" si="10"/>
        <v>22.565320665083135</v>
      </c>
      <c r="I32" s="6">
        <f t="shared" si="10"/>
        <v>1.1876484560570071</v>
      </c>
      <c r="J32" s="22">
        <f t="shared" si="10"/>
        <v>2.1377672209026128</v>
      </c>
      <c r="K32" s="6">
        <f t="shared" si="10"/>
        <v>0.95011876484560576</v>
      </c>
      <c r="L32" s="6">
        <f t="shared" si="10"/>
        <v>0</v>
      </c>
      <c r="M32" s="6">
        <f t="shared" si="10"/>
        <v>0</v>
      </c>
      <c r="N32" s="10">
        <f t="shared" si="10"/>
        <v>27.078384798099762</v>
      </c>
      <c r="O32" s="6">
        <f t="shared" si="10"/>
        <v>0</v>
      </c>
      <c r="P32" s="52">
        <f t="shared" si="10"/>
        <v>0.71258907363420432</v>
      </c>
      <c r="Q32" s="6">
        <f t="shared" si="10"/>
        <v>0.23752969121140144</v>
      </c>
      <c r="R32" s="6">
        <f t="shared" si="11"/>
        <v>0</v>
      </c>
      <c r="S32" s="6">
        <f t="shared" si="11"/>
        <v>0.23752969121140144</v>
      </c>
      <c r="T32" s="6">
        <f t="shared" si="11"/>
        <v>0.23752969121140144</v>
      </c>
      <c r="U32" s="6">
        <f t="shared" si="11"/>
        <v>0</v>
      </c>
      <c r="V32" s="6">
        <f t="shared" si="11"/>
        <v>0</v>
      </c>
      <c r="W32" s="6">
        <f t="shared" si="11"/>
        <v>0</v>
      </c>
      <c r="X32" s="6">
        <f t="shared" si="11"/>
        <v>0</v>
      </c>
      <c r="Y32" s="6">
        <f t="shared" si="11"/>
        <v>3.3254156769596199</v>
      </c>
      <c r="Z32" s="6">
        <f t="shared" si="11"/>
        <v>1.66270783847981</v>
      </c>
      <c r="AA32" s="6">
        <f t="shared" si="11"/>
        <v>0</v>
      </c>
      <c r="AB32" s="6">
        <f t="shared" si="11"/>
        <v>0</v>
      </c>
      <c r="AC32" s="6">
        <f t="shared" si="11"/>
        <v>0</v>
      </c>
      <c r="AD32" s="22">
        <f t="shared" si="11"/>
        <v>2.3752969121140142</v>
      </c>
      <c r="AE32" s="6">
        <f t="shared" si="11"/>
        <v>0.23752969121140144</v>
      </c>
      <c r="AF32" s="6">
        <f t="shared" si="11"/>
        <v>0</v>
      </c>
      <c r="AG32" s="6">
        <f t="shared" si="11"/>
        <v>0</v>
      </c>
      <c r="AH32" s="6">
        <f t="shared" si="12"/>
        <v>0</v>
      </c>
      <c r="AI32" s="6">
        <f t="shared" si="12"/>
        <v>0</v>
      </c>
      <c r="AJ32" s="6">
        <f t="shared" si="12"/>
        <v>0</v>
      </c>
      <c r="AK32" s="6">
        <f t="shared" si="12"/>
        <v>0</v>
      </c>
      <c r="AL32" s="52">
        <f t="shared" si="12"/>
        <v>7.1258907363420425</v>
      </c>
      <c r="AM32" s="6">
        <f t="shared" si="12"/>
        <v>0</v>
      </c>
      <c r="AN32" s="6">
        <f t="shared" si="12"/>
        <v>0</v>
      </c>
      <c r="AO32" s="6">
        <f t="shared" si="12"/>
        <v>0</v>
      </c>
      <c r="AP32" s="6">
        <f t="shared" si="12"/>
        <v>0</v>
      </c>
      <c r="AQ32" s="6">
        <f t="shared" si="12"/>
        <v>0</v>
      </c>
      <c r="AR32" s="6">
        <f t="shared" si="12"/>
        <v>0</v>
      </c>
      <c r="AS32" s="6">
        <f t="shared" si="12"/>
        <v>0</v>
      </c>
      <c r="AT32" s="6">
        <f t="shared" si="12"/>
        <v>0.23752969121140144</v>
      </c>
      <c r="AU32" s="6">
        <f t="shared" si="7"/>
        <v>0</v>
      </c>
      <c r="AV32" s="6">
        <f t="shared" si="7"/>
        <v>0</v>
      </c>
      <c r="AW32" s="6">
        <f t="shared" si="7"/>
        <v>0</v>
      </c>
      <c r="AX32" s="6">
        <f t="shared" si="7"/>
        <v>0</v>
      </c>
      <c r="AY32" s="6">
        <f t="shared" si="7"/>
        <v>0</v>
      </c>
      <c r="AZ32" s="6">
        <f t="shared" si="8"/>
        <v>0</v>
      </c>
      <c r="BA32" s="6">
        <f t="shared" si="8"/>
        <v>0</v>
      </c>
      <c r="BB32" s="22">
        <f t="shared" si="8"/>
        <v>0.23752969121140144</v>
      </c>
      <c r="BC32" s="52">
        <f t="shared" si="8"/>
        <v>0.47505938242280288</v>
      </c>
      <c r="BD32" s="6">
        <f t="shared" si="8"/>
        <v>0</v>
      </c>
      <c r="BE32" s="6">
        <f t="shared" si="8"/>
        <v>0</v>
      </c>
      <c r="BF32" s="6">
        <f t="shared" si="8"/>
        <v>0.23752969121140144</v>
      </c>
      <c r="BG32" s="6">
        <f t="shared" si="8"/>
        <v>0</v>
      </c>
      <c r="BH32" s="6">
        <f t="shared" si="8"/>
        <v>0</v>
      </c>
      <c r="BI32" s="10">
        <f t="shared" si="8"/>
        <v>10.213776722090261</v>
      </c>
      <c r="BJ32" s="6">
        <f t="shared" si="8"/>
        <v>0</v>
      </c>
      <c r="BK32" s="22">
        <f t="shared" si="8"/>
        <v>1.4251781472684086</v>
      </c>
      <c r="BL32" s="6">
        <f t="shared" si="8"/>
        <v>0</v>
      </c>
      <c r="BM32" s="6">
        <f t="shared" si="8"/>
        <v>0</v>
      </c>
      <c r="BN32" s="6">
        <f t="shared" si="8"/>
        <v>0.47505938242280288</v>
      </c>
      <c r="BO32" s="6">
        <f t="shared" si="8"/>
        <v>100</v>
      </c>
    </row>
    <row r="33" spans="1:67" x14ac:dyDescent="0.25">
      <c r="A33">
        <v>41</v>
      </c>
      <c r="B33" s="73">
        <v>11.333676470588234</v>
      </c>
      <c r="C33" s="52">
        <f t="shared" si="10"/>
        <v>1.7783857729138166</v>
      </c>
      <c r="D33" s="52">
        <f t="shared" si="10"/>
        <v>1.2311901504787961</v>
      </c>
      <c r="E33" s="6">
        <f t="shared" si="10"/>
        <v>2.5307797537619701</v>
      </c>
      <c r="F33" s="6">
        <f t="shared" si="10"/>
        <v>0.27359781121751026</v>
      </c>
      <c r="G33" s="6">
        <f t="shared" si="10"/>
        <v>6.8399452804377564E-2</v>
      </c>
      <c r="H33" s="10">
        <f t="shared" si="10"/>
        <v>30.984952120383035</v>
      </c>
      <c r="I33" s="6">
        <f t="shared" si="10"/>
        <v>0.82079343365253077</v>
      </c>
      <c r="J33" s="22">
        <f t="shared" si="10"/>
        <v>4.1039671682626535</v>
      </c>
      <c r="K33" s="6">
        <f t="shared" si="10"/>
        <v>0.41039671682626538</v>
      </c>
      <c r="L33" s="6">
        <f t="shared" si="10"/>
        <v>0</v>
      </c>
      <c r="M33" s="6">
        <f t="shared" si="10"/>
        <v>0</v>
      </c>
      <c r="N33" s="10">
        <f t="shared" si="10"/>
        <v>40.834473324213405</v>
      </c>
      <c r="O33" s="6">
        <f t="shared" si="10"/>
        <v>0</v>
      </c>
      <c r="P33" s="52">
        <f t="shared" si="10"/>
        <v>6.8399452804377564E-2</v>
      </c>
      <c r="Q33" s="6">
        <f t="shared" si="10"/>
        <v>0.27359781121751026</v>
      </c>
      <c r="R33" s="6">
        <f t="shared" si="11"/>
        <v>0</v>
      </c>
      <c r="S33" s="6">
        <f t="shared" si="11"/>
        <v>0.27359781121751026</v>
      </c>
      <c r="T33" s="6">
        <f t="shared" si="11"/>
        <v>0</v>
      </c>
      <c r="U33" s="6">
        <f t="shared" si="11"/>
        <v>0</v>
      </c>
      <c r="V33" s="6">
        <f t="shared" si="11"/>
        <v>0</v>
      </c>
      <c r="W33" s="6">
        <f t="shared" si="11"/>
        <v>0</v>
      </c>
      <c r="X33" s="6">
        <f t="shared" si="11"/>
        <v>0</v>
      </c>
      <c r="Y33" s="6">
        <f t="shared" si="11"/>
        <v>1.7783857729138166</v>
      </c>
      <c r="Z33" s="6">
        <f t="shared" si="11"/>
        <v>0</v>
      </c>
      <c r="AA33" s="6">
        <f t="shared" si="11"/>
        <v>0</v>
      </c>
      <c r="AB33" s="6">
        <f t="shared" si="11"/>
        <v>0</v>
      </c>
      <c r="AC33" s="6">
        <f t="shared" si="11"/>
        <v>0</v>
      </c>
      <c r="AD33" s="22">
        <f t="shared" si="11"/>
        <v>1.2311901504787961</v>
      </c>
      <c r="AE33" s="6">
        <f t="shared" si="11"/>
        <v>0</v>
      </c>
      <c r="AF33" s="6">
        <f t="shared" si="11"/>
        <v>0.27359781121751026</v>
      </c>
      <c r="AG33" s="6">
        <f t="shared" si="11"/>
        <v>0</v>
      </c>
      <c r="AH33" s="6">
        <f t="shared" si="12"/>
        <v>0</v>
      </c>
      <c r="AI33" s="6">
        <f t="shared" si="12"/>
        <v>0</v>
      </c>
      <c r="AJ33" s="6">
        <f t="shared" si="12"/>
        <v>0</v>
      </c>
      <c r="AK33" s="6">
        <f t="shared" si="12"/>
        <v>0</v>
      </c>
      <c r="AL33" s="52">
        <f t="shared" si="12"/>
        <v>1.7099863201094392</v>
      </c>
      <c r="AM33" s="6">
        <f t="shared" si="12"/>
        <v>0</v>
      </c>
      <c r="AN33" s="6">
        <f t="shared" si="12"/>
        <v>0</v>
      </c>
      <c r="AO33" s="6">
        <f t="shared" si="12"/>
        <v>0</v>
      </c>
      <c r="AP33" s="6">
        <f t="shared" si="12"/>
        <v>0</v>
      </c>
      <c r="AQ33" s="6">
        <f t="shared" si="12"/>
        <v>0</v>
      </c>
      <c r="AR33" s="6">
        <f t="shared" si="12"/>
        <v>0</v>
      </c>
      <c r="AS33" s="6">
        <f t="shared" si="12"/>
        <v>0</v>
      </c>
      <c r="AT33" s="6">
        <f t="shared" si="12"/>
        <v>0</v>
      </c>
      <c r="AU33" s="6">
        <f t="shared" si="7"/>
        <v>0</v>
      </c>
      <c r="AV33" s="6">
        <f t="shared" si="7"/>
        <v>0</v>
      </c>
      <c r="AW33" s="6">
        <f t="shared" si="7"/>
        <v>0</v>
      </c>
      <c r="AX33" s="6">
        <f t="shared" si="7"/>
        <v>0</v>
      </c>
      <c r="AY33" s="6">
        <f t="shared" si="7"/>
        <v>0</v>
      </c>
      <c r="AZ33" s="6">
        <f t="shared" si="8"/>
        <v>0</v>
      </c>
      <c r="BA33" s="6">
        <f t="shared" si="8"/>
        <v>0</v>
      </c>
      <c r="BB33" s="22">
        <f t="shared" si="8"/>
        <v>0</v>
      </c>
      <c r="BC33" s="52">
        <f t="shared" si="8"/>
        <v>0.13679890560875513</v>
      </c>
      <c r="BD33" s="6">
        <f t="shared" si="8"/>
        <v>0</v>
      </c>
      <c r="BE33" s="6">
        <f t="shared" si="8"/>
        <v>0</v>
      </c>
      <c r="BF33" s="6">
        <f t="shared" si="8"/>
        <v>0</v>
      </c>
      <c r="BG33" s="6">
        <f t="shared" si="8"/>
        <v>0</v>
      </c>
      <c r="BH33" s="6">
        <f t="shared" si="8"/>
        <v>0</v>
      </c>
      <c r="BI33" s="10">
        <f t="shared" si="8"/>
        <v>10.191518467852259</v>
      </c>
      <c r="BJ33" s="6">
        <f t="shared" si="8"/>
        <v>0</v>
      </c>
      <c r="BK33" s="22">
        <f t="shared" si="8"/>
        <v>0.34199726402188779</v>
      </c>
      <c r="BL33" s="6">
        <f t="shared" si="8"/>
        <v>0</v>
      </c>
      <c r="BM33" s="6">
        <f t="shared" si="8"/>
        <v>0.54719562243502051</v>
      </c>
      <c r="BN33" s="6">
        <f t="shared" si="8"/>
        <v>0.13679890560875513</v>
      </c>
      <c r="BO33" s="6">
        <f t="shared" si="8"/>
        <v>100</v>
      </c>
    </row>
    <row r="34" spans="1:67" x14ac:dyDescent="0.25">
      <c r="A34">
        <v>46</v>
      </c>
      <c r="B34" s="73">
        <v>11.598088235294117</v>
      </c>
      <c r="C34" s="52">
        <f t="shared" si="10"/>
        <v>0.199033266988911</v>
      </c>
      <c r="D34" s="52">
        <f t="shared" si="10"/>
        <v>0.68239977253340911</v>
      </c>
      <c r="E34" s="6">
        <f t="shared" si="10"/>
        <v>0</v>
      </c>
      <c r="F34" s="6">
        <f t="shared" si="10"/>
        <v>8.5299971566676139E-2</v>
      </c>
      <c r="G34" s="6">
        <f t="shared" si="10"/>
        <v>0.14216661927779359</v>
      </c>
      <c r="H34" s="10">
        <f t="shared" si="10"/>
        <v>47.142450952516349</v>
      </c>
      <c r="I34" s="6">
        <f t="shared" si="10"/>
        <v>1.307932897355701</v>
      </c>
      <c r="J34" s="22">
        <f t="shared" si="10"/>
        <v>4.7767984077338639</v>
      </c>
      <c r="K34" s="6">
        <f t="shared" si="10"/>
        <v>5.6866647711117428E-2</v>
      </c>
      <c r="L34" s="6">
        <f t="shared" si="10"/>
        <v>0</v>
      </c>
      <c r="M34" s="6">
        <f t="shared" si="10"/>
        <v>0</v>
      </c>
      <c r="N34" s="10">
        <f t="shared" si="10"/>
        <v>38.78305373898209</v>
      </c>
      <c r="O34" s="6">
        <f t="shared" si="10"/>
        <v>0</v>
      </c>
      <c r="P34" s="52">
        <f t="shared" si="10"/>
        <v>0</v>
      </c>
      <c r="Q34" s="6">
        <f t="shared" si="10"/>
        <v>2.8433323855558714E-2</v>
      </c>
      <c r="R34" s="6">
        <f t="shared" si="11"/>
        <v>0</v>
      </c>
      <c r="S34" s="6">
        <f t="shared" si="11"/>
        <v>0.90986636337787885</v>
      </c>
      <c r="T34" s="6">
        <f t="shared" si="11"/>
        <v>0</v>
      </c>
      <c r="U34" s="6">
        <f t="shared" si="11"/>
        <v>0</v>
      </c>
      <c r="V34" s="6">
        <f t="shared" si="11"/>
        <v>0</v>
      </c>
      <c r="W34" s="6">
        <f t="shared" si="11"/>
        <v>0</v>
      </c>
      <c r="X34" s="6">
        <f t="shared" si="11"/>
        <v>0</v>
      </c>
      <c r="Y34" s="6">
        <f t="shared" si="11"/>
        <v>0.45493318168893943</v>
      </c>
      <c r="Z34" s="6">
        <f t="shared" si="11"/>
        <v>5.6866647711117428E-2</v>
      </c>
      <c r="AA34" s="6">
        <f t="shared" si="11"/>
        <v>0</v>
      </c>
      <c r="AB34" s="6">
        <f t="shared" si="11"/>
        <v>0</v>
      </c>
      <c r="AC34" s="6">
        <f t="shared" si="11"/>
        <v>0</v>
      </c>
      <c r="AD34" s="22">
        <f t="shared" si="11"/>
        <v>1.8197327267557577</v>
      </c>
      <c r="AE34" s="6">
        <f t="shared" si="11"/>
        <v>5.6866647711117428E-2</v>
      </c>
      <c r="AF34" s="6">
        <f t="shared" si="11"/>
        <v>0.22746659084446971</v>
      </c>
      <c r="AG34" s="6">
        <f t="shared" si="11"/>
        <v>0</v>
      </c>
      <c r="AH34" s="6">
        <f t="shared" si="12"/>
        <v>0</v>
      </c>
      <c r="AI34" s="6">
        <f t="shared" si="12"/>
        <v>0</v>
      </c>
      <c r="AJ34" s="6">
        <f t="shared" si="12"/>
        <v>0</v>
      </c>
      <c r="AK34" s="6">
        <f t="shared" si="12"/>
        <v>0</v>
      </c>
      <c r="AL34" s="52">
        <f t="shared" si="12"/>
        <v>0</v>
      </c>
      <c r="AM34" s="6">
        <f t="shared" si="12"/>
        <v>0</v>
      </c>
      <c r="AN34" s="6">
        <f t="shared" si="12"/>
        <v>0</v>
      </c>
      <c r="AO34" s="6">
        <f t="shared" si="12"/>
        <v>0</v>
      </c>
      <c r="AP34" s="6">
        <f t="shared" si="12"/>
        <v>0</v>
      </c>
      <c r="AQ34" s="6">
        <f t="shared" si="12"/>
        <v>0</v>
      </c>
      <c r="AR34" s="6">
        <f t="shared" si="12"/>
        <v>0</v>
      </c>
      <c r="AS34" s="6">
        <f t="shared" si="12"/>
        <v>0</v>
      </c>
      <c r="AT34" s="6">
        <f t="shared" si="12"/>
        <v>0</v>
      </c>
      <c r="AU34" s="6">
        <f t="shared" si="7"/>
        <v>2.8433323855558714E-2</v>
      </c>
      <c r="AV34" s="6">
        <f t="shared" si="7"/>
        <v>0</v>
      </c>
      <c r="AW34" s="6">
        <f t="shared" si="7"/>
        <v>0</v>
      </c>
      <c r="AX34" s="6">
        <f t="shared" si="7"/>
        <v>0</v>
      </c>
      <c r="AY34" s="6">
        <f t="shared" si="7"/>
        <v>0</v>
      </c>
      <c r="AZ34" s="6">
        <f t="shared" si="8"/>
        <v>0</v>
      </c>
      <c r="BA34" s="6">
        <f t="shared" si="8"/>
        <v>0</v>
      </c>
      <c r="BB34" s="22">
        <f t="shared" si="8"/>
        <v>0.11373329542223486</v>
      </c>
      <c r="BC34" s="52">
        <f t="shared" si="8"/>
        <v>0</v>
      </c>
      <c r="BD34" s="6">
        <f t="shared" si="8"/>
        <v>0</v>
      </c>
      <c r="BE34" s="6">
        <f t="shared" si="8"/>
        <v>0</v>
      </c>
      <c r="BF34" s="6">
        <f t="shared" si="8"/>
        <v>0</v>
      </c>
      <c r="BG34" s="6">
        <f t="shared" si="8"/>
        <v>0</v>
      </c>
      <c r="BH34" s="6">
        <f t="shared" si="8"/>
        <v>0</v>
      </c>
      <c r="BI34" s="10">
        <f t="shared" si="8"/>
        <v>3.1276656241114589</v>
      </c>
      <c r="BJ34" s="6">
        <f t="shared" si="8"/>
        <v>0</v>
      </c>
      <c r="BK34" s="22">
        <f t="shared" si="8"/>
        <v>0</v>
      </c>
      <c r="BL34" s="6">
        <f t="shared" si="8"/>
        <v>0</v>
      </c>
      <c r="BM34" s="6">
        <f t="shared" si="8"/>
        <v>0</v>
      </c>
      <c r="BN34" s="6">
        <f t="shared" si="8"/>
        <v>0</v>
      </c>
      <c r="BO34" s="6">
        <f t="shared" si="8"/>
        <v>100</v>
      </c>
    </row>
    <row r="35" spans="1:67" x14ac:dyDescent="0.25">
      <c r="A35">
        <v>51</v>
      </c>
      <c r="B35" s="74">
        <v>11.862499999999999</v>
      </c>
      <c r="C35" s="52">
        <f t="shared" si="10"/>
        <v>1.8276762402088773</v>
      </c>
      <c r="D35" s="52">
        <f t="shared" si="10"/>
        <v>0</v>
      </c>
      <c r="E35" s="6">
        <f t="shared" si="10"/>
        <v>0</v>
      </c>
      <c r="F35" s="6">
        <f t="shared" si="10"/>
        <v>0.26109660574412535</v>
      </c>
      <c r="G35" s="6">
        <f t="shared" si="10"/>
        <v>0.65274151436031325</v>
      </c>
      <c r="H35" s="10">
        <f t="shared" si="10"/>
        <v>25.326370757180154</v>
      </c>
      <c r="I35" s="6">
        <f t="shared" si="10"/>
        <v>0.7832898172323759</v>
      </c>
      <c r="J35" s="22">
        <f t="shared" si="10"/>
        <v>7.3107049608355092</v>
      </c>
      <c r="K35" s="6">
        <f t="shared" si="10"/>
        <v>0.91383812010443866</v>
      </c>
      <c r="L35" s="6">
        <f t="shared" si="10"/>
        <v>0</v>
      </c>
      <c r="M35" s="6">
        <f t="shared" si="10"/>
        <v>0</v>
      </c>
      <c r="N35" s="10">
        <f t="shared" si="10"/>
        <v>38.381201044386422</v>
      </c>
      <c r="O35" s="6">
        <f t="shared" si="10"/>
        <v>0</v>
      </c>
      <c r="P35" s="52">
        <f t="shared" si="10"/>
        <v>0.39164490861618795</v>
      </c>
      <c r="Q35" s="6">
        <f t="shared" si="10"/>
        <v>0</v>
      </c>
      <c r="R35" s="6">
        <f t="shared" si="11"/>
        <v>0</v>
      </c>
      <c r="S35" s="6">
        <f t="shared" si="11"/>
        <v>0.26109660574412535</v>
      </c>
      <c r="T35" s="6">
        <f t="shared" si="11"/>
        <v>0</v>
      </c>
      <c r="U35" s="6">
        <f t="shared" si="11"/>
        <v>0</v>
      </c>
      <c r="V35" s="6">
        <f t="shared" si="11"/>
        <v>0</v>
      </c>
      <c r="W35" s="6">
        <f t="shared" si="11"/>
        <v>0</v>
      </c>
      <c r="X35" s="6">
        <f t="shared" si="11"/>
        <v>0</v>
      </c>
      <c r="Y35" s="6">
        <f t="shared" si="11"/>
        <v>0</v>
      </c>
      <c r="Z35" s="6">
        <f t="shared" si="11"/>
        <v>0.39164490861618795</v>
      </c>
      <c r="AA35" s="6">
        <f t="shared" si="11"/>
        <v>0</v>
      </c>
      <c r="AB35" s="6">
        <f t="shared" si="11"/>
        <v>0</v>
      </c>
      <c r="AC35" s="6">
        <f t="shared" si="11"/>
        <v>0</v>
      </c>
      <c r="AD35" s="22">
        <f t="shared" si="11"/>
        <v>7.0496083550913839</v>
      </c>
      <c r="AE35" s="6">
        <f t="shared" si="11"/>
        <v>0</v>
      </c>
      <c r="AF35" s="6">
        <f t="shared" si="11"/>
        <v>0</v>
      </c>
      <c r="AG35" s="6">
        <f t="shared" si="11"/>
        <v>0</v>
      </c>
      <c r="AH35" s="6">
        <f t="shared" si="12"/>
        <v>0</v>
      </c>
      <c r="AI35" s="6">
        <f t="shared" si="12"/>
        <v>0</v>
      </c>
      <c r="AJ35" s="6">
        <f t="shared" si="12"/>
        <v>0</v>
      </c>
      <c r="AK35" s="6">
        <f t="shared" si="12"/>
        <v>0</v>
      </c>
      <c r="AL35" s="52">
        <f t="shared" si="12"/>
        <v>1.3054830287206265</v>
      </c>
      <c r="AM35" s="6">
        <f t="shared" si="12"/>
        <v>0</v>
      </c>
      <c r="AN35" s="6">
        <f t="shared" si="12"/>
        <v>0</v>
      </c>
      <c r="AO35" s="6">
        <f t="shared" si="12"/>
        <v>0</v>
      </c>
      <c r="AP35" s="6">
        <f t="shared" si="12"/>
        <v>0</v>
      </c>
      <c r="AQ35" s="6">
        <f t="shared" si="12"/>
        <v>0</v>
      </c>
      <c r="AR35" s="6">
        <f t="shared" si="12"/>
        <v>0</v>
      </c>
      <c r="AS35" s="6">
        <f t="shared" si="12"/>
        <v>0.26109660574412535</v>
      </c>
      <c r="AT35" s="6">
        <f t="shared" si="12"/>
        <v>0.13054830287206268</v>
      </c>
      <c r="AU35" s="6">
        <f t="shared" si="7"/>
        <v>0</v>
      </c>
      <c r="AV35" s="6">
        <f t="shared" si="7"/>
        <v>0</v>
      </c>
      <c r="AW35" s="6">
        <f t="shared" si="7"/>
        <v>0</v>
      </c>
      <c r="AX35" s="6">
        <f t="shared" si="7"/>
        <v>0</v>
      </c>
      <c r="AY35" s="6">
        <f t="shared" si="7"/>
        <v>0</v>
      </c>
      <c r="AZ35" s="6">
        <f t="shared" si="8"/>
        <v>0</v>
      </c>
      <c r="BA35" s="6">
        <f t="shared" si="8"/>
        <v>0</v>
      </c>
      <c r="BB35" s="22">
        <f t="shared" si="8"/>
        <v>1.1749347258485638</v>
      </c>
      <c r="BC35" s="52">
        <f t="shared" si="8"/>
        <v>0.52219321148825071</v>
      </c>
      <c r="BD35" s="6">
        <f t="shared" si="8"/>
        <v>0</v>
      </c>
      <c r="BE35" s="6">
        <f t="shared" si="8"/>
        <v>0</v>
      </c>
      <c r="BF35" s="6">
        <f t="shared" si="8"/>
        <v>0</v>
      </c>
      <c r="BG35" s="6">
        <f t="shared" si="8"/>
        <v>0</v>
      </c>
      <c r="BH35" s="6">
        <f t="shared" si="8"/>
        <v>0</v>
      </c>
      <c r="BI35" s="10">
        <f t="shared" si="8"/>
        <v>11.22715404699739</v>
      </c>
      <c r="BJ35" s="6">
        <f t="shared" si="8"/>
        <v>0</v>
      </c>
      <c r="BK35" s="22">
        <f t="shared" si="8"/>
        <v>1.4360313315926894</v>
      </c>
      <c r="BL35" s="6">
        <f t="shared" si="8"/>
        <v>0</v>
      </c>
      <c r="BM35" s="6">
        <f t="shared" si="8"/>
        <v>0</v>
      </c>
      <c r="BN35" s="6">
        <f t="shared" si="8"/>
        <v>0.39164490861618795</v>
      </c>
      <c r="BO35" s="6">
        <f t="shared" si="8"/>
        <v>100</v>
      </c>
    </row>
    <row r="36" spans="1:67" x14ac:dyDescent="0.25">
      <c r="A36">
        <v>56</v>
      </c>
      <c r="B36" s="73">
        <v>12.126911764705882</v>
      </c>
      <c r="C36" s="52">
        <f t="shared" si="10"/>
        <v>6.6037735849056602</v>
      </c>
      <c r="D36" s="52">
        <f t="shared" si="10"/>
        <v>0.34305317324185247</v>
      </c>
      <c r="E36" s="6">
        <f t="shared" si="10"/>
        <v>8.5763293310463118E-2</v>
      </c>
      <c r="F36" s="6">
        <f t="shared" si="10"/>
        <v>0.17152658662092624</v>
      </c>
      <c r="G36" s="6">
        <f t="shared" si="10"/>
        <v>1.2864493996569468</v>
      </c>
      <c r="H36" s="10">
        <f t="shared" si="10"/>
        <v>13.979416809605489</v>
      </c>
      <c r="I36" s="6">
        <f t="shared" si="10"/>
        <v>1.0291595197255576</v>
      </c>
      <c r="J36" s="22">
        <f t="shared" si="10"/>
        <v>0.77186963979416812</v>
      </c>
      <c r="K36" s="6">
        <f t="shared" si="10"/>
        <v>2.0583190394511153</v>
      </c>
      <c r="L36" s="6">
        <f t="shared" si="10"/>
        <v>0</v>
      </c>
      <c r="M36" s="6">
        <f t="shared" si="10"/>
        <v>0</v>
      </c>
      <c r="N36" s="10">
        <f t="shared" si="10"/>
        <v>14.065180102915953</v>
      </c>
      <c r="O36" s="6">
        <f t="shared" si="10"/>
        <v>0</v>
      </c>
      <c r="P36" s="52">
        <f t="shared" si="10"/>
        <v>0.51457975986277882</v>
      </c>
      <c r="Q36" s="6">
        <f t="shared" si="10"/>
        <v>0.42881646655231564</v>
      </c>
      <c r="R36" s="6">
        <f t="shared" si="11"/>
        <v>0</v>
      </c>
      <c r="S36" s="6">
        <f t="shared" si="11"/>
        <v>0.17152658662092624</v>
      </c>
      <c r="T36" s="6">
        <f t="shared" si="11"/>
        <v>0.34305317324185247</v>
      </c>
      <c r="U36" s="6">
        <f t="shared" si="11"/>
        <v>0</v>
      </c>
      <c r="V36" s="6">
        <f t="shared" si="11"/>
        <v>0</v>
      </c>
      <c r="W36" s="6">
        <f t="shared" si="11"/>
        <v>0</v>
      </c>
      <c r="X36" s="6">
        <f t="shared" si="11"/>
        <v>0</v>
      </c>
      <c r="Y36" s="6">
        <f t="shared" si="11"/>
        <v>1.9725557461406518</v>
      </c>
      <c r="Z36" s="6">
        <f t="shared" si="11"/>
        <v>0.51457975986277882</v>
      </c>
      <c r="AA36" s="6">
        <f t="shared" si="11"/>
        <v>0</v>
      </c>
      <c r="AB36" s="6">
        <f t="shared" si="11"/>
        <v>0</v>
      </c>
      <c r="AC36" s="6">
        <f t="shared" si="11"/>
        <v>0</v>
      </c>
      <c r="AD36" s="22">
        <f t="shared" si="11"/>
        <v>7.2898799313893647</v>
      </c>
      <c r="AE36" s="6">
        <f t="shared" si="11"/>
        <v>0</v>
      </c>
      <c r="AF36" s="6">
        <f t="shared" si="11"/>
        <v>0.68610634648370494</v>
      </c>
      <c r="AG36" s="6">
        <f t="shared" si="11"/>
        <v>0</v>
      </c>
      <c r="AH36" s="6">
        <f t="shared" si="12"/>
        <v>0</v>
      </c>
      <c r="AI36" s="6">
        <f t="shared" si="12"/>
        <v>0</v>
      </c>
      <c r="AJ36" s="6">
        <f t="shared" si="12"/>
        <v>0</v>
      </c>
      <c r="AK36" s="6">
        <f t="shared" si="12"/>
        <v>0</v>
      </c>
      <c r="AL36" s="52">
        <f t="shared" si="12"/>
        <v>1.3722126929674099</v>
      </c>
      <c r="AM36" s="6">
        <f t="shared" si="12"/>
        <v>0</v>
      </c>
      <c r="AN36" s="6">
        <f t="shared" si="12"/>
        <v>0</v>
      </c>
      <c r="AO36" s="6">
        <f t="shared" si="12"/>
        <v>8.5763293310463118E-2</v>
      </c>
      <c r="AP36" s="6">
        <f t="shared" si="12"/>
        <v>0</v>
      </c>
      <c r="AQ36" s="6">
        <f t="shared" si="12"/>
        <v>0</v>
      </c>
      <c r="AR36" s="6">
        <f t="shared" si="12"/>
        <v>0</v>
      </c>
      <c r="AS36" s="6">
        <f t="shared" si="12"/>
        <v>0</v>
      </c>
      <c r="AT36" s="6">
        <f t="shared" si="12"/>
        <v>0.17152658662092624</v>
      </c>
      <c r="AU36" s="6">
        <f t="shared" si="7"/>
        <v>0</v>
      </c>
      <c r="AV36" s="6">
        <f t="shared" si="7"/>
        <v>0.42881646655231564</v>
      </c>
      <c r="AW36" s="6">
        <f t="shared" si="7"/>
        <v>0</v>
      </c>
      <c r="AX36" s="6">
        <f t="shared" si="7"/>
        <v>0</v>
      </c>
      <c r="AY36" s="6">
        <f t="shared" si="7"/>
        <v>0</v>
      </c>
      <c r="AZ36" s="6">
        <f t="shared" si="8"/>
        <v>0</v>
      </c>
      <c r="BA36" s="6">
        <f t="shared" si="8"/>
        <v>0.17152658662092624</v>
      </c>
      <c r="BB36" s="22">
        <f t="shared" si="8"/>
        <v>32.075471698113205</v>
      </c>
      <c r="BC36" s="52">
        <f t="shared" si="8"/>
        <v>0.68610634648370494</v>
      </c>
      <c r="BD36" s="6">
        <f t="shared" si="8"/>
        <v>8.5763293310463118E-2</v>
      </c>
      <c r="BE36" s="6">
        <f t="shared" si="8"/>
        <v>0.25728987993138941</v>
      </c>
      <c r="BF36" s="6">
        <f t="shared" si="8"/>
        <v>0</v>
      </c>
      <c r="BG36" s="6">
        <f t="shared" si="8"/>
        <v>0</v>
      </c>
      <c r="BH36" s="6">
        <f t="shared" si="8"/>
        <v>0</v>
      </c>
      <c r="BI36" s="10">
        <f t="shared" si="8"/>
        <v>10.806174957118353</v>
      </c>
      <c r="BJ36" s="6">
        <f t="shared" si="8"/>
        <v>0.25728987993138941</v>
      </c>
      <c r="BK36" s="22">
        <f t="shared" si="8"/>
        <v>0.51457975986277882</v>
      </c>
      <c r="BL36" s="6">
        <f t="shared" si="8"/>
        <v>0</v>
      </c>
      <c r="BM36" s="6">
        <f t="shared" si="8"/>
        <v>0.77186963979416812</v>
      </c>
      <c r="BN36" s="6">
        <f t="shared" si="8"/>
        <v>0</v>
      </c>
      <c r="BO36" s="6">
        <f t="shared" si="8"/>
        <v>100</v>
      </c>
    </row>
    <row r="37" spans="1:67" x14ac:dyDescent="0.25">
      <c r="A37">
        <v>61</v>
      </c>
      <c r="B37" s="73">
        <v>12.439499999999999</v>
      </c>
      <c r="C37" s="52">
        <f t="shared" si="10"/>
        <v>3.2809295967190706</v>
      </c>
      <c r="D37" s="52">
        <f t="shared" si="10"/>
        <v>0.13670539986329461</v>
      </c>
      <c r="E37" s="6">
        <f t="shared" si="10"/>
        <v>0</v>
      </c>
      <c r="F37" s="6">
        <f t="shared" si="10"/>
        <v>0</v>
      </c>
      <c r="G37" s="6">
        <f t="shared" si="10"/>
        <v>0.75187969924812026</v>
      </c>
      <c r="H37" s="10">
        <f t="shared" si="10"/>
        <v>6.5618591934381412</v>
      </c>
      <c r="I37" s="6">
        <f t="shared" si="10"/>
        <v>0.13670539986329461</v>
      </c>
      <c r="J37" s="22">
        <f t="shared" si="10"/>
        <v>0</v>
      </c>
      <c r="K37" s="6">
        <f t="shared" si="10"/>
        <v>0.13670539986329461</v>
      </c>
      <c r="L37" s="6">
        <f t="shared" si="10"/>
        <v>0</v>
      </c>
      <c r="M37" s="6">
        <f t="shared" si="10"/>
        <v>0</v>
      </c>
      <c r="N37" s="10">
        <f t="shared" si="10"/>
        <v>7.1770334928229662</v>
      </c>
      <c r="O37" s="6">
        <f t="shared" si="10"/>
        <v>0</v>
      </c>
      <c r="P37" s="52">
        <f t="shared" si="10"/>
        <v>0.27341079972658922</v>
      </c>
      <c r="Q37" s="6">
        <f t="shared" si="10"/>
        <v>0.13670539986329461</v>
      </c>
      <c r="R37" s="6">
        <f t="shared" si="11"/>
        <v>0</v>
      </c>
      <c r="S37" s="6">
        <f t="shared" si="11"/>
        <v>0</v>
      </c>
      <c r="T37" s="6">
        <f t="shared" si="11"/>
        <v>0</v>
      </c>
      <c r="U37" s="6">
        <f t="shared" si="11"/>
        <v>0</v>
      </c>
      <c r="V37" s="6">
        <f t="shared" si="11"/>
        <v>0</v>
      </c>
      <c r="W37" s="6">
        <f t="shared" si="11"/>
        <v>0</v>
      </c>
      <c r="X37" s="6">
        <f t="shared" si="11"/>
        <v>0</v>
      </c>
      <c r="Y37" s="6">
        <f t="shared" si="11"/>
        <v>0.82023239917976765</v>
      </c>
      <c r="Z37" s="6">
        <f t="shared" si="11"/>
        <v>0.34176349965823649</v>
      </c>
      <c r="AA37" s="6">
        <f t="shared" si="11"/>
        <v>0</v>
      </c>
      <c r="AB37" s="6">
        <f t="shared" si="11"/>
        <v>0</v>
      </c>
      <c r="AC37" s="6">
        <f t="shared" si="11"/>
        <v>0</v>
      </c>
      <c r="AD37" s="22">
        <f t="shared" si="11"/>
        <v>6.8352699931647303</v>
      </c>
      <c r="AE37" s="6">
        <f t="shared" si="11"/>
        <v>0</v>
      </c>
      <c r="AF37" s="6">
        <f t="shared" si="11"/>
        <v>0</v>
      </c>
      <c r="AG37" s="6">
        <f t="shared" si="11"/>
        <v>0</v>
      </c>
      <c r="AH37" s="6">
        <f t="shared" si="12"/>
        <v>0</v>
      </c>
      <c r="AI37" s="6">
        <f t="shared" si="12"/>
        <v>0</v>
      </c>
      <c r="AJ37" s="6">
        <f t="shared" si="12"/>
        <v>0</v>
      </c>
      <c r="AK37" s="6">
        <f t="shared" si="12"/>
        <v>0</v>
      </c>
      <c r="AL37" s="52">
        <f t="shared" si="12"/>
        <v>0.61517429938482571</v>
      </c>
      <c r="AM37" s="6">
        <f t="shared" si="12"/>
        <v>0</v>
      </c>
      <c r="AN37" s="6">
        <f t="shared" si="12"/>
        <v>0</v>
      </c>
      <c r="AO37" s="6">
        <f t="shared" si="12"/>
        <v>0</v>
      </c>
      <c r="AP37" s="6">
        <f t="shared" si="12"/>
        <v>0</v>
      </c>
      <c r="AQ37" s="6">
        <f t="shared" si="12"/>
        <v>0</v>
      </c>
      <c r="AR37" s="6">
        <f t="shared" si="12"/>
        <v>0</v>
      </c>
      <c r="AS37" s="6">
        <f t="shared" si="12"/>
        <v>0</v>
      </c>
      <c r="AT37" s="6">
        <f t="shared" si="12"/>
        <v>6.8352699931647304E-2</v>
      </c>
      <c r="AU37" s="6">
        <f t="shared" si="7"/>
        <v>0</v>
      </c>
      <c r="AV37" s="6">
        <f t="shared" si="7"/>
        <v>0</v>
      </c>
      <c r="AW37" s="6">
        <f t="shared" si="7"/>
        <v>0</v>
      </c>
      <c r="AX37" s="6">
        <f t="shared" si="7"/>
        <v>0</v>
      </c>
      <c r="AY37" s="6">
        <f t="shared" si="7"/>
        <v>0</v>
      </c>
      <c r="AZ37" s="6">
        <f t="shared" si="8"/>
        <v>0</v>
      </c>
      <c r="BA37" s="6">
        <f t="shared" si="8"/>
        <v>0</v>
      </c>
      <c r="BB37" s="22">
        <f t="shared" si="8"/>
        <v>63.84142173615858</v>
      </c>
      <c r="BC37" s="52">
        <f t="shared" si="8"/>
        <v>0</v>
      </c>
      <c r="BD37" s="6">
        <f t="shared" si="8"/>
        <v>0</v>
      </c>
      <c r="BE37" s="6">
        <f t="shared" si="8"/>
        <v>0</v>
      </c>
      <c r="BF37" s="6">
        <f t="shared" si="8"/>
        <v>0</v>
      </c>
      <c r="BG37" s="6">
        <f t="shared" si="8"/>
        <v>0</v>
      </c>
      <c r="BH37" s="6">
        <f t="shared" si="8"/>
        <v>0</v>
      </c>
      <c r="BI37" s="10">
        <f t="shared" si="8"/>
        <v>8.5440874914559117</v>
      </c>
      <c r="BJ37" s="6">
        <f t="shared" si="8"/>
        <v>0</v>
      </c>
      <c r="BK37" s="22">
        <f t="shared" si="8"/>
        <v>0.20505809979494191</v>
      </c>
      <c r="BL37" s="6">
        <f t="shared" si="8"/>
        <v>0</v>
      </c>
      <c r="BM37" s="6">
        <f t="shared" si="8"/>
        <v>0.13670539986329461</v>
      </c>
      <c r="BN37" s="6">
        <f t="shared" si="8"/>
        <v>0</v>
      </c>
      <c r="BO37" s="6">
        <f t="shared" si="8"/>
        <v>100</v>
      </c>
    </row>
    <row r="38" spans="1:67" x14ac:dyDescent="0.25">
      <c r="A38">
        <v>66</v>
      </c>
      <c r="B38" s="73">
        <v>12.864500000000001</v>
      </c>
      <c r="C38" s="52">
        <f t="shared" si="10"/>
        <v>1.4678899082568808</v>
      </c>
      <c r="D38" s="52">
        <f t="shared" si="10"/>
        <v>0</v>
      </c>
      <c r="E38" s="6">
        <f t="shared" si="10"/>
        <v>0</v>
      </c>
      <c r="F38" s="6">
        <f t="shared" si="10"/>
        <v>0</v>
      </c>
      <c r="G38" s="6">
        <f t="shared" si="10"/>
        <v>3.669724770642202</v>
      </c>
      <c r="H38" s="10">
        <f t="shared" si="10"/>
        <v>22.752293577981654</v>
      </c>
      <c r="I38" s="6">
        <f t="shared" si="10"/>
        <v>1.6513761467889909</v>
      </c>
      <c r="J38" s="22">
        <f t="shared" si="10"/>
        <v>0.91743119266055051</v>
      </c>
      <c r="K38" s="6">
        <f t="shared" si="10"/>
        <v>0</v>
      </c>
      <c r="L38" s="6">
        <f t="shared" si="10"/>
        <v>0</v>
      </c>
      <c r="M38" s="6">
        <f t="shared" si="10"/>
        <v>0</v>
      </c>
      <c r="N38" s="10">
        <f t="shared" si="10"/>
        <v>20</v>
      </c>
      <c r="O38" s="6">
        <f t="shared" si="10"/>
        <v>0</v>
      </c>
      <c r="P38" s="52">
        <f t="shared" si="10"/>
        <v>0</v>
      </c>
      <c r="Q38" s="6">
        <f t="shared" si="10"/>
        <v>0</v>
      </c>
      <c r="R38" s="6">
        <f t="shared" si="11"/>
        <v>0</v>
      </c>
      <c r="S38" s="6">
        <f t="shared" si="11"/>
        <v>0.1834862385321101</v>
      </c>
      <c r="T38" s="6">
        <f t="shared" si="11"/>
        <v>0</v>
      </c>
      <c r="U38" s="6">
        <f t="shared" si="11"/>
        <v>0</v>
      </c>
      <c r="V38" s="6">
        <f t="shared" si="11"/>
        <v>0</v>
      </c>
      <c r="W38" s="6">
        <f t="shared" si="11"/>
        <v>0</v>
      </c>
      <c r="X38" s="6">
        <f t="shared" si="11"/>
        <v>0</v>
      </c>
      <c r="Y38" s="6">
        <f t="shared" si="11"/>
        <v>0.3669724770642202</v>
      </c>
      <c r="Z38" s="6">
        <f t="shared" si="11"/>
        <v>0</v>
      </c>
      <c r="AA38" s="6">
        <f t="shared" si="11"/>
        <v>0</v>
      </c>
      <c r="AB38" s="6">
        <f t="shared" si="11"/>
        <v>0</v>
      </c>
      <c r="AC38" s="6">
        <f t="shared" si="11"/>
        <v>0</v>
      </c>
      <c r="AD38" s="22">
        <f t="shared" si="11"/>
        <v>4.4036697247706424</v>
      </c>
      <c r="AE38" s="6">
        <f t="shared" si="11"/>
        <v>0</v>
      </c>
      <c r="AF38" s="6">
        <f t="shared" si="11"/>
        <v>0.45871559633027525</v>
      </c>
      <c r="AG38" s="6">
        <f t="shared" si="11"/>
        <v>0</v>
      </c>
      <c r="AH38" s="6">
        <f t="shared" si="12"/>
        <v>0</v>
      </c>
      <c r="AI38" s="6">
        <f t="shared" si="12"/>
        <v>0</v>
      </c>
      <c r="AJ38" s="6">
        <f t="shared" si="12"/>
        <v>0</v>
      </c>
      <c r="AK38" s="6">
        <f t="shared" si="12"/>
        <v>0</v>
      </c>
      <c r="AL38" s="52">
        <f t="shared" si="12"/>
        <v>0</v>
      </c>
      <c r="AM38" s="6">
        <f t="shared" si="12"/>
        <v>0</v>
      </c>
      <c r="AN38" s="6">
        <f t="shared" si="12"/>
        <v>0</v>
      </c>
      <c r="AO38" s="6">
        <f t="shared" si="12"/>
        <v>0</v>
      </c>
      <c r="AP38" s="6">
        <f t="shared" si="12"/>
        <v>0</v>
      </c>
      <c r="AQ38" s="6">
        <f t="shared" si="12"/>
        <v>0</v>
      </c>
      <c r="AR38" s="6">
        <f t="shared" si="12"/>
        <v>0</v>
      </c>
      <c r="AS38" s="6">
        <f t="shared" si="12"/>
        <v>0</v>
      </c>
      <c r="AT38" s="6">
        <f t="shared" si="12"/>
        <v>0.55045871559633031</v>
      </c>
      <c r="AU38" s="6">
        <f t="shared" si="7"/>
        <v>0</v>
      </c>
      <c r="AV38" s="6">
        <f t="shared" si="7"/>
        <v>0</v>
      </c>
      <c r="AW38" s="6">
        <f t="shared" si="7"/>
        <v>0</v>
      </c>
      <c r="AX38" s="6">
        <f t="shared" si="7"/>
        <v>0</v>
      </c>
      <c r="AY38" s="6">
        <f t="shared" si="7"/>
        <v>0</v>
      </c>
      <c r="AZ38" s="6">
        <f t="shared" si="8"/>
        <v>0</v>
      </c>
      <c r="BA38" s="6">
        <f t="shared" si="8"/>
        <v>0.1834862385321101</v>
      </c>
      <c r="BB38" s="22">
        <f t="shared" si="8"/>
        <v>36.513761467889907</v>
      </c>
      <c r="BC38" s="52">
        <f t="shared" si="8"/>
        <v>0.3669724770642202</v>
      </c>
      <c r="BD38" s="6">
        <f t="shared" si="8"/>
        <v>0</v>
      </c>
      <c r="BE38" s="6">
        <f t="shared" si="8"/>
        <v>0</v>
      </c>
      <c r="BF38" s="6">
        <f t="shared" si="8"/>
        <v>0</v>
      </c>
      <c r="BG38" s="6">
        <f t="shared" si="8"/>
        <v>0</v>
      </c>
      <c r="BH38" s="6">
        <f t="shared" si="8"/>
        <v>0</v>
      </c>
      <c r="BI38" s="10">
        <f t="shared" si="8"/>
        <v>6.1467889908256881</v>
      </c>
      <c r="BJ38" s="6">
        <f t="shared" si="8"/>
        <v>0</v>
      </c>
      <c r="BK38" s="22">
        <f t="shared" si="8"/>
        <v>0.3669724770642202</v>
      </c>
      <c r="BL38" s="6">
        <f t="shared" si="8"/>
        <v>0</v>
      </c>
      <c r="BM38" s="6">
        <f t="shared" si="8"/>
        <v>0</v>
      </c>
      <c r="BN38" s="6">
        <f t="shared" si="8"/>
        <v>0</v>
      </c>
      <c r="BO38" s="6">
        <f t="shared" si="8"/>
        <v>100</v>
      </c>
    </row>
    <row r="39" spans="1:67" x14ac:dyDescent="0.25">
      <c r="A39">
        <v>71</v>
      </c>
      <c r="B39" s="73">
        <v>13.2538</v>
      </c>
      <c r="C39" s="52">
        <f t="shared" si="10"/>
        <v>2.5616698292220113</v>
      </c>
      <c r="D39" s="52">
        <f t="shared" si="10"/>
        <v>0.18975332068311196</v>
      </c>
      <c r="E39" s="6">
        <f t="shared" si="10"/>
        <v>0</v>
      </c>
      <c r="F39" s="6">
        <f t="shared" si="10"/>
        <v>0</v>
      </c>
      <c r="G39" s="6">
        <f t="shared" si="10"/>
        <v>0.56925996204933582</v>
      </c>
      <c r="H39" s="10">
        <f t="shared" si="10"/>
        <v>24.667931688804554</v>
      </c>
      <c r="I39" s="6">
        <f t="shared" si="10"/>
        <v>0.18975332068311196</v>
      </c>
      <c r="J39" s="22">
        <f t="shared" si="10"/>
        <v>0.94876660341555974</v>
      </c>
      <c r="K39" s="6">
        <f t="shared" si="10"/>
        <v>0.66413662239089188</v>
      </c>
      <c r="L39" s="6">
        <f t="shared" si="10"/>
        <v>0</v>
      </c>
      <c r="M39" s="6">
        <f t="shared" si="10"/>
        <v>0</v>
      </c>
      <c r="N39" s="10">
        <f t="shared" si="10"/>
        <v>35.958254269449711</v>
      </c>
      <c r="O39" s="6">
        <f t="shared" si="10"/>
        <v>0</v>
      </c>
      <c r="P39" s="52">
        <f t="shared" si="10"/>
        <v>9.4876660341555979E-2</v>
      </c>
      <c r="Q39" s="6">
        <f t="shared" si="10"/>
        <v>0</v>
      </c>
      <c r="R39" s="6">
        <f t="shared" si="11"/>
        <v>0</v>
      </c>
      <c r="S39" s="6">
        <f t="shared" si="11"/>
        <v>0</v>
      </c>
      <c r="T39" s="6">
        <f t="shared" si="11"/>
        <v>0</v>
      </c>
      <c r="U39" s="6">
        <f t="shared" si="11"/>
        <v>0</v>
      </c>
      <c r="V39" s="6">
        <f t="shared" si="11"/>
        <v>0</v>
      </c>
      <c r="W39" s="6">
        <f t="shared" si="11"/>
        <v>0</v>
      </c>
      <c r="X39" s="6">
        <f t="shared" si="11"/>
        <v>0</v>
      </c>
      <c r="Y39" s="6">
        <f t="shared" si="11"/>
        <v>0</v>
      </c>
      <c r="Z39" s="6">
        <f t="shared" si="11"/>
        <v>0.18975332068311196</v>
      </c>
      <c r="AA39" s="6">
        <f t="shared" si="11"/>
        <v>0</v>
      </c>
      <c r="AB39" s="6">
        <f t="shared" si="11"/>
        <v>0</v>
      </c>
      <c r="AC39" s="6">
        <f t="shared" si="11"/>
        <v>0</v>
      </c>
      <c r="AD39" s="22">
        <f t="shared" si="11"/>
        <v>1.8026565464895636</v>
      </c>
      <c r="AE39" s="6">
        <f t="shared" si="11"/>
        <v>0.56925996204933582</v>
      </c>
      <c r="AF39" s="6">
        <f t="shared" si="11"/>
        <v>0.18975332068311196</v>
      </c>
      <c r="AG39" s="6">
        <f t="shared" si="11"/>
        <v>0</v>
      </c>
      <c r="AH39" s="6">
        <f t="shared" si="12"/>
        <v>0</v>
      </c>
      <c r="AI39" s="6">
        <f t="shared" si="12"/>
        <v>0</v>
      </c>
      <c r="AJ39" s="6">
        <f t="shared" si="12"/>
        <v>0</v>
      </c>
      <c r="AK39" s="6">
        <f t="shared" si="12"/>
        <v>0</v>
      </c>
      <c r="AL39" s="52">
        <f t="shared" si="12"/>
        <v>0.18975332068311196</v>
      </c>
      <c r="AM39" s="6">
        <f t="shared" si="12"/>
        <v>0</v>
      </c>
      <c r="AN39" s="6">
        <f t="shared" si="12"/>
        <v>0</v>
      </c>
      <c r="AO39" s="6">
        <f t="shared" si="12"/>
        <v>0</v>
      </c>
      <c r="AP39" s="6">
        <f t="shared" si="12"/>
        <v>0</v>
      </c>
      <c r="AQ39" s="6">
        <f t="shared" si="12"/>
        <v>0</v>
      </c>
      <c r="AR39" s="6">
        <f t="shared" si="12"/>
        <v>0</v>
      </c>
      <c r="AS39" s="6">
        <f t="shared" si="12"/>
        <v>0</v>
      </c>
      <c r="AT39" s="6">
        <f t="shared" si="12"/>
        <v>0.75901328273244784</v>
      </c>
      <c r="AU39" s="6">
        <f t="shared" si="7"/>
        <v>0</v>
      </c>
      <c r="AV39" s="6">
        <f t="shared" si="7"/>
        <v>0</v>
      </c>
      <c r="AW39" s="6">
        <f t="shared" si="7"/>
        <v>0</v>
      </c>
      <c r="AX39" s="6">
        <f t="shared" si="7"/>
        <v>0</v>
      </c>
      <c r="AY39" s="6">
        <f t="shared" si="7"/>
        <v>0</v>
      </c>
      <c r="AZ39" s="6">
        <f t="shared" si="8"/>
        <v>0</v>
      </c>
      <c r="BA39" s="6">
        <f t="shared" si="8"/>
        <v>0</v>
      </c>
      <c r="BB39" s="22">
        <f t="shared" si="8"/>
        <v>18.40607210626186</v>
      </c>
      <c r="BC39" s="52">
        <f t="shared" si="8"/>
        <v>0.56925996204933582</v>
      </c>
      <c r="BD39" s="6">
        <f t="shared" si="8"/>
        <v>0</v>
      </c>
      <c r="BE39" s="6">
        <f t="shared" si="8"/>
        <v>0</v>
      </c>
      <c r="BF39" s="6">
        <f t="shared" si="8"/>
        <v>0</v>
      </c>
      <c r="BG39" s="6">
        <f t="shared" si="8"/>
        <v>0</v>
      </c>
      <c r="BH39" s="6">
        <f t="shared" si="8"/>
        <v>0</v>
      </c>
      <c r="BI39" s="10">
        <f t="shared" si="8"/>
        <v>10.531309297912713</v>
      </c>
      <c r="BJ39" s="6">
        <f t="shared" si="8"/>
        <v>0</v>
      </c>
      <c r="BK39" s="22">
        <f t="shared" si="8"/>
        <v>0.56925996204933582</v>
      </c>
      <c r="BL39" s="6">
        <f t="shared" si="8"/>
        <v>0</v>
      </c>
      <c r="BM39" s="6">
        <f t="shared" si="8"/>
        <v>0.18975332068311196</v>
      </c>
      <c r="BN39" s="6">
        <f t="shared" si="8"/>
        <v>0.18975332068311196</v>
      </c>
      <c r="BO39" s="6">
        <f t="shared" si="8"/>
        <v>100</v>
      </c>
    </row>
    <row r="40" spans="1:67" x14ac:dyDescent="0.25">
      <c r="A40">
        <v>76</v>
      </c>
      <c r="B40" s="73">
        <v>13.559800000000001</v>
      </c>
      <c r="C40" s="52">
        <f t="shared" si="10"/>
        <v>24.366471734892787</v>
      </c>
      <c r="D40" s="52">
        <f t="shared" si="10"/>
        <v>1.1695906432748537</v>
      </c>
      <c r="E40" s="6">
        <f t="shared" si="10"/>
        <v>0</v>
      </c>
      <c r="F40" s="6">
        <f t="shared" si="10"/>
        <v>0.38986354775828458</v>
      </c>
      <c r="G40" s="6">
        <f t="shared" si="10"/>
        <v>1.1695906432748537</v>
      </c>
      <c r="H40" s="10">
        <f t="shared" si="10"/>
        <v>5.4580896686159841</v>
      </c>
      <c r="I40" s="6">
        <f t="shared" si="10"/>
        <v>0.19493177387914229</v>
      </c>
      <c r="J40" s="22">
        <f t="shared" si="10"/>
        <v>0</v>
      </c>
      <c r="K40" s="6">
        <f t="shared" si="10"/>
        <v>0.38986354775828458</v>
      </c>
      <c r="L40" s="6">
        <f t="shared" si="10"/>
        <v>0</v>
      </c>
      <c r="M40" s="6">
        <f t="shared" si="10"/>
        <v>0</v>
      </c>
      <c r="N40" s="10">
        <f t="shared" si="10"/>
        <v>7.4074074074074066</v>
      </c>
      <c r="O40" s="6">
        <f t="shared" si="10"/>
        <v>0</v>
      </c>
      <c r="P40" s="52">
        <f t="shared" si="10"/>
        <v>1.1695906432748537</v>
      </c>
      <c r="Q40" s="6">
        <f t="shared" si="10"/>
        <v>0</v>
      </c>
      <c r="R40" s="6">
        <f t="shared" si="11"/>
        <v>0</v>
      </c>
      <c r="S40" s="6">
        <f t="shared" si="11"/>
        <v>0.58479532163742687</v>
      </c>
      <c r="T40" s="6">
        <f t="shared" si="11"/>
        <v>0</v>
      </c>
      <c r="U40" s="6">
        <f t="shared" si="11"/>
        <v>0</v>
      </c>
      <c r="V40" s="6">
        <f t="shared" si="11"/>
        <v>0</v>
      </c>
      <c r="W40" s="6">
        <f t="shared" si="11"/>
        <v>0</v>
      </c>
      <c r="X40" s="6">
        <f t="shared" si="11"/>
        <v>0</v>
      </c>
      <c r="Y40" s="6">
        <f t="shared" si="11"/>
        <v>7.7972709551656916</v>
      </c>
      <c r="Z40" s="6">
        <f t="shared" si="11"/>
        <v>0.97465886939571145</v>
      </c>
      <c r="AA40" s="6">
        <f t="shared" si="11"/>
        <v>0</v>
      </c>
      <c r="AB40" s="6">
        <f t="shared" si="11"/>
        <v>0</v>
      </c>
      <c r="AC40" s="6">
        <f t="shared" si="11"/>
        <v>0</v>
      </c>
      <c r="AD40" s="22">
        <f t="shared" si="11"/>
        <v>2.9239766081871341</v>
      </c>
      <c r="AE40" s="6">
        <f t="shared" si="11"/>
        <v>0.38986354775828458</v>
      </c>
      <c r="AF40" s="6">
        <f t="shared" si="11"/>
        <v>0.77972709551656916</v>
      </c>
      <c r="AG40" s="6">
        <f t="shared" si="11"/>
        <v>0.19493177387914229</v>
      </c>
      <c r="AH40" s="6">
        <f t="shared" si="12"/>
        <v>0</v>
      </c>
      <c r="AI40" s="6">
        <f t="shared" si="12"/>
        <v>0</v>
      </c>
      <c r="AJ40" s="6">
        <f t="shared" si="12"/>
        <v>0</v>
      </c>
      <c r="AK40" s="6">
        <f t="shared" si="12"/>
        <v>0</v>
      </c>
      <c r="AL40" s="52">
        <f t="shared" si="12"/>
        <v>20.467836257309941</v>
      </c>
      <c r="AM40" s="6">
        <f t="shared" si="12"/>
        <v>0</v>
      </c>
      <c r="AN40" s="6">
        <f t="shared" si="12"/>
        <v>0.19493177387914229</v>
      </c>
      <c r="AO40" s="6">
        <f t="shared" si="12"/>
        <v>0.19493177387914229</v>
      </c>
      <c r="AP40" s="6">
        <f t="shared" si="12"/>
        <v>0</v>
      </c>
      <c r="AQ40" s="6">
        <f t="shared" si="12"/>
        <v>0</v>
      </c>
      <c r="AR40" s="6">
        <f t="shared" si="12"/>
        <v>0</v>
      </c>
      <c r="AS40" s="6">
        <f t="shared" si="12"/>
        <v>0</v>
      </c>
      <c r="AT40" s="6">
        <f t="shared" si="12"/>
        <v>0.19493177387914229</v>
      </c>
      <c r="AU40" s="6">
        <f t="shared" si="7"/>
        <v>0.38986354775828458</v>
      </c>
      <c r="AV40" s="6">
        <f t="shared" si="7"/>
        <v>0</v>
      </c>
      <c r="AW40" s="6">
        <f t="shared" si="7"/>
        <v>0</v>
      </c>
      <c r="AX40" s="6">
        <f t="shared" si="7"/>
        <v>0</v>
      </c>
      <c r="AY40" s="6">
        <f t="shared" si="7"/>
        <v>0</v>
      </c>
      <c r="AZ40" s="6">
        <f t="shared" si="8"/>
        <v>0</v>
      </c>
      <c r="BA40" s="6">
        <f t="shared" si="8"/>
        <v>3.1189083820662766</v>
      </c>
      <c r="BB40" s="22">
        <f t="shared" si="8"/>
        <v>6.8226120857699799</v>
      </c>
      <c r="BC40" s="52">
        <f t="shared" si="8"/>
        <v>0.77972709551656916</v>
      </c>
      <c r="BD40" s="6">
        <f t="shared" si="8"/>
        <v>0</v>
      </c>
      <c r="BE40" s="6">
        <f t="shared" si="8"/>
        <v>0</v>
      </c>
      <c r="BF40" s="6">
        <f t="shared" si="8"/>
        <v>0</v>
      </c>
      <c r="BG40" s="6">
        <f t="shared" si="8"/>
        <v>0</v>
      </c>
      <c r="BH40" s="6">
        <f t="shared" si="8"/>
        <v>0</v>
      </c>
      <c r="BI40" s="10">
        <f t="shared" si="8"/>
        <v>1.7543859649122806</v>
      </c>
      <c r="BJ40" s="6">
        <f t="shared" si="8"/>
        <v>0</v>
      </c>
      <c r="BK40" s="22">
        <f t="shared" si="8"/>
        <v>10.1364522417154</v>
      </c>
      <c r="BL40" s="6">
        <f t="shared" si="8"/>
        <v>0</v>
      </c>
      <c r="BM40" s="6">
        <f t="shared" si="8"/>
        <v>0.38986354775828458</v>
      </c>
      <c r="BN40" s="6">
        <f t="shared" si="8"/>
        <v>0.19493177387914229</v>
      </c>
      <c r="BO40" s="6">
        <f t="shared" si="8"/>
        <v>100</v>
      </c>
    </row>
    <row r="41" spans="1:67" x14ac:dyDescent="0.25">
      <c r="A41">
        <v>81</v>
      </c>
      <c r="B41" s="73">
        <v>13.8658</v>
      </c>
      <c r="C41" s="52">
        <f t="shared" si="10"/>
        <v>21.689497716894977</v>
      </c>
      <c r="D41" s="52">
        <f t="shared" si="10"/>
        <v>1.4840182648401825</v>
      </c>
      <c r="E41" s="6">
        <f t="shared" si="10"/>
        <v>0.11415525114155251</v>
      </c>
      <c r="F41" s="6">
        <f t="shared" si="10"/>
        <v>0.34246575342465752</v>
      </c>
      <c r="G41" s="6">
        <f t="shared" si="10"/>
        <v>0.22831050228310501</v>
      </c>
      <c r="H41" s="10">
        <f t="shared" si="10"/>
        <v>5.4794520547945202</v>
      </c>
      <c r="I41" s="6">
        <f t="shared" si="10"/>
        <v>0</v>
      </c>
      <c r="J41" s="22">
        <f t="shared" si="10"/>
        <v>1.2557077625570776</v>
      </c>
      <c r="K41" s="6">
        <f t="shared" si="10"/>
        <v>0.22831050228310501</v>
      </c>
      <c r="L41" s="6">
        <f t="shared" si="10"/>
        <v>1.4840182648401825</v>
      </c>
      <c r="M41" s="6">
        <f t="shared" si="10"/>
        <v>0.79908675799086759</v>
      </c>
      <c r="N41" s="10">
        <f t="shared" si="10"/>
        <v>7.3059360730593603</v>
      </c>
      <c r="O41" s="6">
        <f t="shared" si="10"/>
        <v>0</v>
      </c>
      <c r="P41" s="52">
        <f t="shared" si="10"/>
        <v>2.8538812785388128</v>
      </c>
      <c r="Q41" s="6">
        <f t="shared" si="10"/>
        <v>0</v>
      </c>
      <c r="R41" s="6">
        <f t="shared" si="11"/>
        <v>0</v>
      </c>
      <c r="S41" s="6">
        <f t="shared" si="11"/>
        <v>0.91324200913242004</v>
      </c>
      <c r="T41" s="6">
        <f t="shared" si="11"/>
        <v>0.11415525114155251</v>
      </c>
      <c r="U41" s="6">
        <f t="shared" si="11"/>
        <v>0</v>
      </c>
      <c r="V41" s="6">
        <f t="shared" si="11"/>
        <v>0</v>
      </c>
      <c r="W41" s="6">
        <f t="shared" si="11"/>
        <v>0</v>
      </c>
      <c r="X41" s="6">
        <f t="shared" si="11"/>
        <v>0</v>
      </c>
      <c r="Y41" s="6">
        <f t="shared" si="11"/>
        <v>11.301369863013697</v>
      </c>
      <c r="Z41" s="6">
        <f t="shared" si="11"/>
        <v>3.5388127853881275</v>
      </c>
      <c r="AA41" s="6">
        <f t="shared" si="11"/>
        <v>0</v>
      </c>
      <c r="AB41" s="6">
        <f t="shared" si="11"/>
        <v>0</v>
      </c>
      <c r="AC41" s="6">
        <f t="shared" si="11"/>
        <v>0</v>
      </c>
      <c r="AD41" s="22">
        <f t="shared" si="11"/>
        <v>1.9406392694063925</v>
      </c>
      <c r="AE41" s="6">
        <f t="shared" si="11"/>
        <v>0.22831050228310501</v>
      </c>
      <c r="AF41" s="6">
        <f t="shared" si="11"/>
        <v>0.11415525114155251</v>
      </c>
      <c r="AG41" s="6">
        <f t="shared" si="11"/>
        <v>0</v>
      </c>
      <c r="AH41" s="6">
        <f t="shared" si="12"/>
        <v>0</v>
      </c>
      <c r="AI41" s="6">
        <f t="shared" si="12"/>
        <v>0</v>
      </c>
      <c r="AJ41" s="6">
        <f t="shared" si="12"/>
        <v>0</v>
      </c>
      <c r="AK41" s="6">
        <f t="shared" si="12"/>
        <v>0</v>
      </c>
      <c r="AL41" s="52">
        <f t="shared" si="12"/>
        <v>24.429223744292237</v>
      </c>
      <c r="AM41" s="6">
        <f t="shared" si="12"/>
        <v>0</v>
      </c>
      <c r="AN41" s="6">
        <f t="shared" si="12"/>
        <v>0</v>
      </c>
      <c r="AO41" s="6">
        <f t="shared" si="12"/>
        <v>0</v>
      </c>
      <c r="AP41" s="6">
        <f t="shared" si="12"/>
        <v>0</v>
      </c>
      <c r="AQ41" s="6">
        <f t="shared" si="12"/>
        <v>0</v>
      </c>
      <c r="AR41" s="6">
        <f t="shared" si="12"/>
        <v>0</v>
      </c>
      <c r="AS41" s="6">
        <f t="shared" si="12"/>
        <v>0</v>
      </c>
      <c r="AT41" s="6">
        <f t="shared" si="12"/>
        <v>1.0273972602739725</v>
      </c>
      <c r="AU41" s="6">
        <f t="shared" si="7"/>
        <v>0.45662100456621002</v>
      </c>
      <c r="AV41" s="6">
        <f t="shared" si="7"/>
        <v>0.11415525114155251</v>
      </c>
      <c r="AW41" s="6">
        <f t="shared" si="7"/>
        <v>0</v>
      </c>
      <c r="AX41" s="6">
        <f t="shared" si="7"/>
        <v>0</v>
      </c>
      <c r="AY41" s="6">
        <f t="shared" si="7"/>
        <v>0</v>
      </c>
      <c r="AZ41" s="6">
        <f t="shared" si="8"/>
        <v>0.91324200913242004</v>
      </c>
      <c r="BA41" s="6">
        <f t="shared" si="8"/>
        <v>0.45662100456621002</v>
      </c>
      <c r="BB41" s="22">
        <f t="shared" si="8"/>
        <v>2.968036529680365</v>
      </c>
      <c r="BC41" s="52">
        <f t="shared" si="8"/>
        <v>1.1415525114155249</v>
      </c>
      <c r="BD41" s="6">
        <f t="shared" si="8"/>
        <v>0</v>
      </c>
      <c r="BE41" s="6">
        <f t="shared" si="8"/>
        <v>0</v>
      </c>
      <c r="BF41" s="6">
        <f t="shared" si="8"/>
        <v>0</v>
      </c>
      <c r="BG41" s="6">
        <f t="shared" si="8"/>
        <v>0</v>
      </c>
      <c r="BH41" s="6">
        <f t="shared" si="8"/>
        <v>0</v>
      </c>
      <c r="BI41" s="10">
        <f t="shared" si="8"/>
        <v>1.2557077625570776</v>
      </c>
      <c r="BJ41" s="6">
        <f t="shared" si="8"/>
        <v>0</v>
      </c>
      <c r="BK41" s="22">
        <f t="shared" si="8"/>
        <v>4.3378995433789953</v>
      </c>
      <c r="BL41" s="6">
        <f t="shared" si="8"/>
        <v>0.11415525114155251</v>
      </c>
      <c r="BM41" s="6">
        <f t="shared" si="8"/>
        <v>0.57077625570776247</v>
      </c>
      <c r="BN41" s="6">
        <f t="shared" si="8"/>
        <v>0.79908675799086759</v>
      </c>
      <c r="BO41" s="6">
        <f t="shared" si="8"/>
        <v>100</v>
      </c>
    </row>
    <row r="42" spans="1:67" x14ac:dyDescent="0.25">
      <c r="A42">
        <v>86</v>
      </c>
      <c r="B42" s="73">
        <v>14.171800000000001</v>
      </c>
      <c r="C42" s="52">
        <f t="shared" si="10"/>
        <v>31.561461794019934</v>
      </c>
      <c r="D42" s="52">
        <f t="shared" si="10"/>
        <v>2.3255813953488373</v>
      </c>
      <c r="E42" s="6">
        <f t="shared" si="10"/>
        <v>0</v>
      </c>
      <c r="F42" s="6">
        <f t="shared" si="10"/>
        <v>1.1627906976744187</v>
      </c>
      <c r="G42" s="6">
        <f t="shared" si="10"/>
        <v>0.16611295681063123</v>
      </c>
      <c r="H42" s="10">
        <f t="shared" si="10"/>
        <v>0.49833887043189368</v>
      </c>
      <c r="I42" s="6">
        <f t="shared" si="10"/>
        <v>0</v>
      </c>
      <c r="J42" s="22">
        <f t="shared" si="10"/>
        <v>0</v>
      </c>
      <c r="K42" s="6">
        <f t="shared" si="10"/>
        <v>4.1528239202657806</v>
      </c>
      <c r="L42" s="6">
        <f t="shared" si="10"/>
        <v>0.99667774086378735</v>
      </c>
      <c r="M42" s="6">
        <f t="shared" si="10"/>
        <v>0.83056478405315626</v>
      </c>
      <c r="N42" s="10">
        <f t="shared" si="10"/>
        <v>2.4916943521594686</v>
      </c>
      <c r="O42" s="6">
        <f t="shared" si="10"/>
        <v>0</v>
      </c>
      <c r="P42" s="52">
        <f t="shared" si="10"/>
        <v>2.9900332225913622</v>
      </c>
      <c r="Q42" s="6">
        <f t="shared" si="10"/>
        <v>0.33222591362126247</v>
      </c>
      <c r="R42" s="6">
        <f t="shared" si="11"/>
        <v>0</v>
      </c>
      <c r="S42" s="6">
        <f t="shared" si="11"/>
        <v>0</v>
      </c>
      <c r="T42" s="6">
        <f t="shared" si="11"/>
        <v>0</v>
      </c>
      <c r="U42" s="6">
        <f t="shared" si="11"/>
        <v>0</v>
      </c>
      <c r="V42" s="6">
        <f t="shared" si="11"/>
        <v>0</v>
      </c>
      <c r="W42" s="6">
        <f t="shared" si="11"/>
        <v>0</v>
      </c>
      <c r="X42" s="6">
        <f t="shared" si="11"/>
        <v>0.99667774086378735</v>
      </c>
      <c r="Y42" s="6">
        <f t="shared" si="11"/>
        <v>4.1528239202657806</v>
      </c>
      <c r="Z42" s="6">
        <f t="shared" si="11"/>
        <v>4.3189368770764114</v>
      </c>
      <c r="AA42" s="6">
        <f t="shared" si="11"/>
        <v>0</v>
      </c>
      <c r="AB42" s="6">
        <f t="shared" si="11"/>
        <v>0</v>
      </c>
      <c r="AC42" s="6">
        <f t="shared" si="11"/>
        <v>0</v>
      </c>
      <c r="AD42" s="22">
        <f t="shared" si="11"/>
        <v>0.33222591362126247</v>
      </c>
      <c r="AE42" s="6">
        <f t="shared" si="11"/>
        <v>0</v>
      </c>
      <c r="AF42" s="6">
        <f t="shared" si="11"/>
        <v>0</v>
      </c>
      <c r="AG42" s="6">
        <f t="shared" si="11"/>
        <v>0</v>
      </c>
      <c r="AH42" s="6">
        <f t="shared" si="12"/>
        <v>0</v>
      </c>
      <c r="AI42" s="6">
        <f t="shared" si="12"/>
        <v>0</v>
      </c>
      <c r="AJ42" s="6">
        <f t="shared" si="12"/>
        <v>0.33222591362126247</v>
      </c>
      <c r="AK42" s="6">
        <f t="shared" si="12"/>
        <v>0</v>
      </c>
      <c r="AL42" s="52">
        <f t="shared" si="12"/>
        <v>32.392026578073093</v>
      </c>
      <c r="AM42" s="6">
        <f t="shared" si="12"/>
        <v>0.16611295681063123</v>
      </c>
      <c r="AN42" s="6">
        <f t="shared" si="12"/>
        <v>0</v>
      </c>
      <c r="AO42" s="6">
        <f t="shared" si="12"/>
        <v>0</v>
      </c>
      <c r="AP42" s="6">
        <f t="shared" si="12"/>
        <v>0</v>
      </c>
      <c r="AQ42" s="6">
        <f t="shared" si="12"/>
        <v>0</v>
      </c>
      <c r="AR42" s="6">
        <f t="shared" si="12"/>
        <v>0.16611295681063123</v>
      </c>
      <c r="AS42" s="6">
        <f t="shared" si="12"/>
        <v>0</v>
      </c>
      <c r="AT42" s="6">
        <f t="shared" si="12"/>
        <v>2.1594684385382057</v>
      </c>
      <c r="AU42" s="6">
        <f t="shared" si="7"/>
        <v>0.33222591362126247</v>
      </c>
      <c r="AV42" s="6">
        <f t="shared" si="7"/>
        <v>0</v>
      </c>
      <c r="AW42" s="6">
        <f t="shared" si="7"/>
        <v>0</v>
      </c>
      <c r="AX42" s="6">
        <f t="shared" si="7"/>
        <v>0</v>
      </c>
      <c r="AY42" s="6">
        <f t="shared" si="7"/>
        <v>0</v>
      </c>
      <c r="AZ42" s="6">
        <f t="shared" si="8"/>
        <v>0</v>
      </c>
      <c r="BA42" s="6">
        <f t="shared" si="8"/>
        <v>0.16611295681063123</v>
      </c>
      <c r="BB42" s="22">
        <f t="shared" si="8"/>
        <v>0.49833887043189368</v>
      </c>
      <c r="BC42" s="52">
        <f t="shared" si="8"/>
        <v>1.4950166112956811</v>
      </c>
      <c r="BD42" s="6">
        <f t="shared" si="8"/>
        <v>0</v>
      </c>
      <c r="BE42" s="6">
        <f t="shared" si="8"/>
        <v>0</v>
      </c>
      <c r="BF42" s="6">
        <f t="shared" si="8"/>
        <v>0</v>
      </c>
      <c r="BG42" s="6">
        <f t="shared" si="8"/>
        <v>0</v>
      </c>
      <c r="BH42" s="6">
        <f t="shared" si="8"/>
        <v>0</v>
      </c>
      <c r="BI42" s="10">
        <f t="shared" si="8"/>
        <v>0.66445182724252494</v>
      </c>
      <c r="BJ42" s="6">
        <f t="shared" si="8"/>
        <v>0</v>
      </c>
      <c r="BK42" s="22">
        <f t="shared" si="8"/>
        <v>3.4883720930232558</v>
      </c>
      <c r="BL42" s="6">
        <f t="shared" si="8"/>
        <v>0</v>
      </c>
      <c r="BM42" s="6">
        <f t="shared" si="8"/>
        <v>0.33222591362126247</v>
      </c>
      <c r="BN42" s="6">
        <f t="shared" si="8"/>
        <v>0.49833887043189368</v>
      </c>
      <c r="BO42" s="6">
        <f t="shared" si="8"/>
        <v>100</v>
      </c>
    </row>
    <row r="43" spans="1:67" x14ac:dyDescent="0.25">
      <c r="A43">
        <v>91</v>
      </c>
      <c r="B43" s="73">
        <v>14.4778</v>
      </c>
      <c r="C43" s="52">
        <f t="shared" si="10"/>
        <v>25.628930817610062</v>
      </c>
      <c r="D43" s="52">
        <f t="shared" si="10"/>
        <v>1.10062893081761</v>
      </c>
      <c r="E43" s="6">
        <f t="shared" si="10"/>
        <v>0.31446540880503149</v>
      </c>
      <c r="F43" s="6">
        <f t="shared" si="10"/>
        <v>0.15723270440251574</v>
      </c>
      <c r="G43" s="6">
        <f t="shared" si="10"/>
        <v>0</v>
      </c>
      <c r="H43" s="10">
        <f t="shared" si="10"/>
        <v>0.62893081761006298</v>
      </c>
      <c r="I43" s="6">
        <f t="shared" si="10"/>
        <v>0</v>
      </c>
      <c r="J43" s="22">
        <f t="shared" si="10"/>
        <v>0.47169811320754718</v>
      </c>
      <c r="K43" s="6">
        <f t="shared" si="10"/>
        <v>0</v>
      </c>
      <c r="L43" s="6">
        <f t="shared" si="10"/>
        <v>2.9874213836477987</v>
      </c>
      <c r="M43" s="6">
        <f t="shared" si="10"/>
        <v>2.0440251572327042</v>
      </c>
      <c r="N43" s="10">
        <f t="shared" si="10"/>
        <v>0.78616352201257866</v>
      </c>
      <c r="O43" s="6">
        <f t="shared" si="10"/>
        <v>0</v>
      </c>
      <c r="P43" s="52">
        <f t="shared" si="10"/>
        <v>2.0440251572327042</v>
      </c>
      <c r="Q43" s="6">
        <f t="shared" si="10"/>
        <v>0.15723270440251574</v>
      </c>
      <c r="R43" s="6">
        <f t="shared" si="11"/>
        <v>0.31446540880503149</v>
      </c>
      <c r="S43" s="6">
        <f t="shared" si="11"/>
        <v>0</v>
      </c>
      <c r="T43" s="6">
        <f t="shared" si="11"/>
        <v>0</v>
      </c>
      <c r="U43" s="6">
        <f t="shared" si="11"/>
        <v>0</v>
      </c>
      <c r="V43" s="6">
        <f t="shared" si="11"/>
        <v>0</v>
      </c>
      <c r="W43" s="6">
        <f t="shared" si="11"/>
        <v>0</v>
      </c>
      <c r="X43" s="6">
        <f t="shared" si="11"/>
        <v>1.729559748427673</v>
      </c>
      <c r="Y43" s="6">
        <f t="shared" si="11"/>
        <v>8.6477987421383649</v>
      </c>
      <c r="Z43" s="6">
        <f t="shared" si="11"/>
        <v>1.5723270440251573</v>
      </c>
      <c r="AA43" s="6">
        <f t="shared" si="11"/>
        <v>0</v>
      </c>
      <c r="AB43" s="6">
        <f t="shared" si="11"/>
        <v>0.15723270440251574</v>
      </c>
      <c r="AC43" s="6">
        <f t="shared" si="11"/>
        <v>0</v>
      </c>
      <c r="AD43" s="22">
        <f t="shared" si="11"/>
        <v>0.78616352201257866</v>
      </c>
      <c r="AE43" s="6">
        <f t="shared" si="11"/>
        <v>0.31446540880503149</v>
      </c>
      <c r="AF43" s="6">
        <f t="shared" si="11"/>
        <v>0.47169811320754718</v>
      </c>
      <c r="AG43" s="6">
        <f t="shared" si="11"/>
        <v>0</v>
      </c>
      <c r="AH43" s="6">
        <f t="shared" si="12"/>
        <v>0</v>
      </c>
      <c r="AI43" s="6">
        <f t="shared" si="12"/>
        <v>0</v>
      </c>
      <c r="AJ43" s="6">
        <f t="shared" si="12"/>
        <v>0</v>
      </c>
      <c r="AK43" s="6">
        <f t="shared" si="12"/>
        <v>0</v>
      </c>
      <c r="AL43" s="52">
        <f t="shared" si="12"/>
        <v>32.861635220125784</v>
      </c>
      <c r="AM43" s="6">
        <f t="shared" si="12"/>
        <v>0.15723270440251574</v>
      </c>
      <c r="AN43" s="6">
        <f t="shared" si="12"/>
        <v>0</v>
      </c>
      <c r="AO43" s="6">
        <f t="shared" si="12"/>
        <v>0</v>
      </c>
      <c r="AP43" s="6">
        <f t="shared" si="12"/>
        <v>0</v>
      </c>
      <c r="AQ43" s="6">
        <f t="shared" si="12"/>
        <v>0</v>
      </c>
      <c r="AR43" s="6">
        <f t="shared" si="12"/>
        <v>0</v>
      </c>
      <c r="AS43" s="6">
        <f t="shared" si="12"/>
        <v>0</v>
      </c>
      <c r="AT43" s="6">
        <f t="shared" si="12"/>
        <v>3.1446540880503147</v>
      </c>
      <c r="AU43" s="6">
        <f t="shared" si="7"/>
        <v>0.15723270440251574</v>
      </c>
      <c r="AV43" s="6">
        <f t="shared" si="7"/>
        <v>0.15723270440251574</v>
      </c>
      <c r="AW43" s="6">
        <f t="shared" si="7"/>
        <v>0</v>
      </c>
      <c r="AX43" s="6">
        <f t="shared" si="7"/>
        <v>0</v>
      </c>
      <c r="AY43" s="6">
        <f t="shared" si="7"/>
        <v>0</v>
      </c>
      <c r="AZ43" s="6">
        <f t="shared" si="8"/>
        <v>0</v>
      </c>
      <c r="BA43" s="6">
        <f t="shared" si="8"/>
        <v>0</v>
      </c>
      <c r="BB43" s="22">
        <f t="shared" si="8"/>
        <v>0</v>
      </c>
      <c r="BC43" s="52">
        <f t="shared" si="8"/>
        <v>8.6477987421383649</v>
      </c>
      <c r="BD43" s="6">
        <f t="shared" si="8"/>
        <v>0</v>
      </c>
      <c r="BE43" s="6">
        <f t="shared" si="8"/>
        <v>0</v>
      </c>
      <c r="BF43" s="6">
        <f t="shared" si="8"/>
        <v>0.31446540880503149</v>
      </c>
      <c r="BG43" s="6">
        <f t="shared" si="8"/>
        <v>0</v>
      </c>
      <c r="BH43" s="6">
        <f t="shared" si="8"/>
        <v>0</v>
      </c>
      <c r="BI43" s="10">
        <f t="shared" si="8"/>
        <v>0.15723270440251574</v>
      </c>
      <c r="BJ43" s="6">
        <f t="shared" si="8"/>
        <v>0</v>
      </c>
      <c r="BK43" s="22">
        <f t="shared" si="8"/>
        <v>3.6163522012578615</v>
      </c>
      <c r="BL43" s="6">
        <f t="shared" si="8"/>
        <v>0</v>
      </c>
      <c r="BM43" s="6">
        <f t="shared" si="8"/>
        <v>0.47169811320754718</v>
      </c>
      <c r="BN43" s="6">
        <f t="shared" si="8"/>
        <v>0</v>
      </c>
      <c r="BO43" s="6">
        <f t="shared" si="8"/>
        <v>100</v>
      </c>
    </row>
    <row r="44" spans="1:67" x14ac:dyDescent="0.25">
      <c r="A44">
        <v>96</v>
      </c>
      <c r="B44" s="73">
        <v>14.860900000000001</v>
      </c>
      <c r="C44" s="52">
        <f t="shared" si="10"/>
        <v>18.306010928961751</v>
      </c>
      <c r="D44" s="52">
        <f t="shared" si="10"/>
        <v>5.4644808743169397</v>
      </c>
      <c r="E44" s="6">
        <f t="shared" si="10"/>
        <v>0.4098360655737705</v>
      </c>
      <c r="F44" s="6">
        <f t="shared" si="10"/>
        <v>0.27322404371584702</v>
      </c>
      <c r="G44" s="6">
        <f t="shared" si="10"/>
        <v>0</v>
      </c>
      <c r="H44" s="10">
        <f t="shared" si="10"/>
        <v>0.81967213114754101</v>
      </c>
      <c r="I44" s="6">
        <f t="shared" si="10"/>
        <v>0</v>
      </c>
      <c r="J44" s="22">
        <f t="shared" si="10"/>
        <v>0</v>
      </c>
      <c r="K44" s="6">
        <f t="shared" si="10"/>
        <v>0.68306010928961747</v>
      </c>
      <c r="L44" s="6">
        <f t="shared" si="10"/>
        <v>3.9617486338797816</v>
      </c>
      <c r="M44" s="6">
        <f t="shared" si="10"/>
        <v>0.54644808743169404</v>
      </c>
      <c r="N44" s="10">
        <f t="shared" si="10"/>
        <v>0.27322404371584702</v>
      </c>
      <c r="O44" s="6">
        <f t="shared" si="10"/>
        <v>0</v>
      </c>
      <c r="P44" s="52">
        <f t="shared" si="10"/>
        <v>3.278688524590164</v>
      </c>
      <c r="Q44" s="6">
        <f t="shared" si="10"/>
        <v>0</v>
      </c>
      <c r="R44" s="6">
        <f t="shared" si="11"/>
        <v>0</v>
      </c>
      <c r="S44" s="6">
        <f t="shared" si="11"/>
        <v>0</v>
      </c>
      <c r="T44" s="6">
        <f t="shared" si="11"/>
        <v>0</v>
      </c>
      <c r="U44" s="6">
        <f t="shared" si="11"/>
        <v>0.13661202185792351</v>
      </c>
      <c r="V44" s="6">
        <f t="shared" si="11"/>
        <v>0.13661202185792351</v>
      </c>
      <c r="W44" s="6">
        <f t="shared" si="11"/>
        <v>0</v>
      </c>
      <c r="X44" s="6">
        <f t="shared" si="11"/>
        <v>0.68306010928961747</v>
      </c>
      <c r="Y44" s="6">
        <f t="shared" si="11"/>
        <v>6.0109289617486334</v>
      </c>
      <c r="Z44" s="6">
        <f t="shared" si="11"/>
        <v>4.2349726775956285</v>
      </c>
      <c r="AA44" s="6">
        <f t="shared" si="11"/>
        <v>0.4098360655737705</v>
      </c>
      <c r="AB44" s="6">
        <f t="shared" si="11"/>
        <v>0.81967213114754101</v>
      </c>
      <c r="AC44" s="6">
        <f t="shared" si="11"/>
        <v>0.4098360655737705</v>
      </c>
      <c r="AD44" s="22">
        <f t="shared" si="11"/>
        <v>0.4098360655737705</v>
      </c>
      <c r="AE44" s="6">
        <f t="shared" si="11"/>
        <v>1.2295081967213115</v>
      </c>
      <c r="AF44" s="6">
        <f t="shared" si="11"/>
        <v>0.27322404371584702</v>
      </c>
      <c r="AG44" s="6">
        <f t="shared" si="11"/>
        <v>0</v>
      </c>
      <c r="AH44" s="6">
        <f t="shared" si="12"/>
        <v>0</v>
      </c>
      <c r="AI44" s="6">
        <f t="shared" si="12"/>
        <v>0</v>
      </c>
      <c r="AJ44" s="6">
        <f t="shared" si="12"/>
        <v>0.54644808743169404</v>
      </c>
      <c r="AK44" s="6">
        <f t="shared" si="12"/>
        <v>0</v>
      </c>
      <c r="AL44" s="52">
        <f t="shared" si="12"/>
        <v>41.530054644808743</v>
      </c>
      <c r="AM44" s="6">
        <f t="shared" si="12"/>
        <v>0</v>
      </c>
      <c r="AN44" s="6">
        <f t="shared" si="12"/>
        <v>0.27322404371584702</v>
      </c>
      <c r="AO44" s="6">
        <f t="shared" si="12"/>
        <v>0</v>
      </c>
      <c r="AP44" s="6">
        <f t="shared" si="12"/>
        <v>0</v>
      </c>
      <c r="AQ44" s="6">
        <f t="shared" si="12"/>
        <v>0</v>
      </c>
      <c r="AR44" s="6">
        <f t="shared" si="12"/>
        <v>0</v>
      </c>
      <c r="AS44" s="6">
        <f t="shared" si="12"/>
        <v>0</v>
      </c>
      <c r="AT44" s="6">
        <f t="shared" si="12"/>
        <v>1.5027322404371584</v>
      </c>
      <c r="AU44" s="6">
        <f t="shared" si="7"/>
        <v>0</v>
      </c>
      <c r="AV44" s="6">
        <f t="shared" si="7"/>
        <v>0</v>
      </c>
      <c r="AW44" s="6">
        <f t="shared" si="7"/>
        <v>0</v>
      </c>
      <c r="AX44" s="6">
        <f t="shared" si="7"/>
        <v>0</v>
      </c>
      <c r="AY44" s="6">
        <f t="shared" si="7"/>
        <v>0.13661202185792351</v>
      </c>
      <c r="AZ44" s="6">
        <f t="shared" si="8"/>
        <v>0</v>
      </c>
      <c r="BA44" s="6">
        <f t="shared" si="8"/>
        <v>0</v>
      </c>
      <c r="BB44" s="22">
        <f t="shared" si="8"/>
        <v>0.13661202185792351</v>
      </c>
      <c r="BC44" s="52">
        <f t="shared" si="8"/>
        <v>4.0983606557377046</v>
      </c>
      <c r="BD44" s="6">
        <f t="shared" si="8"/>
        <v>0</v>
      </c>
      <c r="BE44" s="6">
        <f t="shared" si="8"/>
        <v>0</v>
      </c>
      <c r="BF44" s="6">
        <f t="shared" si="8"/>
        <v>0.13661202185792351</v>
      </c>
      <c r="BG44" s="6">
        <f t="shared" si="8"/>
        <v>0</v>
      </c>
      <c r="BH44" s="6">
        <f t="shared" si="8"/>
        <v>0</v>
      </c>
      <c r="BI44" s="10">
        <f t="shared" si="8"/>
        <v>0</v>
      </c>
      <c r="BJ44" s="6">
        <f t="shared" si="8"/>
        <v>0</v>
      </c>
      <c r="BK44" s="22">
        <f t="shared" si="8"/>
        <v>1.2295081967213115</v>
      </c>
      <c r="BL44" s="6">
        <f t="shared" si="8"/>
        <v>0</v>
      </c>
      <c r="BM44" s="6">
        <f t="shared" si="8"/>
        <v>0.68306010928961747</v>
      </c>
      <c r="BN44" s="6">
        <f t="shared" si="8"/>
        <v>0.95628415300546454</v>
      </c>
      <c r="BO44" s="6">
        <f t="shared" si="8"/>
        <v>100</v>
      </c>
    </row>
    <row r="45" spans="1:67" x14ac:dyDescent="0.25">
      <c r="A45">
        <v>101</v>
      </c>
      <c r="B45" s="73">
        <v>15.4239</v>
      </c>
      <c r="C45" s="52">
        <f t="shared" si="10"/>
        <v>21.649484536082475</v>
      </c>
      <c r="D45" s="52">
        <f t="shared" si="10"/>
        <v>5.1546391752577314</v>
      </c>
      <c r="E45" s="6">
        <f t="shared" si="10"/>
        <v>0.1718213058419244</v>
      </c>
      <c r="F45" s="6">
        <f t="shared" si="10"/>
        <v>0.51546391752577314</v>
      </c>
      <c r="G45" s="6">
        <f t="shared" si="10"/>
        <v>0</v>
      </c>
      <c r="H45" s="10">
        <f t="shared" si="10"/>
        <v>3.4364261168384882</v>
      </c>
      <c r="I45" s="6">
        <f t="shared" si="10"/>
        <v>0</v>
      </c>
      <c r="J45" s="22">
        <f t="shared" si="10"/>
        <v>0</v>
      </c>
      <c r="K45" s="6">
        <f t="shared" si="10"/>
        <v>0.6872852233676976</v>
      </c>
      <c r="L45" s="6">
        <f t="shared" si="10"/>
        <v>0.1718213058419244</v>
      </c>
      <c r="M45" s="6">
        <f t="shared" si="10"/>
        <v>0.85910652920962205</v>
      </c>
      <c r="N45" s="10">
        <f t="shared" si="10"/>
        <v>2.0618556701030926</v>
      </c>
      <c r="O45" s="6">
        <f t="shared" si="10"/>
        <v>0.1718213058419244</v>
      </c>
      <c r="P45" s="52">
        <f t="shared" si="10"/>
        <v>4.6391752577319592</v>
      </c>
      <c r="Q45" s="6">
        <f t="shared" si="10"/>
        <v>0</v>
      </c>
      <c r="R45" s="6">
        <f t="shared" si="11"/>
        <v>0</v>
      </c>
      <c r="S45" s="6">
        <f t="shared" si="11"/>
        <v>0.51546391752577314</v>
      </c>
      <c r="T45" s="6">
        <f t="shared" si="11"/>
        <v>0</v>
      </c>
      <c r="U45" s="6">
        <f t="shared" si="11"/>
        <v>0</v>
      </c>
      <c r="V45" s="6">
        <f t="shared" si="11"/>
        <v>0</v>
      </c>
      <c r="W45" s="6">
        <f t="shared" si="11"/>
        <v>0</v>
      </c>
      <c r="X45" s="6">
        <f t="shared" si="11"/>
        <v>0</v>
      </c>
      <c r="Y45" s="6">
        <f t="shared" si="11"/>
        <v>0.51546391752577314</v>
      </c>
      <c r="Z45" s="6">
        <f t="shared" si="11"/>
        <v>1.3745704467353952</v>
      </c>
      <c r="AA45" s="6">
        <f t="shared" si="11"/>
        <v>0</v>
      </c>
      <c r="AB45" s="6">
        <f t="shared" si="11"/>
        <v>2.0618556701030926</v>
      </c>
      <c r="AC45" s="6">
        <f t="shared" si="11"/>
        <v>0</v>
      </c>
      <c r="AD45" s="22">
        <f t="shared" si="11"/>
        <v>0.1718213058419244</v>
      </c>
      <c r="AE45" s="6">
        <f t="shared" si="11"/>
        <v>1.7182130584192441</v>
      </c>
      <c r="AF45" s="6">
        <f t="shared" si="11"/>
        <v>0.1718213058419244</v>
      </c>
      <c r="AG45" s="6">
        <f t="shared" ref="AD45:AS53" si="13">AG18/$BO18*100</f>
        <v>0.1718213058419244</v>
      </c>
      <c r="AH45" s="6">
        <f t="shared" si="12"/>
        <v>0</v>
      </c>
      <c r="AI45" s="6">
        <f t="shared" si="12"/>
        <v>0.1718213058419244</v>
      </c>
      <c r="AJ45" s="6">
        <f t="shared" si="12"/>
        <v>0.85910652920962205</v>
      </c>
      <c r="AK45" s="6">
        <f t="shared" si="12"/>
        <v>0</v>
      </c>
      <c r="AL45" s="52">
        <f t="shared" si="12"/>
        <v>42.955326460481096</v>
      </c>
      <c r="AM45" s="6">
        <f t="shared" si="12"/>
        <v>0</v>
      </c>
      <c r="AN45" s="6">
        <f t="shared" si="12"/>
        <v>0</v>
      </c>
      <c r="AO45" s="6">
        <f t="shared" si="12"/>
        <v>0</v>
      </c>
      <c r="AP45" s="6">
        <f t="shared" si="12"/>
        <v>0.1718213058419244</v>
      </c>
      <c r="AQ45" s="6">
        <f t="shared" si="12"/>
        <v>0</v>
      </c>
      <c r="AR45" s="6">
        <f t="shared" si="12"/>
        <v>0</v>
      </c>
      <c r="AS45" s="6">
        <f t="shared" si="12"/>
        <v>0</v>
      </c>
      <c r="AT45" s="6">
        <f t="shared" si="12"/>
        <v>0.1718213058419244</v>
      </c>
      <c r="AU45" s="6">
        <f t="shared" si="12"/>
        <v>0.3436426116838488</v>
      </c>
      <c r="AV45" s="6">
        <f t="shared" si="12"/>
        <v>0</v>
      </c>
      <c r="AW45" s="6">
        <f t="shared" si="12"/>
        <v>0</v>
      </c>
      <c r="AX45" s="6">
        <f t="shared" ref="AU45:BJ53" si="14">AX18/$BO18*100</f>
        <v>0.1718213058419244</v>
      </c>
      <c r="AY45" s="6">
        <f t="shared" si="14"/>
        <v>0</v>
      </c>
      <c r="AZ45" s="6">
        <f t="shared" si="14"/>
        <v>0</v>
      </c>
      <c r="BA45" s="6">
        <f t="shared" si="14"/>
        <v>0</v>
      </c>
      <c r="BB45" s="22">
        <f t="shared" si="14"/>
        <v>0</v>
      </c>
      <c r="BC45" s="52">
        <f t="shared" si="14"/>
        <v>6.0137457044673539</v>
      </c>
      <c r="BD45" s="6">
        <f t="shared" si="14"/>
        <v>0</v>
      </c>
      <c r="BE45" s="6">
        <f t="shared" si="14"/>
        <v>0</v>
      </c>
      <c r="BF45" s="6">
        <f t="shared" si="14"/>
        <v>0.1718213058419244</v>
      </c>
      <c r="BG45" s="6">
        <f t="shared" si="14"/>
        <v>0</v>
      </c>
      <c r="BH45" s="6">
        <f t="shared" si="14"/>
        <v>0</v>
      </c>
      <c r="BI45" s="10">
        <f t="shared" si="14"/>
        <v>0.6872852233676976</v>
      </c>
      <c r="BJ45" s="6">
        <f t="shared" si="14"/>
        <v>0.1718213058419244</v>
      </c>
      <c r="BK45" s="22">
        <f t="shared" ref="AZ45:BO53" si="15">BK18/$BO18*100</f>
        <v>0.85910652920962205</v>
      </c>
      <c r="BL45" s="6">
        <f t="shared" si="15"/>
        <v>0</v>
      </c>
      <c r="BM45" s="6">
        <f t="shared" si="15"/>
        <v>0</v>
      </c>
      <c r="BN45" s="6">
        <f t="shared" si="15"/>
        <v>1.0309278350515463</v>
      </c>
      <c r="BO45" s="6">
        <f t="shared" si="15"/>
        <v>100</v>
      </c>
    </row>
    <row r="46" spans="1:67" x14ac:dyDescent="0.25">
      <c r="A46">
        <v>106</v>
      </c>
      <c r="B46" s="73">
        <v>15.9869</v>
      </c>
      <c r="C46" s="52">
        <f t="shared" si="10"/>
        <v>20.849420849420849</v>
      </c>
      <c r="D46" s="52">
        <f t="shared" si="10"/>
        <v>8.1081081081081088</v>
      </c>
      <c r="E46" s="6">
        <f t="shared" si="10"/>
        <v>0.1287001287001287</v>
      </c>
      <c r="F46" s="6">
        <f t="shared" si="10"/>
        <v>0.51480051480051481</v>
      </c>
      <c r="G46" s="6">
        <f t="shared" si="10"/>
        <v>0</v>
      </c>
      <c r="H46" s="10">
        <f t="shared" si="10"/>
        <v>0.38610038610038611</v>
      </c>
      <c r="I46" s="6">
        <f t="shared" si="10"/>
        <v>0</v>
      </c>
      <c r="J46" s="22">
        <f t="shared" si="10"/>
        <v>0</v>
      </c>
      <c r="K46" s="6">
        <f t="shared" ref="D46:S53" si="16">K19/$BO19*100</f>
        <v>1.9305019305019304</v>
      </c>
      <c r="L46" s="6">
        <f t="shared" si="16"/>
        <v>0.77220077220077221</v>
      </c>
      <c r="M46" s="6">
        <f t="shared" si="16"/>
        <v>0.38610038610038611</v>
      </c>
      <c r="N46" s="10">
        <f t="shared" si="16"/>
        <v>0.1287001287001287</v>
      </c>
      <c r="O46" s="6">
        <f t="shared" si="16"/>
        <v>0</v>
      </c>
      <c r="P46" s="52">
        <f t="shared" si="16"/>
        <v>6.9498069498069501</v>
      </c>
      <c r="Q46" s="6">
        <f t="shared" si="16"/>
        <v>0</v>
      </c>
      <c r="R46" s="6">
        <f t="shared" si="16"/>
        <v>0</v>
      </c>
      <c r="S46" s="6">
        <f t="shared" si="16"/>
        <v>0</v>
      </c>
      <c r="T46" s="6">
        <f t="shared" ref="R46:AC53" si="17">T19/$BO19*100</f>
        <v>0.1287001287001287</v>
      </c>
      <c r="U46" s="6">
        <f t="shared" si="17"/>
        <v>0</v>
      </c>
      <c r="V46" s="6">
        <f t="shared" si="17"/>
        <v>0.1287001287001287</v>
      </c>
      <c r="W46" s="6">
        <f t="shared" si="17"/>
        <v>0</v>
      </c>
      <c r="X46" s="6">
        <f t="shared" si="17"/>
        <v>0</v>
      </c>
      <c r="Y46" s="6">
        <f t="shared" si="17"/>
        <v>0.2574002574002574</v>
      </c>
      <c r="Z46" s="6">
        <f t="shared" si="17"/>
        <v>0.77220077220077221</v>
      </c>
      <c r="AA46" s="6">
        <f t="shared" si="17"/>
        <v>0</v>
      </c>
      <c r="AB46" s="6">
        <f t="shared" si="17"/>
        <v>1.673101673101673</v>
      </c>
      <c r="AC46" s="6">
        <f t="shared" si="17"/>
        <v>0</v>
      </c>
      <c r="AD46" s="22">
        <f t="shared" si="13"/>
        <v>0</v>
      </c>
      <c r="AE46" s="6">
        <f t="shared" si="13"/>
        <v>0.51480051480051481</v>
      </c>
      <c r="AF46" s="6">
        <f t="shared" si="13"/>
        <v>0</v>
      </c>
      <c r="AG46" s="6">
        <f t="shared" si="13"/>
        <v>0</v>
      </c>
      <c r="AH46" s="6">
        <f t="shared" si="13"/>
        <v>0</v>
      </c>
      <c r="AI46" s="6">
        <f t="shared" si="13"/>
        <v>0.77220077220077221</v>
      </c>
      <c r="AJ46" s="6">
        <f t="shared" si="13"/>
        <v>0.51480051480051481</v>
      </c>
      <c r="AK46" s="6">
        <f t="shared" si="13"/>
        <v>0</v>
      </c>
      <c r="AL46" s="52">
        <f t="shared" si="13"/>
        <v>48.262548262548258</v>
      </c>
      <c r="AM46" s="6">
        <f t="shared" si="13"/>
        <v>0</v>
      </c>
      <c r="AN46" s="6">
        <f t="shared" si="13"/>
        <v>0.38610038610038611</v>
      </c>
      <c r="AO46" s="6">
        <f t="shared" si="13"/>
        <v>0</v>
      </c>
      <c r="AP46" s="6">
        <f t="shared" si="13"/>
        <v>0.2574002574002574</v>
      </c>
      <c r="AQ46" s="6">
        <f t="shared" si="13"/>
        <v>0</v>
      </c>
      <c r="AR46" s="6">
        <f t="shared" si="13"/>
        <v>0</v>
      </c>
      <c r="AS46" s="6">
        <f t="shared" si="13"/>
        <v>0</v>
      </c>
      <c r="AT46" s="6">
        <f t="shared" ref="AQ46:AT53" si="18">AT19/$BO19*100</f>
        <v>0</v>
      </c>
      <c r="AU46" s="6">
        <f t="shared" si="14"/>
        <v>0</v>
      </c>
      <c r="AV46" s="6">
        <f t="shared" si="14"/>
        <v>0</v>
      </c>
      <c r="AW46" s="6">
        <f t="shared" si="14"/>
        <v>0</v>
      </c>
      <c r="AX46" s="6">
        <f t="shared" si="14"/>
        <v>0</v>
      </c>
      <c r="AY46" s="6">
        <f t="shared" si="14"/>
        <v>0</v>
      </c>
      <c r="AZ46" s="6">
        <f t="shared" si="15"/>
        <v>0</v>
      </c>
      <c r="BA46" s="6">
        <f t="shared" si="15"/>
        <v>0</v>
      </c>
      <c r="BB46" s="22">
        <f t="shared" si="15"/>
        <v>0.1287001287001287</v>
      </c>
      <c r="BC46" s="52">
        <f t="shared" si="15"/>
        <v>3.6036036036036037</v>
      </c>
      <c r="BD46" s="6">
        <f t="shared" si="15"/>
        <v>0</v>
      </c>
      <c r="BE46" s="6">
        <f t="shared" si="15"/>
        <v>0.1287001287001287</v>
      </c>
      <c r="BF46" s="6">
        <f t="shared" si="15"/>
        <v>0.1287001287001287</v>
      </c>
      <c r="BG46" s="6">
        <f t="shared" si="15"/>
        <v>0</v>
      </c>
      <c r="BH46" s="6">
        <f t="shared" si="15"/>
        <v>0</v>
      </c>
      <c r="BI46" s="10">
        <f t="shared" si="15"/>
        <v>0</v>
      </c>
      <c r="BJ46" s="6">
        <f t="shared" si="15"/>
        <v>0.1287001287001287</v>
      </c>
      <c r="BK46" s="22">
        <f t="shared" si="15"/>
        <v>1.673101673101673</v>
      </c>
      <c r="BL46" s="6">
        <f t="shared" si="15"/>
        <v>0</v>
      </c>
      <c r="BM46" s="6">
        <f t="shared" si="15"/>
        <v>0</v>
      </c>
      <c r="BN46" s="6">
        <f t="shared" si="15"/>
        <v>0.38610038610038611</v>
      </c>
      <c r="BO46" s="6">
        <f t="shared" si="15"/>
        <v>100</v>
      </c>
    </row>
    <row r="47" spans="1:67" x14ac:dyDescent="0.25">
      <c r="A47">
        <v>111</v>
      </c>
      <c r="B47" s="73">
        <v>16.549900000000001</v>
      </c>
      <c r="C47" s="52">
        <f t="shared" si="10"/>
        <v>24.877450980392158</v>
      </c>
      <c r="D47" s="52">
        <f t="shared" si="16"/>
        <v>4.534313725490196</v>
      </c>
      <c r="E47" s="6">
        <f t="shared" si="16"/>
        <v>0.24509803921568626</v>
      </c>
      <c r="F47" s="6">
        <f t="shared" si="16"/>
        <v>0</v>
      </c>
      <c r="G47" s="6">
        <f t="shared" si="16"/>
        <v>0</v>
      </c>
      <c r="H47" s="10">
        <f t="shared" si="16"/>
        <v>0.36764705882352938</v>
      </c>
      <c r="I47" s="6">
        <f t="shared" si="16"/>
        <v>0</v>
      </c>
      <c r="J47" s="22">
        <f t="shared" si="16"/>
        <v>0</v>
      </c>
      <c r="K47" s="6">
        <f t="shared" si="16"/>
        <v>0.61274509803921573</v>
      </c>
      <c r="L47" s="6">
        <f t="shared" si="16"/>
        <v>0.12254901960784313</v>
      </c>
      <c r="M47" s="6">
        <f t="shared" si="16"/>
        <v>0</v>
      </c>
      <c r="N47" s="10">
        <f t="shared" si="16"/>
        <v>0.12254901960784313</v>
      </c>
      <c r="O47" s="6">
        <f t="shared" si="16"/>
        <v>0</v>
      </c>
      <c r="P47" s="52">
        <f t="shared" si="16"/>
        <v>5.7598039215686274</v>
      </c>
      <c r="Q47" s="6">
        <f t="shared" si="16"/>
        <v>0.12254901960784313</v>
      </c>
      <c r="R47" s="6">
        <f t="shared" si="17"/>
        <v>0</v>
      </c>
      <c r="S47" s="6">
        <f t="shared" si="17"/>
        <v>0.12254901960784313</v>
      </c>
      <c r="T47" s="6">
        <f t="shared" si="17"/>
        <v>0</v>
      </c>
      <c r="U47" s="6">
        <f t="shared" si="17"/>
        <v>0</v>
      </c>
      <c r="V47" s="6">
        <f t="shared" si="17"/>
        <v>0.12254901960784313</v>
      </c>
      <c r="W47" s="6">
        <f t="shared" si="17"/>
        <v>0.12254901960784313</v>
      </c>
      <c r="X47" s="6">
        <f t="shared" si="17"/>
        <v>0</v>
      </c>
      <c r="Y47" s="6">
        <f t="shared" si="17"/>
        <v>0.36764705882352938</v>
      </c>
      <c r="Z47" s="6">
        <f t="shared" si="17"/>
        <v>0.61274509803921573</v>
      </c>
      <c r="AA47" s="6">
        <f t="shared" si="17"/>
        <v>0</v>
      </c>
      <c r="AB47" s="6">
        <f t="shared" si="17"/>
        <v>0.73529411764705876</v>
      </c>
      <c r="AC47" s="6">
        <f t="shared" si="17"/>
        <v>0.12254901960784313</v>
      </c>
      <c r="AD47" s="22">
        <f t="shared" si="13"/>
        <v>0.12254901960784313</v>
      </c>
      <c r="AE47" s="6">
        <f t="shared" si="13"/>
        <v>0</v>
      </c>
      <c r="AF47" s="6">
        <f t="shared" si="13"/>
        <v>0.12254901960784313</v>
      </c>
      <c r="AG47" s="6">
        <f t="shared" si="13"/>
        <v>0</v>
      </c>
      <c r="AH47" s="6">
        <f t="shared" si="13"/>
        <v>0.12254901960784313</v>
      </c>
      <c r="AI47" s="6">
        <f t="shared" si="13"/>
        <v>0</v>
      </c>
      <c r="AJ47" s="6">
        <f t="shared" si="13"/>
        <v>1.3480392156862746</v>
      </c>
      <c r="AK47" s="6">
        <f t="shared" si="13"/>
        <v>0</v>
      </c>
      <c r="AL47" s="52">
        <f t="shared" si="13"/>
        <v>49.387254901960787</v>
      </c>
      <c r="AM47" s="6">
        <f t="shared" si="13"/>
        <v>0</v>
      </c>
      <c r="AN47" s="6">
        <f t="shared" si="13"/>
        <v>0.12254901960784313</v>
      </c>
      <c r="AO47" s="6">
        <f t="shared" si="13"/>
        <v>0</v>
      </c>
      <c r="AP47" s="6">
        <f t="shared" si="13"/>
        <v>0</v>
      </c>
      <c r="AQ47" s="6">
        <f t="shared" si="18"/>
        <v>0</v>
      </c>
      <c r="AR47" s="6">
        <f t="shared" si="18"/>
        <v>0</v>
      </c>
      <c r="AS47" s="6">
        <f t="shared" si="18"/>
        <v>0</v>
      </c>
      <c r="AT47" s="6">
        <f t="shared" si="18"/>
        <v>0</v>
      </c>
      <c r="AU47" s="6">
        <f t="shared" si="14"/>
        <v>0.12254901960784313</v>
      </c>
      <c r="AV47" s="6">
        <f t="shared" si="14"/>
        <v>0</v>
      </c>
      <c r="AW47" s="6">
        <f t="shared" si="14"/>
        <v>0</v>
      </c>
      <c r="AX47" s="6">
        <f t="shared" si="14"/>
        <v>0</v>
      </c>
      <c r="AY47" s="6">
        <f t="shared" si="14"/>
        <v>0</v>
      </c>
      <c r="AZ47" s="6">
        <f t="shared" si="15"/>
        <v>0</v>
      </c>
      <c r="BA47" s="6">
        <f t="shared" si="15"/>
        <v>0.12254901960784313</v>
      </c>
      <c r="BB47" s="22">
        <f t="shared" si="15"/>
        <v>1.1029411764705883</v>
      </c>
      <c r="BC47" s="52">
        <f t="shared" si="15"/>
        <v>2.3284313725490198</v>
      </c>
      <c r="BD47" s="6">
        <f t="shared" si="15"/>
        <v>0</v>
      </c>
      <c r="BE47" s="6">
        <f t="shared" si="15"/>
        <v>0.12254901960784313</v>
      </c>
      <c r="BF47" s="6">
        <f t="shared" si="15"/>
        <v>0</v>
      </c>
      <c r="BG47" s="6">
        <f t="shared" si="15"/>
        <v>0</v>
      </c>
      <c r="BH47" s="6">
        <f t="shared" si="15"/>
        <v>0</v>
      </c>
      <c r="BI47" s="10">
        <f t="shared" si="15"/>
        <v>0.12254901960784313</v>
      </c>
      <c r="BJ47" s="6">
        <f t="shared" si="15"/>
        <v>0.24509803921568626</v>
      </c>
      <c r="BK47" s="22">
        <f t="shared" si="15"/>
        <v>5.0245098039215685</v>
      </c>
      <c r="BL47" s="6">
        <f t="shared" si="15"/>
        <v>0</v>
      </c>
      <c r="BM47" s="6">
        <f t="shared" si="15"/>
        <v>0.24509803921568626</v>
      </c>
      <c r="BN47" s="6">
        <f t="shared" si="15"/>
        <v>0.36764705882352938</v>
      </c>
      <c r="BO47" s="6">
        <f t="shared" si="15"/>
        <v>100</v>
      </c>
    </row>
    <row r="48" spans="1:67" x14ac:dyDescent="0.25">
      <c r="A48">
        <v>121</v>
      </c>
      <c r="B48" s="73">
        <v>17.675900000000002</v>
      </c>
      <c r="C48" s="52">
        <f t="shared" si="10"/>
        <v>39.619883040935669</v>
      </c>
      <c r="D48" s="52">
        <f t="shared" si="16"/>
        <v>2.1929824561403506</v>
      </c>
      <c r="E48" s="6">
        <f t="shared" si="16"/>
        <v>0</v>
      </c>
      <c r="F48" s="6">
        <f t="shared" si="16"/>
        <v>0.29239766081871343</v>
      </c>
      <c r="G48" s="6">
        <f t="shared" si="16"/>
        <v>0.14619883040935672</v>
      </c>
      <c r="H48" s="10">
        <f t="shared" si="16"/>
        <v>0</v>
      </c>
      <c r="I48" s="6">
        <f t="shared" si="16"/>
        <v>0</v>
      </c>
      <c r="J48" s="22">
        <f t="shared" si="16"/>
        <v>0</v>
      </c>
      <c r="K48" s="6">
        <f t="shared" si="16"/>
        <v>0</v>
      </c>
      <c r="L48" s="6">
        <f t="shared" si="16"/>
        <v>0</v>
      </c>
      <c r="M48" s="6">
        <f t="shared" si="16"/>
        <v>0</v>
      </c>
      <c r="N48" s="10">
        <f t="shared" si="16"/>
        <v>0.14619883040935672</v>
      </c>
      <c r="O48" s="6">
        <f t="shared" si="16"/>
        <v>0</v>
      </c>
      <c r="P48" s="52">
        <f t="shared" si="16"/>
        <v>7.3099415204678362</v>
      </c>
      <c r="Q48" s="6">
        <f t="shared" si="16"/>
        <v>0</v>
      </c>
      <c r="R48" s="6">
        <f t="shared" si="17"/>
        <v>0</v>
      </c>
      <c r="S48" s="6">
        <f t="shared" si="17"/>
        <v>0</v>
      </c>
      <c r="T48" s="6">
        <f t="shared" si="17"/>
        <v>0</v>
      </c>
      <c r="U48" s="6">
        <f t="shared" si="17"/>
        <v>0</v>
      </c>
      <c r="V48" s="6">
        <f t="shared" si="17"/>
        <v>0</v>
      </c>
      <c r="W48" s="6">
        <f t="shared" si="17"/>
        <v>0</v>
      </c>
      <c r="X48" s="6">
        <f t="shared" si="17"/>
        <v>0</v>
      </c>
      <c r="Y48" s="6">
        <f t="shared" si="17"/>
        <v>0.14619883040935672</v>
      </c>
      <c r="Z48" s="6">
        <f t="shared" si="17"/>
        <v>0.29239766081871343</v>
      </c>
      <c r="AA48" s="6">
        <f t="shared" si="17"/>
        <v>0</v>
      </c>
      <c r="AB48" s="6">
        <f t="shared" si="17"/>
        <v>0</v>
      </c>
      <c r="AC48" s="6">
        <f t="shared" si="17"/>
        <v>0.14619883040935672</v>
      </c>
      <c r="AD48" s="22">
        <f t="shared" si="13"/>
        <v>0</v>
      </c>
      <c r="AE48" s="6">
        <f t="shared" si="13"/>
        <v>0</v>
      </c>
      <c r="AF48" s="6">
        <f t="shared" si="13"/>
        <v>0.14619883040935672</v>
      </c>
      <c r="AG48" s="6">
        <f t="shared" si="13"/>
        <v>0</v>
      </c>
      <c r="AH48" s="6">
        <f t="shared" si="13"/>
        <v>0</v>
      </c>
      <c r="AI48" s="6">
        <f t="shared" si="13"/>
        <v>0</v>
      </c>
      <c r="AJ48" s="6">
        <f t="shared" si="13"/>
        <v>2.0467836257309941</v>
      </c>
      <c r="AK48" s="6">
        <f t="shared" si="13"/>
        <v>0</v>
      </c>
      <c r="AL48" s="52">
        <f t="shared" si="13"/>
        <v>36.988304093567251</v>
      </c>
      <c r="AM48" s="6">
        <f t="shared" si="13"/>
        <v>0</v>
      </c>
      <c r="AN48" s="6">
        <f t="shared" si="13"/>
        <v>0</v>
      </c>
      <c r="AO48" s="6">
        <f t="shared" si="13"/>
        <v>0</v>
      </c>
      <c r="AP48" s="6">
        <f t="shared" si="13"/>
        <v>0</v>
      </c>
      <c r="AQ48" s="6">
        <f t="shared" si="18"/>
        <v>0</v>
      </c>
      <c r="AR48" s="6">
        <f t="shared" si="18"/>
        <v>0</v>
      </c>
      <c r="AS48" s="6">
        <f t="shared" si="18"/>
        <v>0</v>
      </c>
      <c r="AT48" s="6">
        <f t="shared" si="18"/>
        <v>0.14619883040935672</v>
      </c>
      <c r="AU48" s="6">
        <f t="shared" si="14"/>
        <v>0.29239766081871343</v>
      </c>
      <c r="AV48" s="6">
        <f t="shared" si="14"/>
        <v>0</v>
      </c>
      <c r="AW48" s="6">
        <f t="shared" si="14"/>
        <v>0</v>
      </c>
      <c r="AX48" s="6">
        <f t="shared" si="14"/>
        <v>0</v>
      </c>
      <c r="AY48" s="6">
        <f t="shared" si="14"/>
        <v>0</v>
      </c>
      <c r="AZ48" s="6">
        <f t="shared" si="15"/>
        <v>0</v>
      </c>
      <c r="BA48" s="6">
        <f t="shared" si="15"/>
        <v>0</v>
      </c>
      <c r="BB48" s="22">
        <f t="shared" si="15"/>
        <v>0.8771929824561403</v>
      </c>
      <c r="BC48" s="52">
        <f t="shared" si="15"/>
        <v>1.7543859649122806</v>
      </c>
      <c r="BD48" s="6">
        <f t="shared" si="15"/>
        <v>0</v>
      </c>
      <c r="BE48" s="6">
        <f t="shared" si="15"/>
        <v>0.29239766081871343</v>
      </c>
      <c r="BF48" s="6">
        <f t="shared" si="15"/>
        <v>0</v>
      </c>
      <c r="BG48" s="6">
        <f t="shared" si="15"/>
        <v>0</v>
      </c>
      <c r="BH48" s="6">
        <f t="shared" si="15"/>
        <v>0.29239766081871343</v>
      </c>
      <c r="BI48" s="10">
        <f t="shared" si="15"/>
        <v>0</v>
      </c>
      <c r="BJ48" s="6">
        <f t="shared" si="15"/>
        <v>0</v>
      </c>
      <c r="BK48" s="22">
        <f t="shared" si="15"/>
        <v>6.7251461988304087</v>
      </c>
      <c r="BL48" s="6">
        <f t="shared" si="15"/>
        <v>0</v>
      </c>
      <c r="BM48" s="6">
        <f t="shared" si="15"/>
        <v>0.14619883040935672</v>
      </c>
      <c r="BN48" s="6">
        <f t="shared" si="15"/>
        <v>0</v>
      </c>
      <c r="BO48" s="6">
        <f t="shared" si="15"/>
        <v>100</v>
      </c>
    </row>
    <row r="49" spans="1:67" x14ac:dyDescent="0.25">
      <c r="A49">
        <v>126</v>
      </c>
      <c r="B49" s="73">
        <v>18.238900000000001</v>
      </c>
      <c r="C49" s="52">
        <f t="shared" si="10"/>
        <v>35.586481113320076</v>
      </c>
      <c r="D49" s="52">
        <f t="shared" si="16"/>
        <v>1.6898608349900597</v>
      </c>
      <c r="E49" s="6">
        <f t="shared" si="16"/>
        <v>0</v>
      </c>
      <c r="F49" s="6">
        <f t="shared" si="16"/>
        <v>0</v>
      </c>
      <c r="G49" s="6">
        <f t="shared" si="16"/>
        <v>0</v>
      </c>
      <c r="H49" s="10">
        <f t="shared" si="16"/>
        <v>0</v>
      </c>
      <c r="I49" s="6">
        <f t="shared" si="16"/>
        <v>0</v>
      </c>
      <c r="J49" s="22">
        <f t="shared" si="16"/>
        <v>0</v>
      </c>
      <c r="K49" s="6">
        <f t="shared" si="16"/>
        <v>0</v>
      </c>
      <c r="L49" s="6">
        <f t="shared" si="16"/>
        <v>0</v>
      </c>
      <c r="M49" s="6">
        <f t="shared" si="16"/>
        <v>0</v>
      </c>
      <c r="N49" s="10">
        <f t="shared" si="16"/>
        <v>0</v>
      </c>
      <c r="O49" s="6">
        <f t="shared" si="16"/>
        <v>0</v>
      </c>
      <c r="P49" s="52">
        <f t="shared" si="16"/>
        <v>8.4493041749502975</v>
      </c>
      <c r="Q49" s="6">
        <f t="shared" si="16"/>
        <v>0.29821073558648109</v>
      </c>
      <c r="R49" s="6">
        <f t="shared" si="17"/>
        <v>0</v>
      </c>
      <c r="S49" s="6">
        <f t="shared" si="17"/>
        <v>0</v>
      </c>
      <c r="T49" s="6">
        <f t="shared" si="17"/>
        <v>9.940357852882703E-2</v>
      </c>
      <c r="U49" s="6">
        <f t="shared" si="17"/>
        <v>0</v>
      </c>
      <c r="V49" s="6">
        <f t="shared" si="17"/>
        <v>0</v>
      </c>
      <c r="W49" s="6">
        <f t="shared" si="17"/>
        <v>0</v>
      </c>
      <c r="X49" s="6">
        <f t="shared" si="17"/>
        <v>0.19880715705765406</v>
      </c>
      <c r="Y49" s="6">
        <f t="shared" si="17"/>
        <v>0</v>
      </c>
      <c r="Z49" s="6">
        <f t="shared" si="17"/>
        <v>0.29821073558648109</v>
      </c>
      <c r="AA49" s="6">
        <f t="shared" si="17"/>
        <v>0</v>
      </c>
      <c r="AB49" s="6">
        <f t="shared" si="17"/>
        <v>0.49701789264413521</v>
      </c>
      <c r="AC49" s="6">
        <f t="shared" si="17"/>
        <v>9.940357852882703E-2</v>
      </c>
      <c r="AD49" s="22">
        <f t="shared" si="13"/>
        <v>0.19880715705765406</v>
      </c>
      <c r="AE49" s="6">
        <f t="shared" si="13"/>
        <v>0.19880715705765406</v>
      </c>
      <c r="AF49" s="6">
        <f t="shared" si="13"/>
        <v>0.19880715705765406</v>
      </c>
      <c r="AG49" s="6">
        <f t="shared" si="13"/>
        <v>0</v>
      </c>
      <c r="AH49" s="6">
        <f t="shared" si="13"/>
        <v>0</v>
      </c>
      <c r="AI49" s="6">
        <f t="shared" si="13"/>
        <v>0</v>
      </c>
      <c r="AJ49" s="6">
        <f t="shared" si="13"/>
        <v>2.0874751491053676</v>
      </c>
      <c r="AK49" s="6">
        <f t="shared" si="13"/>
        <v>0.19880715705765406</v>
      </c>
      <c r="AL49" s="52">
        <f t="shared" si="13"/>
        <v>35.884691848906556</v>
      </c>
      <c r="AM49" s="6">
        <f t="shared" si="13"/>
        <v>0</v>
      </c>
      <c r="AN49" s="6">
        <f t="shared" si="13"/>
        <v>9.940357852882703E-2</v>
      </c>
      <c r="AO49" s="6">
        <f t="shared" si="13"/>
        <v>0</v>
      </c>
      <c r="AP49" s="6">
        <f t="shared" si="13"/>
        <v>0</v>
      </c>
      <c r="AQ49" s="6">
        <f t="shared" si="18"/>
        <v>0</v>
      </c>
      <c r="AR49" s="6">
        <f t="shared" si="18"/>
        <v>0</v>
      </c>
      <c r="AS49" s="6">
        <f t="shared" si="18"/>
        <v>0</v>
      </c>
      <c r="AT49" s="6">
        <f t="shared" si="18"/>
        <v>0.59642147117296218</v>
      </c>
      <c r="AU49" s="6">
        <f t="shared" si="14"/>
        <v>0</v>
      </c>
      <c r="AV49" s="6">
        <f t="shared" si="14"/>
        <v>0</v>
      </c>
      <c r="AW49" s="6">
        <f t="shared" si="14"/>
        <v>0</v>
      </c>
      <c r="AX49" s="6">
        <f t="shared" si="14"/>
        <v>0</v>
      </c>
      <c r="AY49" s="6">
        <f t="shared" si="14"/>
        <v>9.940357852882703E-2</v>
      </c>
      <c r="AZ49" s="6">
        <f t="shared" si="15"/>
        <v>0</v>
      </c>
      <c r="BA49" s="6">
        <f t="shared" si="15"/>
        <v>0</v>
      </c>
      <c r="BB49" s="22">
        <f t="shared" si="15"/>
        <v>0.29821073558648109</v>
      </c>
      <c r="BC49" s="52">
        <f t="shared" si="15"/>
        <v>2.1868787276341948</v>
      </c>
      <c r="BD49" s="6">
        <f t="shared" si="15"/>
        <v>0</v>
      </c>
      <c r="BE49" s="6">
        <f t="shared" si="15"/>
        <v>0.69582504970178927</v>
      </c>
      <c r="BF49" s="6">
        <f t="shared" si="15"/>
        <v>0</v>
      </c>
      <c r="BG49" s="6">
        <f t="shared" si="15"/>
        <v>0</v>
      </c>
      <c r="BH49" s="6">
        <f t="shared" si="15"/>
        <v>0</v>
      </c>
      <c r="BI49" s="10">
        <f t="shared" si="15"/>
        <v>0</v>
      </c>
      <c r="BJ49" s="6">
        <f t="shared" si="15"/>
        <v>0</v>
      </c>
      <c r="BK49" s="22">
        <f t="shared" si="15"/>
        <v>8.9463220675944335</v>
      </c>
      <c r="BL49" s="6">
        <f t="shared" si="15"/>
        <v>0.19880715705765406</v>
      </c>
      <c r="BM49" s="6">
        <f t="shared" si="15"/>
        <v>0.69582504970178927</v>
      </c>
      <c r="BN49" s="6">
        <f t="shared" si="15"/>
        <v>0.19880715705765406</v>
      </c>
      <c r="BO49" s="6">
        <f t="shared" si="15"/>
        <v>100</v>
      </c>
    </row>
    <row r="50" spans="1:67" x14ac:dyDescent="0.25">
      <c r="A50">
        <v>131</v>
      </c>
      <c r="B50" s="73">
        <v>18.8019</v>
      </c>
      <c r="C50" s="52">
        <f t="shared" si="10"/>
        <v>36.965376782077392</v>
      </c>
      <c r="D50" s="52">
        <f t="shared" si="16"/>
        <v>1.3238289205702647</v>
      </c>
      <c r="E50" s="6">
        <f t="shared" si="16"/>
        <v>0</v>
      </c>
      <c r="F50" s="6">
        <f t="shared" si="16"/>
        <v>0</v>
      </c>
      <c r="G50" s="6">
        <f t="shared" si="16"/>
        <v>0</v>
      </c>
      <c r="H50" s="10">
        <f t="shared" si="16"/>
        <v>0.50916496945010181</v>
      </c>
      <c r="I50" s="6">
        <f t="shared" si="16"/>
        <v>0</v>
      </c>
      <c r="J50" s="22">
        <f t="shared" si="16"/>
        <v>0.71283095723014256</v>
      </c>
      <c r="K50" s="6">
        <f t="shared" si="16"/>
        <v>0.61099796334012213</v>
      </c>
      <c r="L50" s="6">
        <f t="shared" si="16"/>
        <v>0</v>
      </c>
      <c r="M50" s="6">
        <f t="shared" si="16"/>
        <v>0.20366598778004072</v>
      </c>
      <c r="N50" s="10">
        <f t="shared" si="16"/>
        <v>0.81466395112016288</v>
      </c>
      <c r="O50" s="6">
        <f t="shared" si="16"/>
        <v>0</v>
      </c>
      <c r="P50" s="52">
        <f t="shared" si="16"/>
        <v>10.488798370672098</v>
      </c>
      <c r="Q50" s="6">
        <f t="shared" si="16"/>
        <v>0.10183299389002036</v>
      </c>
      <c r="R50" s="6">
        <f t="shared" si="17"/>
        <v>0</v>
      </c>
      <c r="S50" s="6">
        <f t="shared" si="17"/>
        <v>0</v>
      </c>
      <c r="T50" s="6">
        <f t="shared" si="17"/>
        <v>0.10183299389002036</v>
      </c>
      <c r="U50" s="6">
        <f t="shared" si="17"/>
        <v>0</v>
      </c>
      <c r="V50" s="6">
        <f t="shared" si="17"/>
        <v>0</v>
      </c>
      <c r="W50" s="6">
        <f t="shared" si="17"/>
        <v>0</v>
      </c>
      <c r="X50" s="6">
        <f t="shared" si="17"/>
        <v>0</v>
      </c>
      <c r="Y50" s="6">
        <f t="shared" si="17"/>
        <v>0</v>
      </c>
      <c r="Z50" s="6">
        <f t="shared" si="17"/>
        <v>0</v>
      </c>
      <c r="AA50" s="6">
        <f t="shared" si="17"/>
        <v>0</v>
      </c>
      <c r="AB50" s="6">
        <f t="shared" si="17"/>
        <v>0.50916496945010181</v>
      </c>
      <c r="AC50" s="6">
        <f t="shared" si="17"/>
        <v>0.20366598778004072</v>
      </c>
      <c r="AD50" s="22">
        <f t="shared" si="13"/>
        <v>0</v>
      </c>
      <c r="AE50" s="6">
        <f t="shared" si="13"/>
        <v>1.1201629327902241</v>
      </c>
      <c r="AF50" s="6">
        <f t="shared" si="13"/>
        <v>0.40733197556008144</v>
      </c>
      <c r="AG50" s="6">
        <f t="shared" si="13"/>
        <v>0</v>
      </c>
      <c r="AH50" s="6">
        <f t="shared" si="13"/>
        <v>0</v>
      </c>
      <c r="AI50" s="6">
        <f t="shared" si="13"/>
        <v>0</v>
      </c>
      <c r="AJ50" s="6">
        <f t="shared" si="13"/>
        <v>1.0183299389002036</v>
      </c>
      <c r="AK50" s="6">
        <f t="shared" si="13"/>
        <v>0</v>
      </c>
      <c r="AL50" s="52">
        <f t="shared" si="13"/>
        <v>33.808553971486759</v>
      </c>
      <c r="AM50" s="6">
        <f t="shared" si="13"/>
        <v>0</v>
      </c>
      <c r="AN50" s="6">
        <f t="shared" si="13"/>
        <v>0</v>
      </c>
      <c r="AO50" s="6">
        <f t="shared" si="13"/>
        <v>0</v>
      </c>
      <c r="AP50" s="6">
        <f t="shared" si="13"/>
        <v>0</v>
      </c>
      <c r="AQ50" s="6">
        <f t="shared" si="18"/>
        <v>0</v>
      </c>
      <c r="AR50" s="6">
        <f t="shared" si="18"/>
        <v>0</v>
      </c>
      <c r="AS50" s="6">
        <f t="shared" si="18"/>
        <v>0</v>
      </c>
      <c r="AT50" s="6">
        <f t="shared" si="18"/>
        <v>0.30549898167006106</v>
      </c>
      <c r="AU50" s="6">
        <f t="shared" si="14"/>
        <v>0.20366598778004072</v>
      </c>
      <c r="AV50" s="6">
        <f t="shared" si="14"/>
        <v>0</v>
      </c>
      <c r="AW50" s="6">
        <f t="shared" si="14"/>
        <v>0</v>
      </c>
      <c r="AX50" s="6">
        <f t="shared" si="14"/>
        <v>0</v>
      </c>
      <c r="AY50" s="6">
        <f t="shared" si="14"/>
        <v>0</v>
      </c>
      <c r="AZ50" s="6">
        <f t="shared" si="15"/>
        <v>0</v>
      </c>
      <c r="BA50" s="6">
        <f t="shared" si="15"/>
        <v>0</v>
      </c>
      <c r="BB50" s="22">
        <f t="shared" si="15"/>
        <v>0</v>
      </c>
      <c r="BC50" s="52">
        <f t="shared" si="15"/>
        <v>3.2586558044806515</v>
      </c>
      <c r="BD50" s="6">
        <f t="shared" si="15"/>
        <v>0</v>
      </c>
      <c r="BE50" s="6">
        <f t="shared" si="15"/>
        <v>0.30549898167006106</v>
      </c>
      <c r="BF50" s="6">
        <f t="shared" si="15"/>
        <v>0</v>
      </c>
      <c r="BG50" s="6">
        <f t="shared" si="15"/>
        <v>0</v>
      </c>
      <c r="BH50" s="6">
        <f t="shared" si="15"/>
        <v>0</v>
      </c>
      <c r="BI50" s="10">
        <f t="shared" si="15"/>
        <v>0.20366598778004072</v>
      </c>
      <c r="BJ50" s="6">
        <f t="shared" si="15"/>
        <v>0</v>
      </c>
      <c r="BK50" s="22">
        <f t="shared" si="15"/>
        <v>6.1099796334012222</v>
      </c>
      <c r="BL50" s="6">
        <f t="shared" si="15"/>
        <v>0</v>
      </c>
      <c r="BM50" s="6">
        <f t="shared" si="15"/>
        <v>0.71283095723014256</v>
      </c>
      <c r="BN50" s="6">
        <f t="shared" si="15"/>
        <v>0</v>
      </c>
      <c r="BO50" s="6">
        <f t="shared" si="15"/>
        <v>100</v>
      </c>
    </row>
    <row r="51" spans="1:67" x14ac:dyDescent="0.25">
      <c r="A51">
        <v>136</v>
      </c>
      <c r="B51" s="73">
        <v>19.501175</v>
      </c>
      <c r="C51" s="52">
        <f t="shared" si="10"/>
        <v>40.552995391705068</v>
      </c>
      <c r="D51" s="52">
        <f t="shared" si="16"/>
        <v>2.9953917050691241</v>
      </c>
      <c r="E51" s="6">
        <f t="shared" si="16"/>
        <v>0</v>
      </c>
      <c r="F51" s="6">
        <f t="shared" si="16"/>
        <v>0.1152073732718894</v>
      </c>
      <c r="G51" s="6">
        <f t="shared" si="16"/>
        <v>0</v>
      </c>
      <c r="H51" s="10">
        <f t="shared" si="16"/>
        <v>0.2304147465437788</v>
      </c>
      <c r="I51" s="6">
        <f t="shared" si="16"/>
        <v>0</v>
      </c>
      <c r="J51" s="22">
        <f t="shared" si="16"/>
        <v>0.2304147465437788</v>
      </c>
      <c r="K51" s="6">
        <f t="shared" si="16"/>
        <v>0</v>
      </c>
      <c r="L51" s="6">
        <f t="shared" si="16"/>
        <v>0</v>
      </c>
      <c r="M51" s="6">
        <f t="shared" si="16"/>
        <v>0.1152073732718894</v>
      </c>
      <c r="N51" s="10">
        <f t="shared" si="16"/>
        <v>0.92165898617511521</v>
      </c>
      <c r="O51" s="6">
        <f t="shared" si="16"/>
        <v>0</v>
      </c>
      <c r="P51" s="52">
        <f t="shared" si="16"/>
        <v>9.67741935483871</v>
      </c>
      <c r="Q51" s="6">
        <f t="shared" si="16"/>
        <v>0.69124423963133641</v>
      </c>
      <c r="R51" s="6">
        <f t="shared" si="17"/>
        <v>0</v>
      </c>
      <c r="S51" s="6">
        <f t="shared" si="17"/>
        <v>0</v>
      </c>
      <c r="T51" s="6">
        <f t="shared" si="17"/>
        <v>0</v>
      </c>
      <c r="U51" s="6">
        <f t="shared" si="17"/>
        <v>0</v>
      </c>
      <c r="V51" s="6">
        <f t="shared" si="17"/>
        <v>0</v>
      </c>
      <c r="W51" s="6">
        <f t="shared" si="17"/>
        <v>0</v>
      </c>
      <c r="X51" s="6">
        <f t="shared" si="17"/>
        <v>0</v>
      </c>
      <c r="Y51" s="6">
        <f t="shared" si="17"/>
        <v>0</v>
      </c>
      <c r="Z51" s="6">
        <f t="shared" si="17"/>
        <v>0.2304147465437788</v>
      </c>
      <c r="AA51" s="6">
        <f t="shared" si="17"/>
        <v>0</v>
      </c>
      <c r="AB51" s="6">
        <f t="shared" si="17"/>
        <v>0.92165898617511521</v>
      </c>
      <c r="AC51" s="6">
        <f t="shared" si="17"/>
        <v>0.1152073732718894</v>
      </c>
      <c r="AD51" s="22">
        <f t="shared" si="13"/>
        <v>0.69124423963133641</v>
      </c>
      <c r="AE51" s="6">
        <f t="shared" si="13"/>
        <v>0.2304147465437788</v>
      </c>
      <c r="AF51" s="6">
        <f t="shared" si="13"/>
        <v>0</v>
      </c>
      <c r="AG51" s="6">
        <f t="shared" si="13"/>
        <v>0</v>
      </c>
      <c r="AH51" s="6">
        <f t="shared" si="13"/>
        <v>0</v>
      </c>
      <c r="AI51" s="6">
        <f t="shared" si="13"/>
        <v>0.46082949308755761</v>
      </c>
      <c r="AJ51" s="6">
        <f t="shared" si="13"/>
        <v>1.2672811059907834</v>
      </c>
      <c r="AK51" s="6">
        <f t="shared" si="13"/>
        <v>0</v>
      </c>
      <c r="AL51" s="52">
        <f t="shared" si="13"/>
        <v>30.64516129032258</v>
      </c>
      <c r="AM51" s="6">
        <f t="shared" si="13"/>
        <v>0</v>
      </c>
      <c r="AN51" s="6">
        <f t="shared" si="13"/>
        <v>0</v>
      </c>
      <c r="AO51" s="6">
        <f t="shared" si="13"/>
        <v>0</v>
      </c>
      <c r="AP51" s="6">
        <f t="shared" si="13"/>
        <v>0</v>
      </c>
      <c r="AQ51" s="6">
        <f t="shared" si="18"/>
        <v>0</v>
      </c>
      <c r="AR51" s="6">
        <f t="shared" si="18"/>
        <v>0</v>
      </c>
      <c r="AS51" s="6">
        <f t="shared" si="18"/>
        <v>0</v>
      </c>
      <c r="AT51" s="6">
        <f t="shared" si="18"/>
        <v>0</v>
      </c>
      <c r="AU51" s="6">
        <f t="shared" si="14"/>
        <v>0.2304147465437788</v>
      </c>
      <c r="AV51" s="6">
        <f t="shared" si="14"/>
        <v>0</v>
      </c>
      <c r="AW51" s="6">
        <f t="shared" si="14"/>
        <v>0</v>
      </c>
      <c r="AX51" s="6">
        <f t="shared" si="14"/>
        <v>0.2304147465437788</v>
      </c>
      <c r="AY51" s="6">
        <f t="shared" si="14"/>
        <v>0</v>
      </c>
      <c r="AZ51" s="6">
        <f t="shared" si="15"/>
        <v>0</v>
      </c>
      <c r="BA51" s="6">
        <f t="shared" si="15"/>
        <v>0</v>
      </c>
      <c r="BB51" s="22">
        <f t="shared" si="15"/>
        <v>0</v>
      </c>
      <c r="BC51" s="52">
        <f t="shared" si="15"/>
        <v>4.1474654377880187</v>
      </c>
      <c r="BD51" s="6">
        <f t="shared" si="15"/>
        <v>0</v>
      </c>
      <c r="BE51" s="6">
        <f t="shared" si="15"/>
        <v>0.92165898617511521</v>
      </c>
      <c r="BF51" s="6">
        <f t="shared" si="15"/>
        <v>0</v>
      </c>
      <c r="BG51" s="6">
        <f t="shared" si="15"/>
        <v>0</v>
      </c>
      <c r="BH51" s="6">
        <f t="shared" si="15"/>
        <v>0</v>
      </c>
      <c r="BI51" s="10">
        <f t="shared" si="15"/>
        <v>0.2304147465437788</v>
      </c>
      <c r="BJ51" s="6">
        <f t="shared" si="15"/>
        <v>0</v>
      </c>
      <c r="BK51" s="22">
        <f t="shared" si="15"/>
        <v>3.225806451612903</v>
      </c>
      <c r="BL51" s="6">
        <f t="shared" si="15"/>
        <v>0</v>
      </c>
      <c r="BM51" s="6">
        <f t="shared" si="15"/>
        <v>0.2304147465437788</v>
      </c>
      <c r="BN51" s="6">
        <f t="shared" si="15"/>
        <v>0.69124423963133641</v>
      </c>
      <c r="BO51" s="6">
        <f t="shared" si="15"/>
        <v>100</v>
      </c>
    </row>
    <row r="52" spans="1:67" x14ac:dyDescent="0.25">
      <c r="A52">
        <v>141</v>
      </c>
      <c r="B52" s="73">
        <v>20.518425000000001</v>
      </c>
      <c r="C52" s="52">
        <f t="shared" si="10"/>
        <v>41.986455981941312</v>
      </c>
      <c r="D52" s="52">
        <f t="shared" si="16"/>
        <v>4.8532731376975171</v>
      </c>
      <c r="E52" s="6">
        <f t="shared" si="16"/>
        <v>0</v>
      </c>
      <c r="F52" s="6">
        <f t="shared" si="16"/>
        <v>0.22573363431151239</v>
      </c>
      <c r="G52" s="6">
        <f t="shared" si="16"/>
        <v>0</v>
      </c>
      <c r="H52" s="10">
        <f t="shared" si="16"/>
        <v>0.56433408577878108</v>
      </c>
      <c r="I52" s="6">
        <f t="shared" si="16"/>
        <v>0</v>
      </c>
      <c r="J52" s="22">
        <f t="shared" si="16"/>
        <v>0.22573363431151239</v>
      </c>
      <c r="K52" s="6">
        <f t="shared" si="16"/>
        <v>0.67720090293453727</v>
      </c>
      <c r="L52" s="6">
        <f t="shared" si="16"/>
        <v>0</v>
      </c>
      <c r="M52" s="6">
        <f t="shared" si="16"/>
        <v>0</v>
      </c>
      <c r="N52" s="10">
        <f t="shared" si="16"/>
        <v>1.4672686230248306</v>
      </c>
      <c r="O52" s="6">
        <f t="shared" si="16"/>
        <v>0</v>
      </c>
      <c r="P52" s="52">
        <f t="shared" si="16"/>
        <v>7.5620767494356658</v>
      </c>
      <c r="Q52" s="6">
        <f t="shared" si="16"/>
        <v>1.3544018058690745</v>
      </c>
      <c r="R52" s="6">
        <f t="shared" si="17"/>
        <v>0</v>
      </c>
      <c r="S52" s="6">
        <f t="shared" si="17"/>
        <v>0</v>
      </c>
      <c r="T52" s="6">
        <f t="shared" si="17"/>
        <v>0.22573363431151239</v>
      </c>
      <c r="U52" s="6">
        <f t="shared" si="17"/>
        <v>0</v>
      </c>
      <c r="V52" s="6">
        <f t="shared" si="17"/>
        <v>0</v>
      </c>
      <c r="W52" s="6">
        <f t="shared" si="17"/>
        <v>0</v>
      </c>
      <c r="X52" s="6">
        <f t="shared" si="17"/>
        <v>0</v>
      </c>
      <c r="Y52" s="6">
        <f t="shared" si="17"/>
        <v>0</v>
      </c>
      <c r="Z52" s="6">
        <f t="shared" si="17"/>
        <v>0.45146726862302478</v>
      </c>
      <c r="AA52" s="6">
        <f t="shared" si="17"/>
        <v>0</v>
      </c>
      <c r="AB52" s="6">
        <f t="shared" si="17"/>
        <v>1.4672686230248306</v>
      </c>
      <c r="AC52" s="6">
        <f t="shared" si="17"/>
        <v>0</v>
      </c>
      <c r="AD52" s="22">
        <f t="shared" si="13"/>
        <v>0</v>
      </c>
      <c r="AE52" s="6">
        <f t="shared" si="13"/>
        <v>0.22573363431151239</v>
      </c>
      <c r="AF52" s="6">
        <f t="shared" si="13"/>
        <v>0.33860045146726864</v>
      </c>
      <c r="AG52" s="6">
        <f t="shared" si="13"/>
        <v>0</v>
      </c>
      <c r="AH52" s="6">
        <f t="shared" si="13"/>
        <v>0</v>
      </c>
      <c r="AI52" s="6">
        <f t="shared" si="13"/>
        <v>0</v>
      </c>
      <c r="AJ52" s="6">
        <f t="shared" si="13"/>
        <v>6.9977426636568847</v>
      </c>
      <c r="AK52" s="6">
        <f t="shared" si="13"/>
        <v>0.45146726862302478</v>
      </c>
      <c r="AL52" s="52">
        <f t="shared" si="13"/>
        <v>22.34762979683973</v>
      </c>
      <c r="AM52" s="6">
        <f t="shared" si="13"/>
        <v>0</v>
      </c>
      <c r="AN52" s="6">
        <f t="shared" si="13"/>
        <v>0</v>
      </c>
      <c r="AO52" s="6">
        <f t="shared" si="13"/>
        <v>0.33860045146726864</v>
      </c>
      <c r="AP52" s="6">
        <f t="shared" si="13"/>
        <v>0</v>
      </c>
      <c r="AQ52" s="6">
        <f t="shared" si="18"/>
        <v>0</v>
      </c>
      <c r="AR52" s="6">
        <f t="shared" si="18"/>
        <v>0</v>
      </c>
      <c r="AS52" s="6">
        <f t="shared" si="18"/>
        <v>0</v>
      </c>
      <c r="AT52" s="6">
        <f t="shared" si="18"/>
        <v>0</v>
      </c>
      <c r="AU52" s="6">
        <f t="shared" si="14"/>
        <v>0.45146726862302478</v>
      </c>
      <c r="AV52" s="6">
        <f t="shared" si="14"/>
        <v>0</v>
      </c>
      <c r="AW52" s="6">
        <f t="shared" si="14"/>
        <v>0.22573363431151239</v>
      </c>
      <c r="AX52" s="6">
        <f t="shared" si="14"/>
        <v>0</v>
      </c>
      <c r="AY52" s="6">
        <f t="shared" si="14"/>
        <v>0.45146726862302478</v>
      </c>
      <c r="AZ52" s="6">
        <f t="shared" si="15"/>
        <v>0</v>
      </c>
      <c r="BA52" s="6">
        <f t="shared" si="15"/>
        <v>0</v>
      </c>
      <c r="BB52" s="22">
        <f t="shared" si="15"/>
        <v>1.3544018058690745</v>
      </c>
      <c r="BC52" s="52">
        <f t="shared" si="15"/>
        <v>0.67720090293453727</v>
      </c>
      <c r="BD52" s="6">
        <f t="shared" si="15"/>
        <v>0</v>
      </c>
      <c r="BE52" s="6">
        <f t="shared" si="15"/>
        <v>0.67720090293453727</v>
      </c>
      <c r="BF52" s="6">
        <f t="shared" si="15"/>
        <v>0</v>
      </c>
      <c r="BG52" s="6">
        <f t="shared" si="15"/>
        <v>0</v>
      </c>
      <c r="BH52" s="6">
        <f t="shared" si="15"/>
        <v>0</v>
      </c>
      <c r="BI52" s="10">
        <f t="shared" si="15"/>
        <v>0.22573363431151239</v>
      </c>
      <c r="BJ52" s="6">
        <f t="shared" si="15"/>
        <v>0.11286681715575619</v>
      </c>
      <c r="BK52" s="22">
        <f t="shared" si="15"/>
        <v>2.9345372460496613</v>
      </c>
      <c r="BL52" s="6">
        <f t="shared" si="15"/>
        <v>0</v>
      </c>
      <c r="BM52" s="6">
        <f t="shared" si="15"/>
        <v>0.67720090293453727</v>
      </c>
      <c r="BN52" s="6">
        <f t="shared" si="15"/>
        <v>0.45146726862302478</v>
      </c>
      <c r="BO52" s="6">
        <f t="shared" si="15"/>
        <v>100</v>
      </c>
    </row>
    <row r="53" spans="1:67" x14ac:dyDescent="0.25">
      <c r="A53">
        <v>146</v>
      </c>
      <c r="B53" s="73">
        <v>21.535675000000001</v>
      </c>
      <c r="C53" s="52">
        <f t="shared" si="10"/>
        <v>50.844730490748191</v>
      </c>
      <c r="D53" s="52">
        <f t="shared" si="16"/>
        <v>5.6315366049879323</v>
      </c>
      <c r="E53" s="6">
        <f t="shared" si="16"/>
        <v>0</v>
      </c>
      <c r="F53" s="6">
        <f t="shared" si="16"/>
        <v>0.80450522928399038</v>
      </c>
      <c r="G53" s="6">
        <f t="shared" si="16"/>
        <v>0</v>
      </c>
      <c r="H53" s="10">
        <f t="shared" si="16"/>
        <v>0</v>
      </c>
      <c r="I53" s="6">
        <f t="shared" si="16"/>
        <v>0</v>
      </c>
      <c r="J53" s="22">
        <f t="shared" si="16"/>
        <v>0</v>
      </c>
      <c r="K53" s="6">
        <f t="shared" si="16"/>
        <v>0.32180209171359614</v>
      </c>
      <c r="L53" s="6">
        <f t="shared" si="16"/>
        <v>0</v>
      </c>
      <c r="M53" s="6">
        <f t="shared" si="16"/>
        <v>0</v>
      </c>
      <c r="N53" s="10">
        <f t="shared" si="16"/>
        <v>0.40225261464199519</v>
      </c>
      <c r="O53" s="6">
        <f t="shared" si="16"/>
        <v>0</v>
      </c>
      <c r="P53" s="52">
        <f t="shared" si="16"/>
        <v>7.2405470635559137</v>
      </c>
      <c r="Q53" s="6">
        <f t="shared" si="16"/>
        <v>2.0112630732099759</v>
      </c>
      <c r="R53" s="6">
        <f t="shared" si="17"/>
        <v>0.16090104585679807</v>
      </c>
      <c r="S53" s="6">
        <f t="shared" si="17"/>
        <v>0</v>
      </c>
      <c r="T53" s="6">
        <f t="shared" si="17"/>
        <v>8.0450522928399035E-2</v>
      </c>
      <c r="U53" s="6">
        <f t="shared" si="17"/>
        <v>0</v>
      </c>
      <c r="V53" s="6">
        <f t="shared" si="17"/>
        <v>0</v>
      </c>
      <c r="W53" s="6">
        <f t="shared" si="17"/>
        <v>0</v>
      </c>
      <c r="X53" s="6">
        <f t="shared" si="17"/>
        <v>0</v>
      </c>
      <c r="Y53" s="6">
        <f t="shared" si="17"/>
        <v>0.24135156878519709</v>
      </c>
      <c r="Z53" s="6">
        <f t="shared" si="17"/>
        <v>1.0458567980691875</v>
      </c>
      <c r="AA53" s="6">
        <f t="shared" si="17"/>
        <v>0</v>
      </c>
      <c r="AB53" s="6">
        <f t="shared" si="17"/>
        <v>8.0450522928399035E-2</v>
      </c>
      <c r="AC53" s="6">
        <f t="shared" si="17"/>
        <v>0</v>
      </c>
      <c r="AD53" s="22">
        <f t="shared" si="13"/>
        <v>0</v>
      </c>
      <c r="AE53" s="6">
        <f t="shared" si="13"/>
        <v>1.4481094127111827</v>
      </c>
      <c r="AF53" s="6">
        <f t="shared" si="13"/>
        <v>0.80450522928399038</v>
      </c>
      <c r="AG53" s="6">
        <f t="shared" si="13"/>
        <v>0</v>
      </c>
      <c r="AH53" s="6">
        <f t="shared" si="13"/>
        <v>0</v>
      </c>
      <c r="AI53" s="6">
        <f t="shared" si="13"/>
        <v>0</v>
      </c>
      <c r="AJ53" s="6">
        <f t="shared" si="13"/>
        <v>5.8728881737731298</v>
      </c>
      <c r="AK53" s="6">
        <f t="shared" si="13"/>
        <v>0</v>
      </c>
      <c r="AL53" s="52">
        <f t="shared" si="13"/>
        <v>10.86082059533387</v>
      </c>
      <c r="AM53" s="6">
        <f t="shared" si="13"/>
        <v>0</v>
      </c>
      <c r="AN53" s="6">
        <f t="shared" si="13"/>
        <v>0.16090104585679807</v>
      </c>
      <c r="AO53" s="6">
        <f t="shared" si="13"/>
        <v>0</v>
      </c>
      <c r="AP53" s="6">
        <f t="shared" si="13"/>
        <v>0.24135156878519709</v>
      </c>
      <c r="AQ53" s="6">
        <f t="shared" si="18"/>
        <v>0</v>
      </c>
      <c r="AR53" s="6">
        <f t="shared" si="18"/>
        <v>0</v>
      </c>
      <c r="AS53" s="6">
        <f t="shared" si="18"/>
        <v>0</v>
      </c>
      <c r="AT53" s="6">
        <f t="shared" si="18"/>
        <v>0.48270313757039418</v>
      </c>
      <c r="AU53" s="6">
        <f t="shared" si="14"/>
        <v>0</v>
      </c>
      <c r="AV53" s="6">
        <f t="shared" si="14"/>
        <v>8.0450522928399035E-2</v>
      </c>
      <c r="AW53" s="6">
        <f t="shared" si="14"/>
        <v>0</v>
      </c>
      <c r="AX53" s="6">
        <f t="shared" si="14"/>
        <v>8.0450522928399035E-2</v>
      </c>
      <c r="AY53" s="6">
        <f t="shared" si="14"/>
        <v>0.64360418342719228</v>
      </c>
      <c r="AZ53" s="6">
        <f t="shared" si="15"/>
        <v>0</v>
      </c>
      <c r="BA53" s="6">
        <f t="shared" si="15"/>
        <v>0.32180209171359614</v>
      </c>
      <c r="BB53" s="22">
        <f t="shared" si="15"/>
        <v>0.96540627514078836</v>
      </c>
      <c r="BC53" s="52">
        <f t="shared" si="15"/>
        <v>0.56315366049879323</v>
      </c>
      <c r="BD53" s="6">
        <f t="shared" si="15"/>
        <v>0</v>
      </c>
      <c r="BE53" s="6">
        <f t="shared" si="15"/>
        <v>1.1263073209975865</v>
      </c>
      <c r="BF53" s="6">
        <f t="shared" si="15"/>
        <v>0</v>
      </c>
      <c r="BG53" s="6">
        <f t="shared" si="15"/>
        <v>0.16090104585679807</v>
      </c>
      <c r="BH53" s="6">
        <f t="shared" si="15"/>
        <v>0</v>
      </c>
      <c r="BI53" s="10">
        <f t="shared" si="15"/>
        <v>8.0450522928399035E-2</v>
      </c>
      <c r="BJ53" s="6">
        <f t="shared" si="15"/>
        <v>8.0450522928399035E-2</v>
      </c>
      <c r="BK53" s="22">
        <f t="shared" si="15"/>
        <v>6.5969428801287213</v>
      </c>
      <c r="BL53" s="6">
        <f t="shared" si="15"/>
        <v>0</v>
      </c>
      <c r="BM53" s="6">
        <f t="shared" si="15"/>
        <v>0.48270313757039418</v>
      </c>
      <c r="BN53" s="6">
        <f t="shared" si="15"/>
        <v>8.0450522928399035E-2</v>
      </c>
      <c r="BO53" s="6">
        <f t="shared" si="15"/>
        <v>100</v>
      </c>
    </row>
    <row r="54" spans="1:67" x14ac:dyDescent="0.25">
      <c r="C54" s="52"/>
      <c r="D54" s="52"/>
      <c r="E54" s="6"/>
      <c r="F54" s="6"/>
      <c r="G54" s="6"/>
      <c r="H54" s="10"/>
      <c r="I54" s="6"/>
      <c r="J54" s="22"/>
      <c r="K54" s="6"/>
      <c r="L54" s="6"/>
      <c r="M54" s="6"/>
      <c r="N54" s="10"/>
      <c r="O54" s="6"/>
      <c r="P54" s="52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22"/>
      <c r="AE54" s="6"/>
      <c r="AF54" s="6"/>
      <c r="AG54" s="6"/>
      <c r="AH54" s="6"/>
      <c r="AI54" s="6"/>
      <c r="AJ54" s="6"/>
      <c r="AK54" s="6"/>
      <c r="AL54" s="52"/>
      <c r="AM54" s="6"/>
      <c r="AN54" s="6"/>
      <c r="AO54" s="6"/>
    </row>
    <row r="60" spans="1:67" x14ac:dyDescent="0.25">
      <c r="AO60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29" sqref="F29"/>
    </sheetView>
  </sheetViews>
  <sheetFormatPr defaultColWidth="10.85546875" defaultRowHeight="15" x14ac:dyDescent="0.25"/>
  <cols>
    <col min="1" max="1" width="10.85546875" style="9"/>
    <col min="2" max="2" width="10.85546875" style="16"/>
    <col min="3" max="3" width="10.85546875" style="42"/>
    <col min="4" max="4" width="14.42578125" style="9" customWidth="1"/>
    <col min="5" max="5" width="10.85546875" style="11"/>
    <col min="8" max="8" width="10.85546875" style="14"/>
    <col min="9" max="9" width="10.85546875" style="9"/>
  </cols>
  <sheetData>
    <row r="1" spans="1:10" ht="14.45" x14ac:dyDescent="0.35">
      <c r="A1" s="69" t="s">
        <v>173</v>
      </c>
      <c r="B1" s="70" t="s">
        <v>174</v>
      </c>
      <c r="C1" s="71" t="s">
        <v>175</v>
      </c>
      <c r="D1" s="69"/>
      <c r="E1" s="72" t="s">
        <v>176</v>
      </c>
    </row>
    <row r="2" spans="1:10" x14ac:dyDescent="0.25">
      <c r="A2" s="24">
        <f>'85KL_counts and %'!H29+'85KL_counts and %'!N29+'85KL_counts and %'!BI29</f>
        <v>38.331573389651538</v>
      </c>
      <c r="B2" s="44">
        <f>'85KL_counts and %'!J29+'85KL_counts and %'!AD29+'85KL_counts and %'!BB29+'85KL_counts and %'!BK29</f>
        <v>40.86589229144667</v>
      </c>
      <c r="C2" s="43">
        <f>100-A2-B2</f>
        <v>20.802534318901792</v>
      </c>
      <c r="D2"/>
      <c r="E2" s="11">
        <f>IF(COUNTA(A2:C2)&gt;=2,0.347*EXP(-0.0192*(((2/3)*((-((IF(ISBLANK(A2),100-B2-C2,A2))-((2/3)*((IF(ISBLANK(C2),100-B2-A2,C2))+((IF(ISBLANK(A2),100-B2-C2,A2))/2)))))/(-4/3)))+((IF(ISBLANK(A2),100-B2-C2,A2))-((2/3)*((IF(ISBLANK(C2),100-B2-A2,C2))+((IF(ISBLANK(A2),100-B2-C2,A2))/2)))))),"missing data")</f>
        <v>0.24783599818954585</v>
      </c>
      <c r="F2" s="6"/>
      <c r="H2" s="13"/>
      <c r="I2" s="24"/>
      <c r="J2" s="6"/>
    </row>
    <row r="3" spans="1:10" x14ac:dyDescent="0.25">
      <c r="A3" s="24">
        <f>'85KL_counts and %'!H30+'85KL_counts and %'!N30+'85KL_counts and %'!BI30</f>
        <v>83.099824868651481</v>
      </c>
      <c r="B3" s="44">
        <f>'85KL_counts and %'!J30+'85KL_counts and %'!AD30+'85KL_counts and %'!BB30+'85KL_counts and %'!BK30</f>
        <v>12.34676007005254</v>
      </c>
      <c r="C3" s="43">
        <f t="shared" ref="C3:C26" si="0">100-A3-B3</f>
        <v>4.5534150612959792</v>
      </c>
      <c r="E3" s="11">
        <f>IF(COUNTA(A3:C3)&gt;=2,0.347*EXP(-0.0192*(((2/3)*((-((IF(ISBLANK(A3),100-B3-C3,A3))-((2/3)*((IF(ISBLANK(C3),100-B3-A3,C3))+((IF(ISBLANK(A3),100-B3-C3,A3))/2)))))/(-4/3)))+((IF(ISBLANK(A3),100-B3-C3,A3))-((2/3)*((IF(ISBLANK(C3),100-B3-A3,C3))+((IF(ISBLANK(A3),100-B3-C3,A3))/2)))))),"missing data")</f>
        <v>7.6802232723040292E-2</v>
      </c>
      <c r="F3" s="6"/>
      <c r="H3" s="13"/>
      <c r="I3" s="24"/>
      <c r="J3" s="6"/>
    </row>
    <row r="4" spans="1:10" x14ac:dyDescent="0.25">
      <c r="A4" s="24">
        <f>'85KL_counts and %'!H31+'85KL_counts and %'!N31+'85KL_counts and %'!BI31</f>
        <v>36.111111111111114</v>
      </c>
      <c r="B4" s="44">
        <f>'85KL_counts and %'!J31+'85KL_counts and %'!AD31+'85KL_counts and %'!BB31+'85KL_counts and %'!BK31</f>
        <v>9.6899224806201545</v>
      </c>
      <c r="C4" s="43">
        <f t="shared" si="0"/>
        <v>54.198966408268731</v>
      </c>
      <c r="E4" s="11">
        <f t="shared" ref="E4:E26" si="1">IF(COUNTA(A4:C4)&gt;=2,0.347*EXP(-0.0192*(((2/3)*((-((IF(ISBLANK(A4),100-B4-C4,A4))-((2/3)*((IF(ISBLANK(C4),100-B4-A4,C4))+((IF(ISBLANK(A4),100-B4-C4,A4))/2)))))/(-4/3)))+((IF(ISBLANK(A4),100-B4-C4,A4))-((2/3)*((IF(ISBLANK(C4),100-B4-A4,C4))+((IF(ISBLANK(A4),100-B4-C4,A4))/2)))))),"missing data")</f>
        <v>0.49108223655020633</v>
      </c>
      <c r="F4" s="6"/>
      <c r="H4" s="13"/>
      <c r="I4" s="24"/>
      <c r="J4" s="6"/>
    </row>
    <row r="5" spans="1:10" x14ac:dyDescent="0.25">
      <c r="A5" s="24">
        <f>'85KL_counts and %'!H32+'85KL_counts and %'!N32+'85KL_counts and %'!BI32</f>
        <v>59.857482185273156</v>
      </c>
      <c r="B5" s="44">
        <f>'85KL_counts and %'!J32+'85KL_counts and %'!AD32+'85KL_counts and %'!BB32+'85KL_counts and %'!BK32</f>
        <v>6.1757719714964372</v>
      </c>
      <c r="C5" s="43">
        <f t="shared" si="0"/>
        <v>33.966745843230406</v>
      </c>
      <c r="E5" s="11">
        <f t="shared" si="1"/>
        <v>0.21107692535558276</v>
      </c>
      <c r="F5" s="6"/>
      <c r="H5" s="13"/>
      <c r="I5" s="24"/>
      <c r="J5" s="6"/>
    </row>
    <row r="6" spans="1:10" x14ac:dyDescent="0.25">
      <c r="A6" s="24">
        <f>'85KL_counts and %'!H33+'85KL_counts and %'!N33+'85KL_counts and %'!BI33</f>
        <v>82.01094391244871</v>
      </c>
      <c r="B6" s="44">
        <f>'85KL_counts and %'!J33+'85KL_counts and %'!AD33+'85KL_counts and %'!BB33+'85KL_counts and %'!BK33</f>
        <v>5.6771545827633378</v>
      </c>
      <c r="C6" s="43">
        <f t="shared" si="0"/>
        <v>12.311901504787953</v>
      </c>
      <c r="E6" s="11">
        <f t="shared" si="1"/>
        <v>9.1022175689011608E-2</v>
      </c>
      <c r="F6" s="6"/>
      <c r="H6" s="13"/>
      <c r="I6" s="24"/>
      <c r="J6" s="6"/>
    </row>
    <row r="7" spans="1:10" x14ac:dyDescent="0.25">
      <c r="A7" s="24">
        <f>'85KL_counts and %'!H34+'85KL_counts and %'!N34+'85KL_counts and %'!BI34</f>
        <v>89.053170315609904</v>
      </c>
      <c r="B7" s="44">
        <f>'85KL_counts and %'!J34+'85KL_counts and %'!AD34+'85KL_counts and %'!BB34+'85KL_counts and %'!BK34</f>
        <v>6.7102644299118568</v>
      </c>
      <c r="C7" s="43">
        <f t="shared" si="0"/>
        <v>4.2365652544782391</v>
      </c>
      <c r="E7" s="11">
        <f t="shared" si="1"/>
        <v>6.8091062435505167E-2</v>
      </c>
      <c r="F7" s="6"/>
      <c r="H7" s="13"/>
      <c r="I7" s="24"/>
      <c r="J7" s="6"/>
    </row>
    <row r="8" spans="1:10" x14ac:dyDescent="0.25">
      <c r="A8" s="24">
        <f>'85KL_counts and %'!H35+'85KL_counts and %'!N35+'85KL_counts and %'!BI35</f>
        <v>74.934725848563957</v>
      </c>
      <c r="B8" s="44">
        <f>'85KL_counts and %'!J35+'85KL_counts and %'!AD35+'85KL_counts and %'!BB35+'85KL_counts and %'!BK35</f>
        <v>16.971279373368148</v>
      </c>
      <c r="C8" s="43">
        <f t="shared" si="0"/>
        <v>8.0939947780678949</v>
      </c>
      <c r="E8" s="11">
        <f t="shared" si="1"/>
        <v>9.6157045299230359E-2</v>
      </c>
      <c r="F8" s="6"/>
      <c r="H8" s="13"/>
      <c r="I8" s="24"/>
      <c r="J8" s="6"/>
    </row>
    <row r="9" spans="1:10" x14ac:dyDescent="0.25">
      <c r="A9" s="24">
        <f>'85KL_counts and %'!H36+'85KL_counts and %'!N36+'85KL_counts and %'!BI36</f>
        <v>38.850771869639793</v>
      </c>
      <c r="B9" s="44">
        <f>'85KL_counts and %'!J36+'85KL_counts and %'!AD36+'85KL_counts and %'!BB36+'85KL_counts and %'!BK36</f>
        <v>40.651801029159515</v>
      </c>
      <c r="C9" s="43">
        <f t="shared" si="0"/>
        <v>20.497427101200692</v>
      </c>
      <c r="E9" s="11">
        <f t="shared" si="1"/>
        <v>0.24394445608724846</v>
      </c>
      <c r="F9" s="6"/>
      <c r="H9" s="13"/>
      <c r="I9" s="24"/>
      <c r="J9" s="6"/>
    </row>
    <row r="10" spans="1:10" x14ac:dyDescent="0.25">
      <c r="A10" s="24">
        <f>'85KL_counts and %'!H37+'85KL_counts and %'!N37+'85KL_counts and %'!BI37</f>
        <v>22.282980177717018</v>
      </c>
      <c r="B10" s="44">
        <f>'85KL_counts and %'!J37+'85KL_counts and %'!AD37+'85KL_counts and %'!BB37+'85KL_counts and %'!BK37</f>
        <v>70.881749829118249</v>
      </c>
      <c r="C10" s="43">
        <f t="shared" si="0"/>
        <v>6.8352699931647294</v>
      </c>
      <c r="E10" s="11">
        <f t="shared" si="1"/>
        <v>0.25794045001985272</v>
      </c>
      <c r="F10" s="6"/>
      <c r="H10" s="13"/>
      <c r="I10" s="24"/>
      <c r="J10" s="6"/>
    </row>
    <row r="11" spans="1:10" x14ac:dyDescent="0.25">
      <c r="A11" s="24">
        <f>'85KL_counts and %'!H38+'85KL_counts and %'!N38+'85KL_counts and %'!BI38</f>
        <v>48.899082568807344</v>
      </c>
      <c r="B11" s="44">
        <f>'85KL_counts and %'!J38+'85KL_counts and %'!AD38+'85KL_counts and %'!BB38+'85KL_counts and %'!BK38</f>
        <v>42.201834862385326</v>
      </c>
      <c r="C11" s="43">
        <f t="shared" si="0"/>
        <v>8.8990825688073301</v>
      </c>
      <c r="E11" s="11">
        <f t="shared" si="1"/>
        <v>0.16098718731880135</v>
      </c>
      <c r="F11" s="6"/>
      <c r="H11" s="13"/>
      <c r="I11" s="24"/>
      <c r="J11" s="6"/>
    </row>
    <row r="12" spans="1:10" x14ac:dyDescent="0.25">
      <c r="A12" s="24">
        <f>'85KL_counts and %'!H39+'85KL_counts and %'!N39+'85KL_counts and %'!BI39</f>
        <v>71.157495256166982</v>
      </c>
      <c r="B12" s="44">
        <f>'85KL_counts and %'!J39+'85KL_counts and %'!AD39+'85KL_counts and %'!BB39+'85KL_counts and %'!BK39</f>
        <v>21.726755218216319</v>
      </c>
      <c r="C12" s="43">
        <f t="shared" si="0"/>
        <v>7.1157495256166996</v>
      </c>
      <c r="E12" s="11">
        <f t="shared" si="1"/>
        <v>0.10146594875204165</v>
      </c>
      <c r="F12" s="6"/>
      <c r="H12" s="13"/>
      <c r="I12" s="24"/>
      <c r="J12" s="6"/>
    </row>
    <row r="13" spans="1:10" x14ac:dyDescent="0.25">
      <c r="A13" s="24">
        <f>'85KL_counts and %'!H40+'85KL_counts and %'!N40+'85KL_counts and %'!BI40</f>
        <v>14.619883040935672</v>
      </c>
      <c r="B13" s="44">
        <f>'85KL_counts and %'!J40+'85KL_counts and %'!AD40+'85KL_counts and %'!BB40+'85KL_counts and %'!BK40</f>
        <v>19.883040935672515</v>
      </c>
      <c r="C13" s="43">
        <f t="shared" si="0"/>
        <v>65.497076023391813</v>
      </c>
      <c r="E13" s="11">
        <f t="shared" si="1"/>
        <v>0.92165123802363103</v>
      </c>
      <c r="F13" s="6"/>
      <c r="H13" s="13"/>
      <c r="I13" s="24"/>
      <c r="J13" s="6"/>
    </row>
    <row r="14" spans="1:10" x14ac:dyDescent="0.25">
      <c r="A14" s="24">
        <f>'85KL_counts and %'!H41+'85KL_counts and %'!N41+'85KL_counts and %'!BI41</f>
        <v>14.04109589041096</v>
      </c>
      <c r="B14" s="44">
        <f>'85KL_counts and %'!J41+'85KL_counts and %'!AD41+'85KL_counts and %'!BB41+'85KL_counts and %'!BK41</f>
        <v>10.50228310502283</v>
      </c>
      <c r="C14" s="43">
        <f t="shared" si="0"/>
        <v>75.456621004566216</v>
      </c>
      <c r="E14" s="11">
        <f t="shared" si="1"/>
        <v>1.1283400643811992</v>
      </c>
      <c r="F14" s="6"/>
      <c r="H14" s="13"/>
      <c r="I14" s="24"/>
      <c r="J14" s="6"/>
    </row>
    <row r="15" spans="1:10" x14ac:dyDescent="0.25">
      <c r="A15" s="24">
        <f>'85KL_counts and %'!H42+'85KL_counts and %'!N42+'85KL_counts and %'!BI42</f>
        <v>3.654485049833887</v>
      </c>
      <c r="B15" s="44">
        <f>'85KL_counts and %'!J42+'85KL_counts and %'!AD42+'85KL_counts and %'!BB42+'85KL_counts and %'!BK42</f>
        <v>4.3189368770764123</v>
      </c>
      <c r="C15" s="43">
        <f t="shared" si="0"/>
        <v>92.026578073089709</v>
      </c>
      <c r="E15" s="11">
        <f t="shared" si="1"/>
        <v>1.8932855139155211</v>
      </c>
      <c r="F15" s="6"/>
      <c r="H15" s="13"/>
      <c r="I15" s="24"/>
      <c r="J15" s="6"/>
    </row>
    <row r="16" spans="1:10" x14ac:dyDescent="0.25">
      <c r="A16" s="24">
        <f>'85KL_counts and %'!H43+'85KL_counts and %'!N43+'85KL_counts and %'!BI43</f>
        <v>1.5723270440251573</v>
      </c>
      <c r="B16" s="44">
        <f>'85KL_counts and %'!J43+'85KL_counts and %'!AD43+'85KL_counts and %'!BB43+'85KL_counts and %'!BK43</f>
        <v>4.8742138364779874</v>
      </c>
      <c r="C16" s="43">
        <f t="shared" si="0"/>
        <v>93.55345911949685</v>
      </c>
      <c r="E16" s="11">
        <f t="shared" si="1"/>
        <v>2.0291302172216978</v>
      </c>
      <c r="F16" s="6"/>
      <c r="H16" s="13"/>
      <c r="I16" s="24"/>
      <c r="J16" s="6"/>
    </row>
    <row r="17" spans="1:10" x14ac:dyDescent="0.25">
      <c r="A17" s="24">
        <f>'85KL_counts and %'!H44+'85KL_counts and %'!N44+'85KL_counts and %'!BI44</f>
        <v>1.0928961748633881</v>
      </c>
      <c r="B17" s="44">
        <f>'85KL_counts and %'!J44+'85KL_counts and %'!AD44+'85KL_counts and %'!BB44+'85KL_counts and %'!BK44</f>
        <v>1.7759562841530054</v>
      </c>
      <c r="C17" s="43">
        <f t="shared" si="0"/>
        <v>97.131147540983605</v>
      </c>
      <c r="E17" s="11">
        <f t="shared" si="1"/>
        <v>2.193512032631014</v>
      </c>
      <c r="F17" s="6"/>
      <c r="H17" s="13"/>
      <c r="I17" s="24"/>
      <c r="J17" s="6"/>
    </row>
    <row r="18" spans="1:10" x14ac:dyDescent="0.25">
      <c r="A18" s="24">
        <f>'85KL_counts and %'!H45+'85KL_counts and %'!N45+'85KL_counts and %'!BI45</f>
        <v>6.1855670103092786</v>
      </c>
      <c r="B18" s="44">
        <f>'85KL_counts and %'!J45+'85KL_counts and %'!AD45+'85KL_counts and %'!BB45+'85KL_counts and %'!BK45</f>
        <v>1.0309278350515465</v>
      </c>
      <c r="C18" s="43">
        <f t="shared" si="0"/>
        <v>92.783505154639172</v>
      </c>
      <c r="E18" s="11">
        <f t="shared" si="1"/>
        <v>1.8298791260551421</v>
      </c>
      <c r="F18" s="6"/>
      <c r="H18" s="13"/>
      <c r="I18" s="24"/>
      <c r="J18" s="6"/>
    </row>
    <row r="19" spans="1:10" x14ac:dyDescent="0.25">
      <c r="A19" s="24">
        <f>'85KL_counts and %'!H46+'85KL_counts and %'!N46+'85KL_counts and %'!BI46</f>
        <v>0.51480051480051481</v>
      </c>
      <c r="B19" s="44">
        <f>'85KL_counts and %'!J46+'85KL_counts and %'!AD46+'85KL_counts and %'!BB46+'85KL_counts and %'!BK46</f>
        <v>1.8018018018018016</v>
      </c>
      <c r="C19" s="43">
        <f t="shared" si="0"/>
        <v>97.683397683397686</v>
      </c>
      <c r="E19" s="11">
        <f t="shared" si="1"/>
        <v>2.2416373677861094</v>
      </c>
      <c r="F19" s="6"/>
      <c r="H19" s="13"/>
      <c r="I19" s="24"/>
      <c r="J19" s="6"/>
    </row>
    <row r="20" spans="1:10" x14ac:dyDescent="0.25">
      <c r="A20" s="24">
        <f>'85KL_counts and %'!H47+'85KL_counts and %'!N47+'85KL_counts and %'!BI47</f>
        <v>0.61274509803921562</v>
      </c>
      <c r="B20" s="44">
        <f>'85KL_counts and %'!J47+'85KL_counts and %'!AD47+'85KL_counts and %'!BB47+'85KL_counts and %'!BK47</f>
        <v>6.25</v>
      </c>
      <c r="C20" s="43">
        <f t="shared" si="0"/>
        <v>93.137254901960787</v>
      </c>
      <c r="E20" s="11">
        <f t="shared" si="1"/>
        <v>2.0504106480260993</v>
      </c>
      <c r="F20" s="6"/>
      <c r="H20" s="13"/>
      <c r="I20" s="24"/>
      <c r="J20" s="6"/>
    </row>
    <row r="21" spans="1:10" x14ac:dyDescent="0.25">
      <c r="A21" s="24">
        <f>'85KL_counts and %'!H48+'85KL_counts and %'!N48+'85KL_counts and %'!BI48</f>
        <v>0.14619883040935672</v>
      </c>
      <c r="B21" s="44">
        <f>'85KL_counts and %'!J48+'85KL_counts and %'!AD48+'85KL_counts and %'!BB48+'85KL_counts and %'!BK48</f>
        <v>7.6023391812865491</v>
      </c>
      <c r="C21" s="43">
        <f t="shared" si="0"/>
        <v>92.251461988304087</v>
      </c>
      <c r="E21" s="11">
        <f t="shared" si="1"/>
        <v>2.0339720448349516</v>
      </c>
      <c r="F21" s="6"/>
      <c r="H21" s="13"/>
      <c r="I21" s="24"/>
      <c r="J21" s="6"/>
    </row>
    <row r="22" spans="1:10" x14ac:dyDescent="0.25">
      <c r="A22" s="24">
        <f>'85KL_counts and %'!H49+'85KL_counts and %'!N49+'85KL_counts and %'!BI49</f>
        <v>0</v>
      </c>
      <c r="B22" s="44">
        <f>'85KL_counts and %'!J49+'85KL_counts and %'!AD49+'85KL_counts and %'!BB49+'85KL_counts and %'!BK49</f>
        <v>9.4433399602385695</v>
      </c>
      <c r="C22" s="43">
        <f t="shared" si="0"/>
        <v>90.556660039761425</v>
      </c>
      <c r="E22" s="11">
        <f t="shared" si="1"/>
        <v>1.974385821882946</v>
      </c>
      <c r="F22" s="6"/>
      <c r="H22" s="13"/>
      <c r="I22" s="24"/>
      <c r="J22" s="6"/>
    </row>
    <row r="23" spans="1:10" x14ac:dyDescent="0.25">
      <c r="A23" s="24">
        <f>'85KL_counts and %'!H50+'85KL_counts and %'!N50+'85KL_counts and %'!BI50</f>
        <v>1.5274949083503053</v>
      </c>
      <c r="B23" s="44">
        <f>'85KL_counts and %'!J50+'85KL_counts and %'!AD50+'85KL_counts and %'!BB50+'85KL_counts and %'!BK50</f>
        <v>6.8228105906313647</v>
      </c>
      <c r="C23" s="43">
        <f t="shared" si="0"/>
        <v>91.649694501018331</v>
      </c>
      <c r="E23" s="11">
        <f t="shared" si="1"/>
        <v>1.9579847061914912</v>
      </c>
      <c r="F23" s="6"/>
      <c r="H23" s="13"/>
      <c r="I23" s="24"/>
      <c r="J23" s="6"/>
    </row>
    <row r="24" spans="1:10" x14ac:dyDescent="0.25">
      <c r="A24" s="24">
        <f>'85KL_counts and %'!H51+'85KL_counts and %'!N51+'85KL_counts and %'!BI51</f>
        <v>1.382488479262673</v>
      </c>
      <c r="B24" s="44">
        <f>'85KL_counts and %'!J51+'85KL_counts and %'!AD51+'85KL_counts and %'!BB51+'85KL_counts and %'!BK51</f>
        <v>4.1474654377880178</v>
      </c>
      <c r="C24" s="43">
        <f t="shared" si="0"/>
        <v>94.47004608294931</v>
      </c>
      <c r="E24" s="11">
        <f t="shared" si="1"/>
        <v>2.0726968946309201</v>
      </c>
      <c r="F24" s="6"/>
      <c r="H24" s="13"/>
      <c r="I24" s="24"/>
      <c r="J24" s="6"/>
    </row>
    <row r="25" spans="1:10" x14ac:dyDescent="0.25">
      <c r="A25" s="24">
        <f>'85KL_counts and %'!H52+'85KL_counts and %'!N52+'85KL_counts and %'!BI52</f>
        <v>2.2573363431151243</v>
      </c>
      <c r="B25" s="44">
        <f>'85KL_counts and %'!J52+'85KL_counts and %'!AD52+'85KL_counts and %'!BB52+'85KL_counts and %'!BK52</f>
        <v>4.5146726862302486</v>
      </c>
      <c r="C25" s="43">
        <f t="shared" si="0"/>
        <v>93.227990970654616</v>
      </c>
      <c r="E25" s="11">
        <f t="shared" si="1"/>
        <v>1.9901421529203951</v>
      </c>
      <c r="F25" s="6"/>
      <c r="H25" s="13"/>
      <c r="I25" s="24"/>
      <c r="J25" s="6"/>
    </row>
    <row r="26" spans="1:10" x14ac:dyDescent="0.25">
      <c r="A26" s="24">
        <f>'85KL_counts and %'!H53+'85KL_counts and %'!N53+'85KL_counts and %'!BI53</f>
        <v>0.48270313757039424</v>
      </c>
      <c r="B26" s="44">
        <f>'85KL_counts and %'!J53+'85KL_counts and %'!AD53+'85KL_counts and %'!BB53+'85KL_counts and %'!BK53</f>
        <v>7.5623491552695095</v>
      </c>
      <c r="C26" s="43">
        <f t="shared" si="0"/>
        <v>91.954947707160088</v>
      </c>
      <c r="E26" s="11">
        <f t="shared" si="1"/>
        <v>2.0094008573202715</v>
      </c>
      <c r="F26" s="6"/>
      <c r="H26" s="13"/>
      <c r="I26" s="24"/>
      <c r="J26" s="6"/>
    </row>
    <row r="28" spans="1:10" ht="14.45" x14ac:dyDescent="0.35">
      <c r="D28"/>
      <c r="E28" s="11" t="s">
        <v>172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9"/>
  <sheetViews>
    <sheetView topLeftCell="A43" workbookViewId="0">
      <selection activeCell="A56" sqref="A56"/>
    </sheetView>
  </sheetViews>
  <sheetFormatPr defaultColWidth="8.85546875" defaultRowHeight="15" x14ac:dyDescent="0.25"/>
  <cols>
    <col min="1" max="1" width="23.7109375" customWidth="1"/>
    <col min="5" max="5" width="11.5703125" customWidth="1"/>
  </cols>
  <sheetData>
    <row r="1" spans="1:47" ht="14.45" x14ac:dyDescent="0.35">
      <c r="A1" s="8" t="s">
        <v>171</v>
      </c>
      <c r="B1" s="8" t="s">
        <v>161</v>
      </c>
      <c r="C1" s="8" t="s">
        <v>162</v>
      </c>
    </row>
    <row r="2" spans="1:47" ht="14.45" x14ac:dyDescent="0.35">
      <c r="A2" s="9" t="s">
        <v>79</v>
      </c>
      <c r="B2" s="9">
        <v>-0.54300000000000004</v>
      </c>
      <c r="C2">
        <v>0.13106999999999999</v>
      </c>
      <c r="G2" s="7"/>
    </row>
    <row r="3" spans="1:47" ht="14.45" x14ac:dyDescent="0.35">
      <c r="A3" s="9" t="s">
        <v>37</v>
      </c>
      <c r="B3" s="9">
        <v>-0.47704999999999997</v>
      </c>
      <c r="C3">
        <v>2.9633E-2</v>
      </c>
    </row>
    <row r="4" spans="1:47" ht="14.45" x14ac:dyDescent="0.35">
      <c r="A4" s="9" t="s">
        <v>51</v>
      </c>
      <c r="B4" s="9">
        <v>-9.9283999999999997E-2</v>
      </c>
      <c r="C4">
        <v>1.3606999999999999E-2</v>
      </c>
    </row>
    <row r="5" spans="1:47" ht="14.45" x14ac:dyDescent="0.35">
      <c r="A5" s="9" t="s">
        <v>108</v>
      </c>
      <c r="B5" s="9">
        <v>-5.0227000000000001E-2</v>
      </c>
      <c r="C5">
        <v>2.3725E-2</v>
      </c>
      <c r="AU5" s="7"/>
    </row>
    <row r="6" spans="1:47" ht="14.45" x14ac:dyDescent="0.35">
      <c r="A6" s="9" t="s">
        <v>38</v>
      </c>
      <c r="B6" s="9">
        <v>-4.6787000000000002E-2</v>
      </c>
      <c r="C6">
        <v>2.6776000000000001E-2</v>
      </c>
    </row>
    <row r="7" spans="1:47" ht="14.45" x14ac:dyDescent="0.35">
      <c r="A7" s="9" t="s">
        <v>94</v>
      </c>
      <c r="B7" s="9">
        <v>-4.4360999999999998E-2</v>
      </c>
      <c r="C7">
        <v>1.1450999999999999E-2</v>
      </c>
    </row>
    <row r="8" spans="1:47" ht="14.45" x14ac:dyDescent="0.35">
      <c r="A8" t="s">
        <v>78</v>
      </c>
      <c r="B8">
        <v>-2.8480999999999999E-2</v>
      </c>
      <c r="C8">
        <v>5.6711000000000001E-4</v>
      </c>
    </row>
    <row r="9" spans="1:47" ht="14.45" x14ac:dyDescent="0.35">
      <c r="A9" s="14" t="s">
        <v>64</v>
      </c>
      <c r="B9" s="14">
        <v>-1.3507E-2</v>
      </c>
      <c r="C9">
        <v>8.5871000000000003E-3</v>
      </c>
    </row>
    <row r="10" spans="1:47" ht="14.45" x14ac:dyDescent="0.35">
      <c r="A10" t="s">
        <v>65</v>
      </c>
      <c r="B10">
        <v>-1.1990000000000001E-2</v>
      </c>
      <c r="C10">
        <v>8.5401999999999995E-3</v>
      </c>
    </row>
    <row r="11" spans="1:47" ht="14.45" x14ac:dyDescent="0.35">
      <c r="A11" t="s">
        <v>126</v>
      </c>
      <c r="B11">
        <v>-1.1376000000000001E-2</v>
      </c>
      <c r="C11">
        <v>2.8758999999999998E-3</v>
      </c>
    </row>
    <row r="12" spans="1:47" ht="14.45" x14ac:dyDescent="0.35">
      <c r="A12" t="s">
        <v>49</v>
      </c>
      <c r="B12">
        <v>-1.0983E-2</v>
      </c>
      <c r="C12">
        <v>2.8639E-3</v>
      </c>
      <c r="E12" s="7"/>
      <c r="F12" s="7"/>
      <c r="G12" s="7"/>
      <c r="J12" s="7"/>
      <c r="L12" s="7"/>
      <c r="N12" s="7"/>
      <c r="W12" s="7"/>
      <c r="AI12" s="7"/>
      <c r="AJ12" s="7"/>
    </row>
    <row r="13" spans="1:47" ht="14.45" x14ac:dyDescent="0.35">
      <c r="A13" t="s">
        <v>71</v>
      </c>
      <c r="B13">
        <v>-6.7919E-3</v>
      </c>
      <c r="C13">
        <v>2.5774000000000001E-3</v>
      </c>
      <c r="F13" s="7"/>
      <c r="J13" s="7"/>
      <c r="AL13" s="7"/>
    </row>
    <row r="14" spans="1:47" ht="14.45" x14ac:dyDescent="0.35">
      <c r="A14" t="s">
        <v>48</v>
      </c>
      <c r="B14">
        <v>-6.1079000000000003E-3</v>
      </c>
      <c r="C14">
        <v>1.6875E-3</v>
      </c>
    </row>
    <row r="15" spans="1:47" ht="14.45" x14ac:dyDescent="0.35">
      <c r="A15" t="s">
        <v>123</v>
      </c>
      <c r="B15">
        <v>-5.2386999999999998E-3</v>
      </c>
      <c r="C15">
        <v>-8.9912E-4</v>
      </c>
      <c r="R15" s="7"/>
    </row>
    <row r="16" spans="1:47" ht="14.45" x14ac:dyDescent="0.35">
      <c r="A16" t="s">
        <v>53</v>
      </c>
      <c r="B16">
        <v>-4.4368000000000003E-3</v>
      </c>
      <c r="C16">
        <v>-1.8615999999999999E-3</v>
      </c>
    </row>
    <row r="17" spans="1:20" ht="14.45" x14ac:dyDescent="0.35">
      <c r="A17" t="s">
        <v>136</v>
      </c>
      <c r="B17">
        <v>-3.5802E-3</v>
      </c>
      <c r="C17">
        <v>4.6156000000000001E-3</v>
      </c>
    </row>
    <row r="18" spans="1:20" ht="14.45" x14ac:dyDescent="0.35">
      <c r="A18" t="s">
        <v>127</v>
      </c>
      <c r="B18">
        <v>-3.4120000000000001E-3</v>
      </c>
      <c r="C18">
        <v>-1.9296999999999999E-3</v>
      </c>
      <c r="F18" s="7"/>
    </row>
    <row r="19" spans="1:20" ht="14.45" x14ac:dyDescent="0.35">
      <c r="A19" t="s">
        <v>40</v>
      </c>
      <c r="B19">
        <v>-3.0915999999999999E-3</v>
      </c>
      <c r="C19">
        <v>3.0165000000000001E-3</v>
      </c>
    </row>
    <row r="20" spans="1:20" ht="14.45" x14ac:dyDescent="0.35">
      <c r="A20" t="s">
        <v>125</v>
      </c>
      <c r="B20">
        <v>-2.9849E-3</v>
      </c>
      <c r="C20">
        <v>4.2758E-4</v>
      </c>
    </row>
    <row r="21" spans="1:20" ht="14.45" x14ac:dyDescent="0.35">
      <c r="A21" t="s">
        <v>114</v>
      </c>
      <c r="B21">
        <v>-2.9204000000000001E-3</v>
      </c>
      <c r="C21">
        <v>2.1957999999999999E-3</v>
      </c>
    </row>
    <row r="22" spans="1:20" ht="14.45" x14ac:dyDescent="0.35">
      <c r="A22" t="s">
        <v>124</v>
      </c>
      <c r="B22">
        <v>-2.0476000000000001E-3</v>
      </c>
      <c r="C22">
        <v>5.5633999999999996E-3</v>
      </c>
      <c r="N22" s="7"/>
    </row>
    <row r="23" spans="1:20" ht="14.45" x14ac:dyDescent="0.35">
      <c r="A23" t="s">
        <v>77</v>
      </c>
      <c r="B23">
        <v>-1.8986000000000001E-3</v>
      </c>
      <c r="C23">
        <v>5.6313999999999995E-4</v>
      </c>
    </row>
    <row r="24" spans="1:20" ht="14.45" x14ac:dyDescent="0.35">
      <c r="A24" t="s">
        <v>118</v>
      </c>
      <c r="B24">
        <v>-1.5355E-3</v>
      </c>
      <c r="C24">
        <v>-1.8442E-4</v>
      </c>
    </row>
    <row r="25" spans="1:20" ht="14.45" x14ac:dyDescent="0.35">
      <c r="A25" t="s">
        <v>69</v>
      </c>
      <c r="B25">
        <v>-1.4541000000000001E-3</v>
      </c>
      <c r="C25">
        <v>3.1161999999999997E-4</v>
      </c>
      <c r="T25" s="7"/>
    </row>
    <row r="26" spans="1:20" ht="14.45" x14ac:dyDescent="0.35">
      <c r="A26" t="s">
        <v>133</v>
      </c>
      <c r="B26">
        <v>-1.4237E-3</v>
      </c>
      <c r="C26">
        <v>1.8670000000000001E-4</v>
      </c>
    </row>
    <row r="27" spans="1:20" ht="14.45" x14ac:dyDescent="0.35">
      <c r="A27" t="s">
        <v>131</v>
      </c>
      <c r="B27">
        <v>-8.2487999999999995E-4</v>
      </c>
      <c r="C27">
        <v>1.4799999999999999E-4</v>
      </c>
    </row>
    <row r="28" spans="1:20" ht="14.45" x14ac:dyDescent="0.35">
      <c r="A28" t="s">
        <v>119</v>
      </c>
      <c r="B28">
        <v>-8.0659999999999998E-4</v>
      </c>
      <c r="C28" s="7">
        <v>-4.4507999999999998E-6</v>
      </c>
    </row>
    <row r="29" spans="1:20" ht="14.45" x14ac:dyDescent="0.35">
      <c r="A29" t="s">
        <v>132</v>
      </c>
      <c r="B29">
        <v>-6.7330000000000005E-4</v>
      </c>
      <c r="C29">
        <v>-8.4685999999999995E-4</v>
      </c>
    </row>
    <row r="30" spans="1:20" ht="14.45" x14ac:dyDescent="0.35">
      <c r="A30" t="s">
        <v>72</v>
      </c>
      <c r="B30">
        <v>-6.2668000000000001E-4</v>
      </c>
      <c r="C30">
        <v>-2.6237999999999999E-3</v>
      </c>
    </row>
    <row r="31" spans="1:20" ht="14.45" x14ac:dyDescent="0.35">
      <c r="A31" t="s">
        <v>92</v>
      </c>
      <c r="B31">
        <v>-6.0112000000000002E-4</v>
      </c>
      <c r="C31">
        <v>1.2727999999999999E-4</v>
      </c>
    </row>
    <row r="32" spans="1:20" ht="14.45" x14ac:dyDescent="0.35">
      <c r="A32" t="s">
        <v>100</v>
      </c>
      <c r="B32">
        <v>-6.0099999999999997E-4</v>
      </c>
      <c r="C32">
        <v>7.1734999999999995E-4</v>
      </c>
    </row>
    <row r="33" spans="1:53" ht="14.45" x14ac:dyDescent="0.35">
      <c r="A33" t="s">
        <v>54</v>
      </c>
      <c r="B33">
        <v>-5.0891E-4</v>
      </c>
      <c r="C33" s="7">
        <v>1.5036E-5</v>
      </c>
    </row>
    <row r="34" spans="1:53" ht="14.45" x14ac:dyDescent="0.35">
      <c r="A34" t="s">
        <v>60</v>
      </c>
      <c r="B34">
        <v>-4.5553999999999999E-4</v>
      </c>
      <c r="C34">
        <v>3.0264000000000002E-4</v>
      </c>
    </row>
    <row r="35" spans="1:53" ht="14.45" x14ac:dyDescent="0.35">
      <c r="A35" t="s">
        <v>128</v>
      </c>
      <c r="B35">
        <v>-4.4094000000000002E-4</v>
      </c>
      <c r="C35" s="7">
        <v>5.0992000000000002E-5</v>
      </c>
    </row>
    <row r="36" spans="1:53" ht="14.45" x14ac:dyDescent="0.35">
      <c r="A36" t="s">
        <v>160</v>
      </c>
      <c r="B36">
        <v>-4.3821000000000002E-4</v>
      </c>
      <c r="C36">
        <v>1.1775E-4</v>
      </c>
    </row>
    <row r="37" spans="1:53" ht="14.45" x14ac:dyDescent="0.35">
      <c r="A37" t="s">
        <v>66</v>
      </c>
      <c r="B37">
        <v>-4.0214E-4</v>
      </c>
      <c r="C37">
        <v>2.8825999999999998E-4</v>
      </c>
    </row>
    <row r="38" spans="1:53" ht="14.45" x14ac:dyDescent="0.35">
      <c r="A38" t="s">
        <v>82</v>
      </c>
      <c r="B38">
        <v>-3.6906999999999999E-4</v>
      </c>
      <c r="C38">
        <v>-5.0352999999999997E-4</v>
      </c>
    </row>
    <row r="39" spans="1:53" ht="14.45" x14ac:dyDescent="0.35">
      <c r="A39" t="s">
        <v>80</v>
      </c>
      <c r="B39">
        <v>-3.6458999999999998E-4</v>
      </c>
      <c r="C39" s="7">
        <v>7.0659000000000002E-5</v>
      </c>
    </row>
    <row r="40" spans="1:53" ht="14.45" x14ac:dyDescent="0.35">
      <c r="A40" t="s">
        <v>109</v>
      </c>
      <c r="B40">
        <v>-3.3725999999999998E-4</v>
      </c>
      <c r="C40" s="7">
        <v>5.7952999999999999E-5</v>
      </c>
    </row>
    <row r="41" spans="1:53" ht="14.45" x14ac:dyDescent="0.35">
      <c r="A41" t="s">
        <v>117</v>
      </c>
      <c r="B41">
        <v>-2.7221999999999999E-4</v>
      </c>
      <c r="C41" s="7">
        <v>3.8357000000000004E-6</v>
      </c>
    </row>
    <row r="42" spans="1:53" ht="14.45" x14ac:dyDescent="0.35">
      <c r="A42" t="s">
        <v>90</v>
      </c>
      <c r="B42">
        <v>-2.6696000000000001E-4</v>
      </c>
      <c r="C42" s="7">
        <v>-2.4620000000000001E-5</v>
      </c>
    </row>
    <row r="43" spans="1:53" ht="14.45" x14ac:dyDescent="0.35">
      <c r="A43" t="s">
        <v>50</v>
      </c>
      <c r="B43">
        <v>-1.9626999999999999E-4</v>
      </c>
      <c r="C43">
        <v>1.0299E-4</v>
      </c>
    </row>
    <row r="44" spans="1:53" ht="14.45" x14ac:dyDescent="0.35">
      <c r="A44" t="s">
        <v>130</v>
      </c>
      <c r="B44">
        <v>-1.9383000000000001E-4</v>
      </c>
      <c r="C44" s="7">
        <v>3.6507999999999997E-5</v>
      </c>
    </row>
    <row r="45" spans="1:53" ht="14.45" x14ac:dyDescent="0.35">
      <c r="A45" t="s">
        <v>134</v>
      </c>
      <c r="B45">
        <v>-1.7895000000000001E-4</v>
      </c>
      <c r="C45" s="7">
        <v>4.3050000000000003E-5</v>
      </c>
    </row>
    <row r="46" spans="1:53" ht="14.45" x14ac:dyDescent="0.35">
      <c r="A46" t="s">
        <v>76</v>
      </c>
      <c r="B46">
        <v>-1.7895000000000001E-4</v>
      </c>
      <c r="C46" s="7">
        <v>4.3050000000000003E-5</v>
      </c>
      <c r="BA46" s="7"/>
    </row>
    <row r="47" spans="1:53" ht="14.45" x14ac:dyDescent="0.35">
      <c r="A47" t="s">
        <v>135</v>
      </c>
      <c r="B47">
        <v>-1.7804E-4</v>
      </c>
      <c r="C47" s="7">
        <v>-5.1131000000000002E-5</v>
      </c>
      <c r="E47" s="7"/>
      <c r="Q47" s="7"/>
    </row>
    <row r="48" spans="1:53" ht="14.45" x14ac:dyDescent="0.35">
      <c r="A48" t="s">
        <v>122</v>
      </c>
      <c r="B48">
        <v>-1.5883E-4</v>
      </c>
      <c r="C48" s="7">
        <v>4.6418000000000002E-5</v>
      </c>
    </row>
    <row r="49" spans="1:32" ht="14.45" x14ac:dyDescent="0.35">
      <c r="A49" t="s">
        <v>84</v>
      </c>
      <c r="B49">
        <v>0</v>
      </c>
      <c r="C49">
        <v>0</v>
      </c>
    </row>
    <row r="50" spans="1:32" ht="14.45" x14ac:dyDescent="0.35">
      <c r="A50" t="s">
        <v>58</v>
      </c>
      <c r="B50" s="7">
        <v>3.1931000000000003E-5</v>
      </c>
      <c r="C50">
        <v>-2.6399000000000003E-4</v>
      </c>
      <c r="AF50" s="7"/>
    </row>
    <row r="51" spans="1:32" ht="14.45" x14ac:dyDescent="0.35">
      <c r="A51" t="s">
        <v>129</v>
      </c>
      <c r="B51">
        <v>1.0151E-4</v>
      </c>
      <c r="C51">
        <v>-3.6798000000000001E-4</v>
      </c>
    </row>
    <row r="52" spans="1:32" ht="14.45" x14ac:dyDescent="0.35">
      <c r="A52" t="s">
        <v>87</v>
      </c>
      <c r="B52">
        <v>1.7225000000000001E-4</v>
      </c>
      <c r="C52">
        <v>-1.7353E-3</v>
      </c>
      <c r="J52" s="7"/>
    </row>
    <row r="53" spans="1:32" ht="14.45" x14ac:dyDescent="0.35">
      <c r="A53" t="s">
        <v>163</v>
      </c>
      <c r="B53">
        <v>4.4513000000000002E-4</v>
      </c>
      <c r="C53">
        <v>5.7549000000000001E-4</v>
      </c>
    </row>
    <row r="54" spans="1:32" ht="14.45" x14ac:dyDescent="0.35">
      <c r="A54" t="s">
        <v>55</v>
      </c>
      <c r="B54">
        <v>2.5875E-3</v>
      </c>
      <c r="C54">
        <v>4.6794000000000002E-3</v>
      </c>
      <c r="T54" s="7"/>
    </row>
    <row r="55" spans="1:32" ht="14.45" x14ac:dyDescent="0.35">
      <c r="A55" t="s">
        <v>121</v>
      </c>
      <c r="B55">
        <v>6.7272E-3</v>
      </c>
      <c r="C55">
        <v>5.8818000000000004E-3</v>
      </c>
    </row>
    <row r="56" spans="1:32" ht="14.45" x14ac:dyDescent="0.35">
      <c r="A56" t="s">
        <v>115</v>
      </c>
      <c r="B56">
        <v>1.0467000000000001E-2</v>
      </c>
      <c r="C56">
        <v>2.1794000000000001E-2</v>
      </c>
    </row>
    <row r="57" spans="1:32" ht="14.45" x14ac:dyDescent="0.35">
      <c r="A57" t="s">
        <v>41</v>
      </c>
      <c r="B57">
        <v>1.6485E-2</v>
      </c>
      <c r="C57">
        <v>-1.5445E-2</v>
      </c>
    </row>
    <row r="58" spans="1:32" ht="14.45" x14ac:dyDescent="0.35">
      <c r="A58" t="s">
        <v>44</v>
      </c>
      <c r="B58">
        <v>1.7569999999999999E-2</v>
      </c>
      <c r="C58">
        <v>8.5763000000000002E-3</v>
      </c>
    </row>
    <row r="59" spans="1:32" ht="14.45" x14ac:dyDescent="0.35">
      <c r="A59" s="9" t="s">
        <v>185</v>
      </c>
      <c r="B59" s="9">
        <v>6.7960000000000007E-2</v>
      </c>
      <c r="C59">
        <v>-4.6307000000000001E-2</v>
      </c>
    </row>
    <row r="60" spans="1:32" ht="14.45" x14ac:dyDescent="0.35">
      <c r="A60" s="9" t="s">
        <v>116</v>
      </c>
      <c r="B60" s="9">
        <v>6.8402000000000004E-2</v>
      </c>
      <c r="C60">
        <v>8.0327999999999997E-2</v>
      </c>
    </row>
    <row r="61" spans="1:32" ht="14.45" x14ac:dyDescent="0.35">
      <c r="A61" s="9" t="s">
        <v>106</v>
      </c>
      <c r="B61" s="9">
        <v>0.11866</v>
      </c>
      <c r="C61">
        <v>-4.7286000000000002E-2</v>
      </c>
    </row>
    <row r="62" spans="1:32" ht="14.45" x14ac:dyDescent="0.35">
      <c r="A62" s="9" t="s">
        <v>183</v>
      </c>
      <c r="B62" s="9">
        <v>0.1983</v>
      </c>
      <c r="C62">
        <v>-0.88636000000000004</v>
      </c>
    </row>
    <row r="63" spans="1:32" ht="14.45" x14ac:dyDescent="0.35">
      <c r="A63" s="9" t="s">
        <v>47</v>
      </c>
      <c r="B63" s="9">
        <v>0.44313999999999998</v>
      </c>
      <c r="C63">
        <v>0.28826000000000002</v>
      </c>
      <c r="L63" s="7"/>
      <c r="R63" s="7"/>
    </row>
    <row r="64" spans="1:32" ht="14.45" x14ac:dyDescent="0.35">
      <c r="A64" s="9" t="s">
        <v>42</v>
      </c>
      <c r="B64" s="9">
        <v>0.44680999999999998</v>
      </c>
      <c r="C64">
        <v>0.31574000000000002</v>
      </c>
    </row>
    <row r="65" spans="1:13" ht="14.45" x14ac:dyDescent="0.35">
      <c r="C65" s="7"/>
    </row>
    <row r="66" spans="1:13" ht="14.45" x14ac:dyDescent="0.35">
      <c r="A66" s="14" t="s">
        <v>180</v>
      </c>
      <c r="B66" s="14">
        <v>892.34199999999998</v>
      </c>
      <c r="C66" s="14">
        <v>253.619</v>
      </c>
    </row>
    <row r="67" spans="1:13" ht="14.45" x14ac:dyDescent="0.35">
      <c r="A67" s="14" t="s">
        <v>181</v>
      </c>
      <c r="B67" s="14">
        <v>66.3</v>
      </c>
      <c r="C67" s="14">
        <v>18.899999999999999</v>
      </c>
    </row>
    <row r="74" spans="1:13" ht="14.45" x14ac:dyDescent="0.35">
      <c r="M74" s="7"/>
    </row>
    <row r="79" spans="1:13" x14ac:dyDescent="0.25">
      <c r="A79" s="9"/>
      <c r="B79" s="9"/>
    </row>
  </sheetData>
  <sortState ref="A2:C79">
    <sortCondition ref="B2:B8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workbookViewId="0">
      <selection activeCell="E2" sqref="E2:E26"/>
    </sheetView>
  </sheetViews>
  <sheetFormatPr defaultColWidth="8.85546875" defaultRowHeight="15" x14ac:dyDescent="0.25"/>
  <cols>
    <col min="1" max="1" width="21.5703125" customWidth="1"/>
    <col min="2" max="2" width="10.5703125" bestFit="1" customWidth="1"/>
    <col min="3" max="3" width="11.140625" bestFit="1" customWidth="1"/>
  </cols>
  <sheetData>
    <row r="1" spans="1:34" ht="39.6" x14ac:dyDescent="0.35">
      <c r="A1" t="s">
        <v>171</v>
      </c>
      <c r="B1" t="s">
        <v>169</v>
      </c>
      <c r="C1" t="s">
        <v>170</v>
      </c>
      <c r="E1" s="1" t="s">
        <v>159</v>
      </c>
      <c r="F1" t="s">
        <v>169</v>
      </c>
      <c r="G1" t="s">
        <v>170</v>
      </c>
      <c r="I1" t="s">
        <v>37</v>
      </c>
      <c r="J1">
        <v>0.73917634635691654</v>
      </c>
      <c r="K1">
        <v>0.17513134851138354</v>
      </c>
      <c r="L1">
        <v>14.987080103359174</v>
      </c>
      <c r="M1">
        <v>6.6508313539192399</v>
      </c>
      <c r="N1">
        <v>1.7783857729138166</v>
      </c>
      <c r="O1">
        <v>0.199033266988911</v>
      </c>
      <c r="P1">
        <v>1.8276762402088773</v>
      </c>
      <c r="Q1">
        <v>6.6037735849056602</v>
      </c>
      <c r="R1">
        <v>3.2809295967190706</v>
      </c>
      <c r="S1">
        <v>1.4678899082568808</v>
      </c>
      <c r="T1">
        <v>2.5616698292220113</v>
      </c>
      <c r="U1">
        <v>24.366471734892787</v>
      </c>
      <c r="V1">
        <v>21.689497716894977</v>
      </c>
      <c r="W1">
        <v>31.561461794019934</v>
      </c>
      <c r="X1">
        <v>25.628930817610062</v>
      </c>
      <c r="Y1">
        <v>18.306010928961751</v>
      </c>
      <c r="Z1">
        <v>21.649484536082475</v>
      </c>
      <c r="AA1">
        <v>20.849420849420849</v>
      </c>
      <c r="AB1">
        <v>24.877450980392158</v>
      </c>
      <c r="AC1">
        <v>39.619883040935669</v>
      </c>
      <c r="AD1">
        <v>35.586481113320076</v>
      </c>
      <c r="AE1">
        <v>36.965376782077392</v>
      </c>
      <c r="AF1">
        <v>40.552995391705068</v>
      </c>
      <c r="AG1">
        <v>41.986455981941312</v>
      </c>
      <c r="AH1">
        <v>50.844730490748191</v>
      </c>
    </row>
    <row r="2" spans="1:34" x14ac:dyDescent="0.25">
      <c r="A2" t="s">
        <v>163</v>
      </c>
      <c r="B2">
        <v>-1.2123200000000001</v>
      </c>
      <c r="C2">
        <v>-0.96210300000000004</v>
      </c>
      <c r="E2" s="73">
        <v>8.815423076923075</v>
      </c>
      <c r="F2">
        <v>-0.86011300000000002</v>
      </c>
      <c r="G2">
        <v>-1.5039100000000001</v>
      </c>
      <c r="I2" t="s">
        <v>38</v>
      </c>
      <c r="J2">
        <v>0</v>
      </c>
      <c r="K2">
        <v>0</v>
      </c>
      <c r="L2">
        <v>3.7467700258397936</v>
      </c>
      <c r="M2">
        <v>4.9881235154394297</v>
      </c>
      <c r="N2">
        <v>1.2311901504787961</v>
      </c>
      <c r="O2">
        <v>0.68239977253340911</v>
      </c>
      <c r="P2">
        <v>0</v>
      </c>
      <c r="Q2">
        <v>0.34305317324185247</v>
      </c>
      <c r="R2">
        <v>0.13670539986329461</v>
      </c>
      <c r="S2">
        <v>0</v>
      </c>
      <c r="T2">
        <v>0.18975332068311196</v>
      </c>
      <c r="U2">
        <v>1.1695906432748537</v>
      </c>
      <c r="V2">
        <v>1.4840182648401825</v>
      </c>
      <c r="W2">
        <v>2.3255813953488373</v>
      </c>
      <c r="X2">
        <v>1.10062893081761</v>
      </c>
      <c r="Y2">
        <v>5.4644808743169397</v>
      </c>
      <c r="Z2">
        <v>5.1546391752577314</v>
      </c>
      <c r="AA2">
        <v>8.1081081081081088</v>
      </c>
      <c r="AB2">
        <v>4.534313725490196</v>
      </c>
      <c r="AC2">
        <v>2.1929824561403506</v>
      </c>
      <c r="AD2">
        <v>1.6898608349900597</v>
      </c>
      <c r="AE2">
        <v>1.3238289205702647</v>
      </c>
      <c r="AF2">
        <v>2.9953917050691241</v>
      </c>
      <c r="AG2">
        <v>4.8532731376975171</v>
      </c>
      <c r="AH2">
        <v>5.6315366049879323</v>
      </c>
    </row>
    <row r="3" spans="1:34" x14ac:dyDescent="0.25">
      <c r="A3" s="16" t="s">
        <v>183</v>
      </c>
      <c r="B3">
        <v>-1.09484</v>
      </c>
      <c r="C3">
        <v>1.9118299999999999</v>
      </c>
      <c r="E3" s="73">
        <v>10.540441176470587</v>
      </c>
      <c r="F3">
        <v>-1.35758</v>
      </c>
      <c r="G3">
        <v>-1.0019</v>
      </c>
      <c r="I3" t="s">
        <v>115</v>
      </c>
      <c r="J3">
        <v>0</v>
      </c>
      <c r="K3">
        <v>0</v>
      </c>
      <c r="L3">
        <v>6.459948320413436</v>
      </c>
      <c r="M3">
        <v>3.800475059382423</v>
      </c>
      <c r="N3">
        <v>2.5307797537619701</v>
      </c>
      <c r="O3">
        <v>0</v>
      </c>
      <c r="P3">
        <v>0</v>
      </c>
      <c r="Q3">
        <v>8.5763293310463118E-2</v>
      </c>
      <c r="R3">
        <v>0</v>
      </c>
      <c r="S3">
        <v>0</v>
      </c>
      <c r="T3">
        <v>0</v>
      </c>
      <c r="U3">
        <v>0</v>
      </c>
      <c r="V3">
        <v>0.11415525114155251</v>
      </c>
      <c r="W3">
        <v>0</v>
      </c>
      <c r="X3">
        <v>0.31446540880503149</v>
      </c>
      <c r="Y3">
        <v>0.4098360655737705</v>
      </c>
      <c r="Z3">
        <v>0.1718213058419244</v>
      </c>
      <c r="AA3">
        <v>0.1287001287001287</v>
      </c>
      <c r="AB3">
        <v>0.24509803921568626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</row>
    <row r="4" spans="1:34" x14ac:dyDescent="0.25">
      <c r="A4" t="s">
        <v>129</v>
      </c>
      <c r="B4">
        <v>-1.05505</v>
      </c>
      <c r="C4">
        <v>1.51807</v>
      </c>
      <c r="E4" s="73">
        <v>10.80485294117647</v>
      </c>
      <c r="F4">
        <v>-0.29323900000000003</v>
      </c>
      <c r="G4">
        <v>-0.70493300000000003</v>
      </c>
      <c r="I4" t="s">
        <v>40</v>
      </c>
      <c r="J4">
        <v>0.10559662090813093</v>
      </c>
      <c r="K4">
        <v>0</v>
      </c>
      <c r="L4">
        <v>0.77519379844961245</v>
      </c>
      <c r="M4">
        <v>0.23752969121140144</v>
      </c>
      <c r="N4">
        <v>0.27359781121751026</v>
      </c>
      <c r="O4">
        <v>8.5299971566676139E-2</v>
      </c>
      <c r="P4">
        <v>0.26109660574412535</v>
      </c>
      <c r="Q4">
        <v>0.17152658662092624</v>
      </c>
      <c r="R4">
        <v>0</v>
      </c>
      <c r="S4">
        <v>0</v>
      </c>
      <c r="T4">
        <v>0</v>
      </c>
      <c r="U4">
        <v>0.38986354775828458</v>
      </c>
      <c r="V4">
        <v>0.34246575342465752</v>
      </c>
      <c r="W4">
        <v>1.1627906976744187</v>
      </c>
      <c r="X4">
        <v>0.15723270440251574</v>
      </c>
      <c r="Y4">
        <v>0.27322404371584702</v>
      </c>
      <c r="Z4">
        <v>0.51546391752577314</v>
      </c>
      <c r="AA4">
        <v>0.51480051480051481</v>
      </c>
      <c r="AB4">
        <v>0</v>
      </c>
      <c r="AC4">
        <v>0.29239766081871343</v>
      </c>
      <c r="AD4">
        <v>0</v>
      </c>
      <c r="AE4">
        <v>0</v>
      </c>
      <c r="AF4">
        <v>0.1152073732718894</v>
      </c>
      <c r="AG4">
        <v>0.22573363431151239</v>
      </c>
      <c r="AH4">
        <v>0.80450522928399038</v>
      </c>
    </row>
    <row r="5" spans="1:34" x14ac:dyDescent="0.25">
      <c r="A5" s="9" t="s">
        <v>42</v>
      </c>
      <c r="B5">
        <v>-1.0321800000000001</v>
      </c>
      <c r="C5">
        <v>-0.49864199999999997</v>
      </c>
      <c r="E5" s="73">
        <v>11.069264705882352</v>
      </c>
      <c r="F5">
        <v>-0.71274700000000002</v>
      </c>
      <c r="G5">
        <v>-0.79274599999999995</v>
      </c>
      <c r="I5" t="s">
        <v>41</v>
      </c>
      <c r="J5">
        <v>0.84477296726504747</v>
      </c>
      <c r="K5">
        <v>1.9264448336252189</v>
      </c>
      <c r="L5">
        <v>1.5503875968992249</v>
      </c>
      <c r="M5">
        <v>0.95011876484560576</v>
      </c>
      <c r="N5">
        <v>6.8399452804377564E-2</v>
      </c>
      <c r="O5">
        <v>0.14216661927779359</v>
      </c>
      <c r="P5">
        <v>0.65274151436031325</v>
      </c>
      <c r="Q5">
        <v>1.2864493996569468</v>
      </c>
      <c r="R5">
        <v>0.75187969924812026</v>
      </c>
      <c r="S5">
        <v>3.669724770642202</v>
      </c>
      <c r="T5">
        <v>0.56925996204933582</v>
      </c>
      <c r="U5">
        <v>1.1695906432748537</v>
      </c>
      <c r="V5">
        <v>0.22831050228310501</v>
      </c>
      <c r="W5">
        <v>0.16611295681063123</v>
      </c>
      <c r="X5">
        <v>0</v>
      </c>
      <c r="Y5">
        <v>0</v>
      </c>
      <c r="Z5">
        <v>0</v>
      </c>
      <c r="AA5">
        <v>0</v>
      </c>
      <c r="AB5">
        <v>0</v>
      </c>
      <c r="AC5">
        <v>0.14619883040935672</v>
      </c>
      <c r="AD5">
        <v>0</v>
      </c>
      <c r="AE5">
        <v>0</v>
      </c>
      <c r="AF5">
        <v>0</v>
      </c>
      <c r="AG5">
        <v>0</v>
      </c>
      <c r="AH5">
        <v>0</v>
      </c>
    </row>
    <row r="6" spans="1:34" x14ac:dyDescent="0.25">
      <c r="A6" s="9" t="s">
        <v>106</v>
      </c>
      <c r="B6">
        <v>-1.0146999999999999</v>
      </c>
      <c r="C6">
        <v>0.14069100000000001</v>
      </c>
      <c r="E6" s="73">
        <v>11.333676470588234</v>
      </c>
      <c r="F6">
        <v>-1.17265</v>
      </c>
      <c r="G6">
        <v>-1.1238900000000001</v>
      </c>
      <c r="I6" t="s">
        <v>42</v>
      </c>
      <c r="J6">
        <v>22.597676874340024</v>
      </c>
      <c r="K6">
        <v>46.409807355516634</v>
      </c>
      <c r="L6">
        <v>17.635658914728683</v>
      </c>
      <c r="M6">
        <v>22.565320665083135</v>
      </c>
      <c r="N6">
        <v>30.984952120383035</v>
      </c>
      <c r="O6">
        <v>47.142450952516349</v>
      </c>
      <c r="P6">
        <v>25.326370757180154</v>
      </c>
      <c r="Q6">
        <v>13.979416809605489</v>
      </c>
      <c r="R6">
        <v>6.5618591934381412</v>
      </c>
      <c r="S6">
        <v>22.752293577981654</v>
      </c>
      <c r="T6">
        <v>24.667931688804554</v>
      </c>
      <c r="U6">
        <v>5.4580896686159841</v>
      </c>
      <c r="V6">
        <v>5.4794520547945202</v>
      </c>
      <c r="W6">
        <v>0.49833887043189368</v>
      </c>
      <c r="X6">
        <v>0.62893081761006298</v>
      </c>
      <c r="Y6">
        <v>0.81967213114754101</v>
      </c>
      <c r="Z6">
        <v>3.4364261168384882</v>
      </c>
      <c r="AA6">
        <v>0.38610038610038611</v>
      </c>
      <c r="AB6">
        <v>0.36764705882352938</v>
      </c>
      <c r="AC6">
        <v>0</v>
      </c>
      <c r="AD6">
        <v>0</v>
      </c>
      <c r="AE6">
        <v>0.50916496945010181</v>
      </c>
      <c r="AF6">
        <v>0.2304147465437788</v>
      </c>
      <c r="AG6">
        <v>0.56433408577878108</v>
      </c>
      <c r="AH6">
        <v>0</v>
      </c>
    </row>
    <row r="7" spans="1:34" x14ac:dyDescent="0.25">
      <c r="A7" s="9" t="s">
        <v>47</v>
      </c>
      <c r="B7">
        <v>-1.0027699999999999</v>
      </c>
      <c r="C7">
        <v>-0.43683499999999997</v>
      </c>
      <c r="E7" s="73">
        <v>11.598088235294117</v>
      </c>
      <c r="F7">
        <v>-1.3345199999999999</v>
      </c>
      <c r="G7">
        <v>-1.3251599999999999</v>
      </c>
      <c r="I7" t="s">
        <v>44</v>
      </c>
      <c r="J7">
        <v>0.9503695881731784</v>
      </c>
      <c r="K7">
        <v>1.9264448336252189</v>
      </c>
      <c r="L7">
        <v>2.7131782945736433</v>
      </c>
      <c r="M7">
        <v>1.1876484560570071</v>
      </c>
      <c r="N7">
        <v>0.82079343365253077</v>
      </c>
      <c r="O7">
        <v>1.307932897355701</v>
      </c>
      <c r="P7">
        <v>0.7832898172323759</v>
      </c>
      <c r="Q7">
        <v>1.0291595197255576</v>
      </c>
      <c r="R7">
        <v>0.13670539986329461</v>
      </c>
      <c r="S7">
        <v>1.6513761467889909</v>
      </c>
      <c r="T7">
        <v>0.18975332068311196</v>
      </c>
      <c r="U7">
        <v>0.19493177387914229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</row>
    <row r="8" spans="1:34" x14ac:dyDescent="0.25">
      <c r="A8" t="s">
        <v>44</v>
      </c>
      <c r="B8">
        <v>-0.96216800000000002</v>
      </c>
      <c r="C8">
        <v>-0.39438899999999999</v>
      </c>
      <c r="E8" s="74">
        <v>11.862499999999999</v>
      </c>
      <c r="F8">
        <v>-1.2123200000000001</v>
      </c>
      <c r="G8">
        <v>-0.96210300000000004</v>
      </c>
      <c r="I8" t="s">
        <v>116</v>
      </c>
      <c r="J8">
        <v>25.554382259767689</v>
      </c>
      <c r="K8">
        <v>1.4010507880910683</v>
      </c>
      <c r="L8">
        <v>2.3901808785529712</v>
      </c>
      <c r="M8">
        <v>2.1377672209026128</v>
      </c>
      <c r="N8">
        <v>4.1039671682626535</v>
      </c>
      <c r="O8">
        <v>4.7767984077338639</v>
      </c>
      <c r="P8">
        <v>7.3107049608355092</v>
      </c>
      <c r="Q8">
        <v>0.77186963979416812</v>
      </c>
      <c r="R8">
        <v>0</v>
      </c>
      <c r="S8">
        <v>0.91743119266055051</v>
      </c>
      <c r="T8">
        <v>0.94876660341555974</v>
      </c>
      <c r="U8">
        <v>0</v>
      </c>
      <c r="V8">
        <v>1.2557077625570776</v>
      </c>
      <c r="W8">
        <v>0</v>
      </c>
      <c r="X8">
        <v>0.47169811320754718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0.71283095723014256</v>
      </c>
      <c r="AF8">
        <v>0.2304147465437788</v>
      </c>
      <c r="AG8">
        <v>0.22573363431151239</v>
      </c>
      <c r="AH8">
        <v>0</v>
      </c>
    </row>
    <row r="9" spans="1:34" x14ac:dyDescent="0.25">
      <c r="A9" s="16" t="s">
        <v>185</v>
      </c>
      <c r="B9">
        <v>-0.93140900000000004</v>
      </c>
      <c r="C9">
        <v>0.22653000000000001</v>
      </c>
      <c r="E9" s="73">
        <v>12.126911764705882</v>
      </c>
      <c r="F9">
        <v>-1.05505</v>
      </c>
      <c r="G9">
        <v>1.51807</v>
      </c>
      <c r="I9" t="s">
        <v>49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1.4840182648401825</v>
      </c>
      <c r="W9">
        <v>0.99667774086378735</v>
      </c>
      <c r="X9">
        <v>2.9874213836477987</v>
      </c>
      <c r="Y9">
        <v>3.9617486338797816</v>
      </c>
      <c r="Z9">
        <v>0.1718213058419244</v>
      </c>
      <c r="AA9">
        <v>0.77220077220077221</v>
      </c>
      <c r="AB9">
        <v>0.12254901960784313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</row>
    <row r="10" spans="1:34" x14ac:dyDescent="0.25">
      <c r="A10" t="s">
        <v>41</v>
      </c>
      <c r="B10">
        <v>-0.91152599999999995</v>
      </c>
      <c r="C10">
        <v>0.30474200000000001</v>
      </c>
      <c r="E10" s="73">
        <v>12.439499999999999</v>
      </c>
      <c r="F10">
        <v>-1.3121</v>
      </c>
      <c r="G10">
        <v>3.4532699999999998</v>
      </c>
      <c r="I10" t="s">
        <v>48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0.79908675799086759</v>
      </c>
      <c r="W10">
        <v>0.83056478405315626</v>
      </c>
      <c r="X10">
        <v>2.0440251572327042</v>
      </c>
      <c r="Y10">
        <v>0.54644808743169404</v>
      </c>
      <c r="Z10">
        <v>0.85910652920962205</v>
      </c>
      <c r="AA10">
        <v>0.38610038610038611</v>
      </c>
      <c r="AB10">
        <v>0</v>
      </c>
      <c r="AC10">
        <v>0</v>
      </c>
      <c r="AD10">
        <v>0</v>
      </c>
      <c r="AE10">
        <v>0.20366598778004072</v>
      </c>
      <c r="AF10">
        <v>0.1152073732718894</v>
      </c>
      <c r="AG10">
        <v>0</v>
      </c>
      <c r="AH10">
        <v>0</v>
      </c>
    </row>
    <row r="11" spans="1:34" x14ac:dyDescent="0.25">
      <c r="A11" s="16" t="s">
        <v>116</v>
      </c>
      <c r="B11">
        <v>-0.89051999999999998</v>
      </c>
      <c r="C11">
        <v>-1.09934</v>
      </c>
      <c r="E11" s="73">
        <v>12.864500000000001</v>
      </c>
      <c r="F11">
        <v>-1.33887</v>
      </c>
      <c r="G11">
        <v>1.4738500000000001</v>
      </c>
      <c r="I11" t="s">
        <v>47</v>
      </c>
      <c r="J11">
        <v>14.466737064413939</v>
      </c>
      <c r="K11">
        <v>30.560420315236424</v>
      </c>
      <c r="L11">
        <v>14.599483204134367</v>
      </c>
      <c r="M11">
        <v>27.078384798099762</v>
      </c>
      <c r="N11">
        <v>40.834473324213405</v>
      </c>
      <c r="O11">
        <v>38.78305373898209</v>
      </c>
      <c r="P11">
        <v>38.381201044386422</v>
      </c>
      <c r="Q11">
        <v>14.065180102915953</v>
      </c>
      <c r="R11">
        <v>7.1770334928229662</v>
      </c>
      <c r="S11">
        <v>20</v>
      </c>
      <c r="T11">
        <v>35.958254269449711</v>
      </c>
      <c r="U11">
        <v>7.4074074074074066</v>
      </c>
      <c r="V11">
        <v>7.3059360730593603</v>
      </c>
      <c r="W11">
        <v>2.4916943521594686</v>
      </c>
      <c r="X11">
        <v>0.78616352201257866</v>
      </c>
      <c r="Y11">
        <v>0.27322404371584702</v>
      </c>
      <c r="Z11">
        <v>2.0618556701030926</v>
      </c>
      <c r="AA11">
        <v>0.1287001287001287</v>
      </c>
      <c r="AB11">
        <v>0.12254901960784313</v>
      </c>
      <c r="AC11">
        <v>0.14619883040935672</v>
      </c>
      <c r="AD11">
        <v>0</v>
      </c>
      <c r="AE11">
        <v>0.81466395112016288</v>
      </c>
      <c r="AF11">
        <v>0.92165898617511521</v>
      </c>
      <c r="AG11">
        <v>1.4672686230248306</v>
      </c>
      <c r="AH11">
        <v>0.40225261464199519</v>
      </c>
    </row>
    <row r="12" spans="1:34" x14ac:dyDescent="0.25">
      <c r="A12" t="s">
        <v>115</v>
      </c>
      <c r="B12">
        <v>-0.452436</v>
      </c>
      <c r="C12">
        <v>-0.72226900000000005</v>
      </c>
      <c r="E12" s="73">
        <v>13.2538</v>
      </c>
      <c r="F12">
        <v>-1.26498</v>
      </c>
      <c r="G12">
        <v>0.23108600000000001</v>
      </c>
      <c r="I12" t="s">
        <v>50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0.1718213058419244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</row>
    <row r="13" spans="1:34" x14ac:dyDescent="0.25">
      <c r="A13" t="s">
        <v>121</v>
      </c>
      <c r="B13">
        <v>-0.43413400000000002</v>
      </c>
      <c r="C13">
        <v>-0.83105099999999998</v>
      </c>
      <c r="E13" s="73">
        <v>13.559800000000001</v>
      </c>
      <c r="F13">
        <v>0.22943</v>
      </c>
      <c r="G13">
        <v>0.13525100000000001</v>
      </c>
      <c r="I13" t="s">
        <v>51</v>
      </c>
      <c r="J13">
        <v>0.31678986272439286</v>
      </c>
      <c r="K13">
        <v>0</v>
      </c>
      <c r="L13">
        <v>0.2583979328165375</v>
      </c>
      <c r="M13">
        <v>0.71258907363420432</v>
      </c>
      <c r="N13">
        <v>6.8399452804377564E-2</v>
      </c>
      <c r="O13">
        <v>0</v>
      </c>
      <c r="P13">
        <v>0.39164490861618795</v>
      </c>
      <c r="Q13">
        <v>0.51457975986277882</v>
      </c>
      <c r="R13">
        <v>0.27341079972658922</v>
      </c>
      <c r="S13">
        <v>0</v>
      </c>
      <c r="T13">
        <v>9.4876660341555979E-2</v>
      </c>
      <c r="U13">
        <v>1.1695906432748537</v>
      </c>
      <c r="V13">
        <v>2.8538812785388128</v>
      </c>
      <c r="W13">
        <v>2.9900332225913622</v>
      </c>
      <c r="X13">
        <v>2.0440251572327042</v>
      </c>
      <c r="Y13">
        <v>3.278688524590164</v>
      </c>
      <c r="Z13">
        <v>4.6391752577319592</v>
      </c>
      <c r="AA13">
        <v>6.9498069498069501</v>
      </c>
      <c r="AB13">
        <v>5.7598039215686274</v>
      </c>
      <c r="AC13">
        <v>7.3099415204678362</v>
      </c>
      <c r="AD13">
        <v>8.4493041749502975</v>
      </c>
      <c r="AE13">
        <v>10.488798370672098</v>
      </c>
      <c r="AF13">
        <v>9.67741935483871</v>
      </c>
      <c r="AG13">
        <v>7.5620767494356658</v>
      </c>
      <c r="AH13">
        <v>7.2405470635559137</v>
      </c>
    </row>
    <row r="14" spans="1:34" x14ac:dyDescent="0.25">
      <c r="A14" t="s">
        <v>55</v>
      </c>
      <c r="B14">
        <v>-0.32781199999999999</v>
      </c>
      <c r="C14">
        <v>-0.399233</v>
      </c>
      <c r="E14" s="73">
        <v>13.8658</v>
      </c>
      <c r="F14">
        <v>0.38097300000000001</v>
      </c>
      <c r="G14">
        <v>-9.1740600000000005E-2</v>
      </c>
      <c r="I14" t="s">
        <v>53</v>
      </c>
      <c r="J14">
        <v>0</v>
      </c>
      <c r="K14">
        <v>0</v>
      </c>
      <c r="L14">
        <v>0.2583979328165375</v>
      </c>
      <c r="M14">
        <v>0.23752969121140144</v>
      </c>
      <c r="N14">
        <v>0.27359781121751026</v>
      </c>
      <c r="O14">
        <v>2.8433323855558714E-2</v>
      </c>
      <c r="P14">
        <v>0</v>
      </c>
      <c r="Q14">
        <v>0.42881646655231564</v>
      </c>
      <c r="R14">
        <v>0.13670539986329461</v>
      </c>
      <c r="S14">
        <v>0</v>
      </c>
      <c r="T14">
        <v>0</v>
      </c>
      <c r="U14">
        <v>0</v>
      </c>
      <c r="V14">
        <v>0</v>
      </c>
      <c r="W14">
        <v>0.33222591362126247</v>
      </c>
      <c r="X14">
        <v>0.15723270440251574</v>
      </c>
      <c r="Y14">
        <v>0</v>
      </c>
      <c r="Z14">
        <v>0</v>
      </c>
      <c r="AA14">
        <v>0</v>
      </c>
      <c r="AB14">
        <v>0.12254901960784313</v>
      </c>
      <c r="AC14">
        <v>0</v>
      </c>
      <c r="AD14">
        <v>0.29821073558648109</v>
      </c>
      <c r="AE14">
        <v>0.10183299389002036</v>
      </c>
      <c r="AF14">
        <v>0.69124423963133641</v>
      </c>
      <c r="AG14">
        <v>1.3544018058690745</v>
      </c>
      <c r="AH14">
        <v>2.0112630732099759</v>
      </c>
    </row>
    <row r="15" spans="1:34" x14ac:dyDescent="0.25">
      <c r="A15" t="s">
        <v>87</v>
      </c>
      <c r="B15">
        <v>-0.25575100000000001</v>
      </c>
      <c r="C15">
        <v>0.82269499999999995</v>
      </c>
      <c r="E15" s="73">
        <v>14.171800000000001</v>
      </c>
      <c r="F15">
        <v>0.826152</v>
      </c>
      <c r="G15">
        <v>-1.7793E-2</v>
      </c>
      <c r="I15" t="s">
        <v>54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0.31446540880503149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0.16090104585679807</v>
      </c>
    </row>
    <row r="16" spans="1:34" x14ac:dyDescent="0.25">
      <c r="A16" t="s">
        <v>58</v>
      </c>
      <c r="B16">
        <v>-1.01403E-2</v>
      </c>
      <c r="C16">
        <v>1.69775E-2</v>
      </c>
      <c r="E16" s="73">
        <v>14.4778</v>
      </c>
      <c r="F16">
        <v>0.84917799999999999</v>
      </c>
      <c r="G16">
        <v>-6.6919099999999995E-2</v>
      </c>
      <c r="I16" t="s">
        <v>55</v>
      </c>
      <c r="J16">
        <v>0</v>
      </c>
      <c r="K16">
        <v>0</v>
      </c>
      <c r="L16">
        <v>0.77519379844961245</v>
      </c>
      <c r="M16">
        <v>0.23752969121140144</v>
      </c>
      <c r="N16">
        <v>0.27359781121751026</v>
      </c>
      <c r="O16">
        <v>0.90986636337787885</v>
      </c>
      <c r="P16">
        <v>0.26109660574412535</v>
      </c>
      <c r="Q16">
        <v>0.17152658662092624</v>
      </c>
      <c r="R16">
        <v>0</v>
      </c>
      <c r="S16">
        <v>0.1834862385321101</v>
      </c>
      <c r="T16">
        <v>0</v>
      </c>
      <c r="U16">
        <v>0.58479532163742687</v>
      </c>
      <c r="V16">
        <v>0.91324200913242004</v>
      </c>
      <c r="W16">
        <v>0</v>
      </c>
      <c r="X16">
        <v>0</v>
      </c>
      <c r="Y16">
        <v>0</v>
      </c>
      <c r="Z16">
        <v>0.51546391752577314</v>
      </c>
      <c r="AA16">
        <v>0</v>
      </c>
      <c r="AB16">
        <v>0.12254901960784313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</row>
    <row r="17" spans="1:34" x14ac:dyDescent="0.25">
      <c r="A17" t="s">
        <v>72</v>
      </c>
      <c r="B17">
        <v>7.4292899999999995E-2</v>
      </c>
      <c r="C17">
        <v>0.13796</v>
      </c>
      <c r="E17" s="73">
        <v>14.860900000000001</v>
      </c>
      <c r="F17">
        <v>0.91152100000000003</v>
      </c>
      <c r="G17">
        <v>-4.0850200000000003E-2</v>
      </c>
      <c r="I17" t="s">
        <v>58</v>
      </c>
      <c r="J17">
        <v>0</v>
      </c>
      <c r="K17">
        <v>0</v>
      </c>
      <c r="L17">
        <v>0.516795865633075</v>
      </c>
      <c r="M17">
        <v>0.23752969121140144</v>
      </c>
      <c r="N17">
        <v>0</v>
      </c>
      <c r="O17">
        <v>0</v>
      </c>
      <c r="P17">
        <v>0</v>
      </c>
      <c r="Q17">
        <v>0.34305317324185247</v>
      </c>
      <c r="R17">
        <v>0</v>
      </c>
      <c r="S17">
        <v>0</v>
      </c>
      <c r="T17">
        <v>0</v>
      </c>
      <c r="U17">
        <v>0</v>
      </c>
      <c r="V17">
        <v>0.11415525114155251</v>
      </c>
      <c r="W17">
        <v>0</v>
      </c>
      <c r="X17">
        <v>0</v>
      </c>
      <c r="Y17">
        <v>0</v>
      </c>
      <c r="Z17">
        <v>0</v>
      </c>
      <c r="AA17">
        <v>0.1287001287001287</v>
      </c>
      <c r="AB17">
        <v>0</v>
      </c>
      <c r="AC17">
        <v>0</v>
      </c>
      <c r="AD17">
        <v>9.940357852882703E-2</v>
      </c>
      <c r="AE17">
        <v>0.10183299389002036</v>
      </c>
      <c r="AF17">
        <v>0</v>
      </c>
      <c r="AG17">
        <v>0.22573363431151239</v>
      </c>
      <c r="AH17">
        <v>8.0450522928399035E-2</v>
      </c>
    </row>
    <row r="18" spans="1:34" x14ac:dyDescent="0.25">
      <c r="A18" t="s">
        <v>124</v>
      </c>
      <c r="B18">
        <v>0.114008</v>
      </c>
      <c r="C18">
        <v>-0.31759100000000001</v>
      </c>
      <c r="E18" s="73">
        <v>15.4239</v>
      </c>
      <c r="F18">
        <v>0.87229400000000001</v>
      </c>
      <c r="G18">
        <v>-3.1026399999999999E-2</v>
      </c>
      <c r="I18" t="s">
        <v>122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0.13661202185792351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</row>
    <row r="19" spans="1:34" x14ac:dyDescent="0.25">
      <c r="A19" t="s">
        <v>64</v>
      </c>
      <c r="B19">
        <v>0.19433800000000001</v>
      </c>
      <c r="C19">
        <v>-0.13531000000000001</v>
      </c>
      <c r="E19" s="73">
        <v>15.9869</v>
      </c>
      <c r="F19">
        <v>1.0342499999999999</v>
      </c>
      <c r="G19">
        <v>5.4897000000000001E-2</v>
      </c>
      <c r="I19" t="s">
        <v>60</v>
      </c>
      <c r="J19">
        <v>0</v>
      </c>
      <c r="K19">
        <v>0</v>
      </c>
      <c r="L19">
        <v>0.12919896640826875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0.13661202185792351</v>
      </c>
      <c r="Z19">
        <v>0</v>
      </c>
      <c r="AA19">
        <v>0.1287001287001287</v>
      </c>
      <c r="AB19">
        <v>0.12254901960784313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</row>
    <row r="20" spans="1:34" x14ac:dyDescent="0.25">
      <c r="A20" t="s">
        <v>127</v>
      </c>
      <c r="B20">
        <v>0.32043199999999999</v>
      </c>
      <c r="C20">
        <v>9.5327800000000004E-2</v>
      </c>
      <c r="E20" s="73">
        <v>16.549900000000001</v>
      </c>
      <c r="F20">
        <v>0.98738599999999999</v>
      </c>
      <c r="G20">
        <v>0.11011700000000001</v>
      </c>
      <c r="I20" t="s">
        <v>134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0.12254901960784313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</row>
    <row r="21" spans="1:34" x14ac:dyDescent="0.25">
      <c r="A21" t="s">
        <v>65</v>
      </c>
      <c r="B21">
        <v>0.34012500000000001</v>
      </c>
      <c r="C21">
        <v>-0.18698200000000001</v>
      </c>
      <c r="E21" s="73">
        <v>17.675900000000002</v>
      </c>
      <c r="F21">
        <v>1.0023500000000001</v>
      </c>
      <c r="G21">
        <v>0.13603999999999999</v>
      </c>
      <c r="I21" t="s">
        <v>114</v>
      </c>
      <c r="J21">
        <v>0.84477296726504747</v>
      </c>
      <c r="K21">
        <v>0</v>
      </c>
      <c r="L21">
        <v>0.2583979328165375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0.99667774086378735</v>
      </c>
      <c r="X21">
        <v>1.729559748427673</v>
      </c>
      <c r="Y21">
        <v>0.68306010928961747</v>
      </c>
      <c r="Z21">
        <v>0</v>
      </c>
      <c r="AA21">
        <v>0</v>
      </c>
      <c r="AB21">
        <v>0</v>
      </c>
      <c r="AC21">
        <v>0</v>
      </c>
      <c r="AD21">
        <v>0.19880715705765406</v>
      </c>
      <c r="AE21">
        <v>0</v>
      </c>
      <c r="AF21">
        <v>0</v>
      </c>
      <c r="AG21">
        <v>0</v>
      </c>
      <c r="AH21">
        <v>0</v>
      </c>
    </row>
    <row r="22" spans="1:34" x14ac:dyDescent="0.25">
      <c r="A22" t="s">
        <v>136</v>
      </c>
      <c r="B22">
        <v>0.36739100000000002</v>
      </c>
      <c r="C22">
        <v>-0.243979</v>
      </c>
      <c r="E22" s="73">
        <v>18.238900000000001</v>
      </c>
      <c r="F22">
        <v>1.00465</v>
      </c>
      <c r="G22">
        <v>8.9455599999999996E-2</v>
      </c>
      <c r="I22" t="s">
        <v>64</v>
      </c>
      <c r="J22">
        <v>2.4287222808870119</v>
      </c>
      <c r="K22">
        <v>0.17513134851138354</v>
      </c>
      <c r="L22">
        <v>5.9431524547803614</v>
      </c>
      <c r="M22">
        <v>3.3254156769596199</v>
      </c>
      <c r="N22">
        <v>1.7783857729138166</v>
      </c>
      <c r="O22">
        <v>0.45493318168893943</v>
      </c>
      <c r="P22">
        <v>0</v>
      </c>
      <c r="Q22">
        <v>1.9725557461406518</v>
      </c>
      <c r="R22">
        <v>0.82023239917976765</v>
      </c>
      <c r="S22">
        <v>0.3669724770642202</v>
      </c>
      <c r="T22">
        <v>0</v>
      </c>
      <c r="U22">
        <v>7.7972709551656916</v>
      </c>
      <c r="V22">
        <v>11.301369863013697</v>
      </c>
      <c r="W22">
        <v>4.1528239202657806</v>
      </c>
      <c r="X22">
        <v>8.6477987421383649</v>
      </c>
      <c r="Y22">
        <v>6.0109289617486334</v>
      </c>
      <c r="Z22">
        <v>0.51546391752577314</v>
      </c>
      <c r="AA22">
        <v>0.2574002574002574</v>
      </c>
      <c r="AB22">
        <v>0.36764705882352938</v>
      </c>
      <c r="AC22">
        <v>0.14619883040935672</v>
      </c>
      <c r="AD22">
        <v>0</v>
      </c>
      <c r="AE22">
        <v>0</v>
      </c>
      <c r="AF22">
        <v>0</v>
      </c>
      <c r="AG22">
        <v>0</v>
      </c>
      <c r="AH22">
        <v>0.24135156878519709</v>
      </c>
    </row>
    <row r="23" spans="1:34" x14ac:dyDescent="0.25">
      <c r="A23" t="s">
        <v>40</v>
      </c>
      <c r="B23">
        <v>0.37333300000000003</v>
      </c>
      <c r="C23">
        <v>-0.164155</v>
      </c>
      <c r="E23" s="73">
        <v>18.8019</v>
      </c>
      <c r="F23">
        <v>0.97648299999999999</v>
      </c>
      <c r="G23">
        <v>5.2763299999999999E-2</v>
      </c>
      <c r="I23" t="s">
        <v>65</v>
      </c>
      <c r="J23">
        <v>2.2175290390707496</v>
      </c>
      <c r="K23">
        <v>0</v>
      </c>
      <c r="L23">
        <v>2.7777777777777777</v>
      </c>
      <c r="M23">
        <v>1.66270783847981</v>
      </c>
      <c r="N23">
        <v>0</v>
      </c>
      <c r="O23">
        <v>5.6866647711117428E-2</v>
      </c>
      <c r="P23">
        <v>0.39164490861618795</v>
      </c>
      <c r="Q23">
        <v>0.51457975986277882</v>
      </c>
      <c r="R23">
        <v>0.34176349965823649</v>
      </c>
      <c r="S23">
        <v>0</v>
      </c>
      <c r="T23">
        <v>0.18975332068311196</v>
      </c>
      <c r="U23">
        <v>0.97465886939571145</v>
      </c>
      <c r="V23">
        <v>3.5388127853881275</v>
      </c>
      <c r="W23">
        <v>4.3189368770764114</v>
      </c>
      <c r="X23">
        <v>1.5723270440251573</v>
      </c>
      <c r="Y23">
        <v>4.2349726775956285</v>
      </c>
      <c r="Z23">
        <v>1.3745704467353952</v>
      </c>
      <c r="AA23">
        <v>0.77220077220077221</v>
      </c>
      <c r="AB23">
        <v>0.61274509803921573</v>
      </c>
      <c r="AC23">
        <v>0.29239766081871343</v>
      </c>
      <c r="AD23">
        <v>0.29821073558648109</v>
      </c>
      <c r="AE23">
        <v>0</v>
      </c>
      <c r="AF23">
        <v>0.2304147465437788</v>
      </c>
      <c r="AG23">
        <v>0.45146726862302478</v>
      </c>
      <c r="AH23">
        <v>1.0458567980691875</v>
      </c>
    </row>
    <row r="24" spans="1:34" x14ac:dyDescent="0.25">
      <c r="A24" t="s">
        <v>160</v>
      </c>
      <c r="B24">
        <v>0.38097300000000001</v>
      </c>
      <c r="C24">
        <v>-9.1740600000000005E-2</v>
      </c>
      <c r="E24" s="73">
        <v>19.501175</v>
      </c>
      <c r="F24">
        <v>0.98948599999999998</v>
      </c>
      <c r="G24">
        <v>9.3680899999999998E-2</v>
      </c>
      <c r="I24" t="s">
        <v>66</v>
      </c>
      <c r="J24">
        <v>0</v>
      </c>
      <c r="K24">
        <v>0</v>
      </c>
      <c r="L24">
        <v>0.12919896640826875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0.4098360655737705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</row>
    <row r="25" spans="1:34" x14ac:dyDescent="0.25">
      <c r="A25" s="16" t="s">
        <v>108</v>
      </c>
      <c r="B25">
        <v>0.42532799999999998</v>
      </c>
      <c r="C25">
        <v>-0.17904300000000001</v>
      </c>
      <c r="E25" s="73">
        <v>20.518425000000001</v>
      </c>
      <c r="F25">
        <v>0.94086000000000003</v>
      </c>
      <c r="G25">
        <v>0.177541</v>
      </c>
      <c r="I25" t="s">
        <v>126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0.15723270440251574</v>
      </c>
      <c r="Y25">
        <v>0.81967213114754101</v>
      </c>
      <c r="Z25">
        <v>2.0618556701030926</v>
      </c>
      <c r="AA25">
        <v>1.673101673101673</v>
      </c>
      <c r="AB25">
        <v>0.73529411764705876</v>
      </c>
      <c r="AC25">
        <v>0</v>
      </c>
      <c r="AD25">
        <v>0.49701789264413521</v>
      </c>
      <c r="AE25">
        <v>0.50916496945010181</v>
      </c>
      <c r="AF25">
        <v>0.92165898617511521</v>
      </c>
      <c r="AG25">
        <v>1.4672686230248306</v>
      </c>
      <c r="AH25">
        <v>8.0450522928399035E-2</v>
      </c>
    </row>
    <row r="26" spans="1:34" x14ac:dyDescent="0.25">
      <c r="A26" t="s">
        <v>132</v>
      </c>
      <c r="B26">
        <v>0.437141</v>
      </c>
      <c r="C26">
        <v>0.45331900000000003</v>
      </c>
      <c r="E26" s="73">
        <v>21.535675000000001</v>
      </c>
      <c r="F26">
        <v>0.94169899999999995</v>
      </c>
      <c r="G26">
        <v>0.15243999999999999</v>
      </c>
      <c r="I26" t="s">
        <v>69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0.4098360655737705</v>
      </c>
      <c r="Z26">
        <v>0</v>
      </c>
      <c r="AA26">
        <v>0</v>
      </c>
      <c r="AB26">
        <v>0.12254901960784313</v>
      </c>
      <c r="AC26">
        <v>0.14619883040935672</v>
      </c>
      <c r="AD26">
        <v>9.940357852882703E-2</v>
      </c>
      <c r="AE26">
        <v>0.20366598778004072</v>
      </c>
      <c r="AF26">
        <v>0.1152073732718894</v>
      </c>
      <c r="AG26">
        <v>0</v>
      </c>
      <c r="AH26">
        <v>0</v>
      </c>
    </row>
    <row r="27" spans="1:34" ht="14.45" x14ac:dyDescent="0.35">
      <c r="A27" t="s">
        <v>82</v>
      </c>
      <c r="B27">
        <v>0.440523</v>
      </c>
      <c r="C27">
        <v>0.34987200000000002</v>
      </c>
      <c r="E27" s="6"/>
      <c r="I27" t="s">
        <v>70</v>
      </c>
      <c r="J27">
        <v>2.8511087645195352</v>
      </c>
      <c r="K27">
        <v>10.420315236427321</v>
      </c>
      <c r="L27">
        <v>2.648578811369509</v>
      </c>
      <c r="M27">
        <v>2.3752969121140142</v>
      </c>
      <c r="N27">
        <v>1.2311901504787961</v>
      </c>
      <c r="O27">
        <v>1.8197327267557577</v>
      </c>
      <c r="P27">
        <v>7.0496083550913839</v>
      </c>
      <c r="Q27">
        <v>7.2898799313893647</v>
      </c>
      <c r="R27">
        <v>6.8352699931647303</v>
      </c>
      <c r="S27">
        <v>4.4036697247706424</v>
      </c>
      <c r="T27">
        <v>1.8026565464895636</v>
      </c>
      <c r="U27">
        <v>2.9239766081871341</v>
      </c>
      <c r="V27">
        <v>1.9406392694063925</v>
      </c>
      <c r="W27">
        <v>0.33222591362126247</v>
      </c>
      <c r="X27">
        <v>0.78616352201257866</v>
      </c>
      <c r="Y27">
        <v>0.4098360655737705</v>
      </c>
      <c r="Z27">
        <v>0.1718213058419244</v>
      </c>
      <c r="AA27">
        <v>0</v>
      </c>
      <c r="AB27">
        <v>0.12254901960784313</v>
      </c>
      <c r="AC27">
        <v>0</v>
      </c>
      <c r="AD27">
        <v>0.19880715705765406</v>
      </c>
      <c r="AE27">
        <v>0</v>
      </c>
      <c r="AF27">
        <v>0.69124423963133641</v>
      </c>
      <c r="AG27">
        <v>0</v>
      </c>
      <c r="AH27">
        <v>0</v>
      </c>
    </row>
    <row r="28" spans="1:34" ht="14.45" x14ac:dyDescent="0.35">
      <c r="A28" t="s">
        <v>114</v>
      </c>
      <c r="B28">
        <v>0.49075800000000003</v>
      </c>
      <c r="C28">
        <v>-0.338806</v>
      </c>
      <c r="E28" s="6"/>
      <c r="I28" t="s">
        <v>71</v>
      </c>
      <c r="J28">
        <v>0.31678986272439286</v>
      </c>
      <c r="K28">
        <v>0</v>
      </c>
      <c r="L28">
        <v>0.2583979328165375</v>
      </c>
      <c r="M28">
        <v>0.23752969121140144</v>
      </c>
      <c r="N28">
        <v>0</v>
      </c>
      <c r="O28">
        <v>5.6866647711117428E-2</v>
      </c>
      <c r="P28">
        <v>0</v>
      </c>
      <c r="Q28">
        <v>0</v>
      </c>
      <c r="R28">
        <v>0</v>
      </c>
      <c r="S28">
        <v>0</v>
      </c>
      <c r="T28">
        <v>0.56925996204933582</v>
      </c>
      <c r="U28">
        <v>0.38986354775828458</v>
      </c>
      <c r="V28">
        <v>0.22831050228310501</v>
      </c>
      <c r="W28">
        <v>0</v>
      </c>
      <c r="X28">
        <v>0.31446540880503149</v>
      </c>
      <c r="Y28">
        <v>1.2295081967213115</v>
      </c>
      <c r="Z28">
        <v>1.7182130584192441</v>
      </c>
      <c r="AA28">
        <v>0.51480051480051481</v>
      </c>
      <c r="AB28">
        <v>0</v>
      </c>
      <c r="AC28">
        <v>0</v>
      </c>
      <c r="AD28">
        <v>0.19880715705765406</v>
      </c>
      <c r="AE28">
        <v>1.1201629327902241</v>
      </c>
      <c r="AF28">
        <v>0.2304147465437788</v>
      </c>
      <c r="AG28">
        <v>0.22573363431151239</v>
      </c>
      <c r="AH28">
        <v>1.4481094127111827</v>
      </c>
    </row>
    <row r="29" spans="1:34" ht="14.45" x14ac:dyDescent="0.35">
      <c r="A29" t="s">
        <v>100</v>
      </c>
      <c r="B29">
        <v>0.51080300000000001</v>
      </c>
      <c r="C29">
        <v>-0.215534</v>
      </c>
      <c r="E29" s="6"/>
      <c r="I29" t="s">
        <v>72</v>
      </c>
      <c r="J29">
        <v>0.21119324181626187</v>
      </c>
      <c r="K29">
        <v>0</v>
      </c>
      <c r="L29">
        <v>0.38759689922480622</v>
      </c>
      <c r="M29">
        <v>0</v>
      </c>
      <c r="N29">
        <v>0.27359781121751026</v>
      </c>
      <c r="O29">
        <v>0.22746659084446971</v>
      </c>
      <c r="P29">
        <v>0</v>
      </c>
      <c r="Q29">
        <v>0.68610634648370494</v>
      </c>
      <c r="R29">
        <v>0</v>
      </c>
      <c r="S29">
        <v>0.45871559633027525</v>
      </c>
      <c r="T29">
        <v>0.18975332068311196</v>
      </c>
      <c r="U29">
        <v>0.77972709551656916</v>
      </c>
      <c r="V29">
        <v>0.11415525114155251</v>
      </c>
      <c r="W29">
        <v>0</v>
      </c>
      <c r="X29">
        <v>0.47169811320754718</v>
      </c>
      <c r="Y29">
        <v>0.27322404371584702</v>
      </c>
      <c r="Z29">
        <v>0.1718213058419244</v>
      </c>
      <c r="AA29">
        <v>0</v>
      </c>
      <c r="AB29">
        <v>0.12254901960784313</v>
      </c>
      <c r="AC29">
        <v>0.14619883040935672</v>
      </c>
      <c r="AD29">
        <v>0.19880715705765406</v>
      </c>
      <c r="AE29">
        <v>0.40733197556008144</v>
      </c>
      <c r="AF29">
        <v>0</v>
      </c>
      <c r="AG29">
        <v>0.33860045146726864</v>
      </c>
      <c r="AH29">
        <v>0.80450522928399038</v>
      </c>
    </row>
    <row r="30" spans="1:34" ht="14.45" x14ac:dyDescent="0.35">
      <c r="A30" t="s">
        <v>117</v>
      </c>
      <c r="B30">
        <v>0.53060700000000005</v>
      </c>
      <c r="C30">
        <v>5.7350999999999999E-2</v>
      </c>
      <c r="E30" s="6"/>
      <c r="I30" t="s">
        <v>117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0.19493177387914229</v>
      </c>
      <c r="V30">
        <v>0</v>
      </c>
      <c r="W30">
        <v>0</v>
      </c>
      <c r="X30">
        <v>0</v>
      </c>
      <c r="Y30">
        <v>0</v>
      </c>
      <c r="Z30">
        <v>0.1718213058419244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</row>
    <row r="31" spans="1:34" ht="14.45" x14ac:dyDescent="0.35">
      <c r="A31" t="s">
        <v>53</v>
      </c>
      <c r="B31">
        <v>0.55105999999999999</v>
      </c>
      <c r="C31">
        <v>0.16297800000000001</v>
      </c>
      <c r="E31" s="6"/>
      <c r="I31" t="s">
        <v>76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0.12254901960784313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</row>
    <row r="32" spans="1:34" ht="14.45" x14ac:dyDescent="0.35">
      <c r="A32" t="s">
        <v>71</v>
      </c>
      <c r="B32">
        <v>0.593943</v>
      </c>
      <c r="C32">
        <v>-5.4754200000000003E-2</v>
      </c>
      <c r="E32" s="6"/>
      <c r="I32" t="s">
        <v>77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0.1718213058419244</v>
      </c>
      <c r="AA32">
        <v>0.77220077220077221</v>
      </c>
      <c r="AB32">
        <v>0</v>
      </c>
      <c r="AC32">
        <v>0</v>
      </c>
      <c r="AD32">
        <v>0</v>
      </c>
      <c r="AE32">
        <v>0</v>
      </c>
      <c r="AF32">
        <v>0.46082949308755761</v>
      </c>
      <c r="AG32">
        <v>0</v>
      </c>
      <c r="AH32">
        <v>0</v>
      </c>
    </row>
    <row r="33" spans="1:34" ht="14.45" x14ac:dyDescent="0.35">
      <c r="E33" s="6"/>
      <c r="I33" t="s">
        <v>78</v>
      </c>
      <c r="J33">
        <v>0</v>
      </c>
      <c r="K33">
        <v>0</v>
      </c>
      <c r="L33">
        <v>0.2583979328165375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0.33222591362126247</v>
      </c>
      <c r="X33">
        <v>0</v>
      </c>
      <c r="Y33">
        <v>0.54644808743169404</v>
      </c>
      <c r="Z33">
        <v>0.85910652920962205</v>
      </c>
      <c r="AA33">
        <v>0.51480051480051481</v>
      </c>
      <c r="AB33">
        <v>1.3480392156862746</v>
      </c>
      <c r="AC33">
        <v>2.0467836257309941</v>
      </c>
      <c r="AD33">
        <v>2.0874751491053676</v>
      </c>
      <c r="AE33">
        <v>1.0183299389002036</v>
      </c>
      <c r="AF33">
        <v>1.2672811059907834</v>
      </c>
      <c r="AG33">
        <v>6.9977426636568847</v>
      </c>
      <c r="AH33">
        <v>5.8728881737731298</v>
      </c>
    </row>
    <row r="34" spans="1:34" ht="14.45" x14ac:dyDescent="0.35">
      <c r="A34" t="s">
        <v>66</v>
      </c>
      <c r="B34">
        <v>0.62275700000000001</v>
      </c>
      <c r="C34">
        <v>-0.200021</v>
      </c>
      <c r="E34" s="6"/>
      <c r="I34" t="s">
        <v>119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0.19880715705765406</v>
      </c>
      <c r="AE34">
        <v>0</v>
      </c>
      <c r="AF34">
        <v>0</v>
      </c>
      <c r="AG34">
        <v>0.45146726862302478</v>
      </c>
      <c r="AH34">
        <v>0</v>
      </c>
    </row>
    <row r="35" spans="1:34" ht="14.45" x14ac:dyDescent="0.35">
      <c r="A35" t="s">
        <v>60</v>
      </c>
      <c r="B35">
        <v>0.65901399999999999</v>
      </c>
      <c r="C35">
        <v>-0.147173</v>
      </c>
      <c r="E35" s="6"/>
      <c r="I35" t="s">
        <v>79</v>
      </c>
      <c r="J35">
        <v>0.21119324181626187</v>
      </c>
      <c r="K35">
        <v>0</v>
      </c>
      <c r="L35">
        <v>8.5271317829457356</v>
      </c>
      <c r="M35">
        <v>7.1258907363420425</v>
      </c>
      <c r="N35">
        <v>1.7099863201094392</v>
      </c>
      <c r="O35">
        <v>0</v>
      </c>
      <c r="P35">
        <v>1.3054830287206265</v>
      </c>
      <c r="Q35">
        <v>1.3722126929674099</v>
      </c>
      <c r="R35">
        <v>0.61517429938482571</v>
      </c>
      <c r="S35">
        <v>0</v>
      </c>
      <c r="T35">
        <v>0.18975332068311196</v>
      </c>
      <c r="U35">
        <v>20.467836257309941</v>
      </c>
      <c r="V35">
        <v>24.429223744292237</v>
      </c>
      <c r="W35">
        <v>32.392026578073093</v>
      </c>
      <c r="X35">
        <v>32.861635220125784</v>
      </c>
      <c r="Y35">
        <v>41.530054644808743</v>
      </c>
      <c r="Z35">
        <v>42.955326460481096</v>
      </c>
      <c r="AA35">
        <v>48.262548262548258</v>
      </c>
      <c r="AB35">
        <v>49.387254901960787</v>
      </c>
      <c r="AC35">
        <v>36.988304093567251</v>
      </c>
      <c r="AD35">
        <v>35.884691848906556</v>
      </c>
      <c r="AE35">
        <v>33.808553971486759</v>
      </c>
      <c r="AF35">
        <v>30.64516129032258</v>
      </c>
      <c r="AG35">
        <v>22.34762979683973</v>
      </c>
      <c r="AH35">
        <v>10.86082059533387</v>
      </c>
    </row>
    <row r="36" spans="1:34" ht="14.45" x14ac:dyDescent="0.35">
      <c r="A36" s="17" t="s">
        <v>38</v>
      </c>
      <c r="B36">
        <v>0.61102500000000004</v>
      </c>
      <c r="C36">
        <v>-8.1866900000000006E-2</v>
      </c>
      <c r="E36" s="6"/>
      <c r="I36" t="s">
        <v>80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0.16611295681063123</v>
      </c>
      <c r="X36">
        <v>0.15723270440251574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</row>
    <row r="37" spans="1:34" ht="14.45" x14ac:dyDescent="0.35">
      <c r="A37" s="17" t="s">
        <v>120</v>
      </c>
      <c r="B37">
        <v>0.73442799999999997</v>
      </c>
      <c r="C37">
        <v>4.8257999999999999E-3</v>
      </c>
      <c r="E37" s="6"/>
      <c r="I37" t="s">
        <v>133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0.19493177387914229</v>
      </c>
      <c r="V37">
        <v>0</v>
      </c>
      <c r="W37">
        <v>0</v>
      </c>
      <c r="X37">
        <v>0</v>
      </c>
      <c r="Y37">
        <v>0.27322404371584702</v>
      </c>
      <c r="Z37">
        <v>0</v>
      </c>
      <c r="AA37">
        <v>0.38610038610038611</v>
      </c>
      <c r="AB37">
        <v>0.12254901960784313</v>
      </c>
      <c r="AC37">
        <v>0</v>
      </c>
      <c r="AD37">
        <v>9.940357852882703E-2</v>
      </c>
      <c r="AE37">
        <v>0</v>
      </c>
      <c r="AF37">
        <v>0</v>
      </c>
      <c r="AG37">
        <v>0</v>
      </c>
      <c r="AH37">
        <v>0.16090104585679807</v>
      </c>
    </row>
    <row r="38" spans="1:34" ht="14.45" x14ac:dyDescent="0.35">
      <c r="A38" s="17" t="s">
        <v>37</v>
      </c>
      <c r="B38">
        <v>0.74018499999999998</v>
      </c>
      <c r="C38">
        <v>7.1587100000000001E-2</v>
      </c>
      <c r="E38" s="6"/>
      <c r="I38" t="s">
        <v>82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8.5763293310463118E-2</v>
      </c>
      <c r="R38">
        <v>0</v>
      </c>
      <c r="S38">
        <v>0</v>
      </c>
      <c r="T38">
        <v>0</v>
      </c>
      <c r="U38">
        <v>0.19493177387914229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0.33860045146726864</v>
      </c>
      <c r="AH38">
        <v>0</v>
      </c>
    </row>
    <row r="39" spans="1:34" x14ac:dyDescent="0.25">
      <c r="A39" s="17" t="s">
        <v>79</v>
      </c>
      <c r="B39">
        <v>0.81951799999999997</v>
      </c>
      <c r="C39">
        <v>2.1546699999999998E-2</v>
      </c>
      <c r="E39" s="6"/>
      <c r="I39" t="s">
        <v>131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0.1718213058419244</v>
      </c>
      <c r="AA39">
        <v>0.2574002574002574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0.24135156878519709</v>
      </c>
    </row>
    <row r="40" spans="1:34" x14ac:dyDescent="0.25">
      <c r="A40" s="17" t="s">
        <v>51</v>
      </c>
      <c r="B40">
        <v>0.87430699999999995</v>
      </c>
      <c r="C40">
        <v>7.4310200000000007E-2</v>
      </c>
      <c r="E40" s="6"/>
      <c r="I40" t="s">
        <v>130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0.16611295681063123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</row>
    <row r="41" spans="1:34" x14ac:dyDescent="0.25">
      <c r="E41" s="6"/>
      <c r="I41" t="s">
        <v>163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0.26109660574412535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</row>
    <row r="42" spans="1:34" x14ac:dyDescent="0.25">
      <c r="A42" t="s">
        <v>49</v>
      </c>
      <c r="B42">
        <v>0.81993300000000002</v>
      </c>
      <c r="C42">
        <v>-4.4308100000000003E-2</v>
      </c>
      <c r="E42" s="6"/>
      <c r="I42" t="s">
        <v>124</v>
      </c>
      <c r="J42">
        <v>3.167898627243928</v>
      </c>
      <c r="K42">
        <v>0.35026269702276708</v>
      </c>
      <c r="L42">
        <v>1.6795865633074936</v>
      </c>
      <c r="M42">
        <v>0.23752969121140144</v>
      </c>
      <c r="N42">
        <v>0</v>
      </c>
      <c r="O42">
        <v>0</v>
      </c>
      <c r="P42">
        <v>0.13054830287206268</v>
      </c>
      <c r="Q42">
        <v>0.17152658662092624</v>
      </c>
      <c r="R42">
        <v>6.8352699931647304E-2</v>
      </c>
      <c r="S42">
        <v>0.55045871559633031</v>
      </c>
      <c r="T42">
        <v>0.75901328273244784</v>
      </c>
      <c r="U42">
        <v>0.19493177387914229</v>
      </c>
      <c r="V42">
        <v>1.0273972602739725</v>
      </c>
      <c r="W42">
        <v>2.1594684385382057</v>
      </c>
      <c r="X42">
        <v>3.1446540880503147</v>
      </c>
      <c r="Y42">
        <v>1.5027322404371584</v>
      </c>
      <c r="Z42">
        <v>0.1718213058419244</v>
      </c>
      <c r="AA42">
        <v>0</v>
      </c>
      <c r="AB42">
        <v>0</v>
      </c>
      <c r="AC42">
        <v>0.14619883040935672</v>
      </c>
      <c r="AD42">
        <v>0.59642147117296218</v>
      </c>
      <c r="AE42">
        <v>0.30549898167006106</v>
      </c>
      <c r="AF42">
        <v>0</v>
      </c>
      <c r="AG42">
        <v>0</v>
      </c>
      <c r="AH42">
        <v>0.48270313757039418</v>
      </c>
    </row>
    <row r="43" spans="1:34" x14ac:dyDescent="0.25">
      <c r="A43" t="s">
        <v>130</v>
      </c>
      <c r="B43">
        <v>0.826152</v>
      </c>
      <c r="C43">
        <v>-1.7793E-2</v>
      </c>
      <c r="E43" s="6"/>
      <c r="I43" t="s">
        <v>125</v>
      </c>
      <c r="J43">
        <v>0</v>
      </c>
      <c r="K43">
        <v>0</v>
      </c>
      <c r="L43">
        <v>0</v>
      </c>
      <c r="M43">
        <v>0</v>
      </c>
      <c r="N43">
        <v>0</v>
      </c>
      <c r="O43">
        <v>2.8433323855558714E-2</v>
      </c>
      <c r="P43">
        <v>0</v>
      </c>
      <c r="Q43">
        <v>0</v>
      </c>
      <c r="R43">
        <v>0</v>
      </c>
      <c r="S43">
        <v>0</v>
      </c>
      <c r="T43">
        <v>0</v>
      </c>
      <c r="U43">
        <v>0.38986354775828458</v>
      </c>
      <c r="V43">
        <v>0.45662100456621002</v>
      </c>
      <c r="W43">
        <v>0.33222591362126247</v>
      </c>
      <c r="X43">
        <v>0.15723270440251574</v>
      </c>
      <c r="Y43">
        <v>0</v>
      </c>
      <c r="Z43">
        <v>0.3436426116838488</v>
      </c>
      <c r="AA43">
        <v>0</v>
      </c>
      <c r="AB43">
        <v>0.12254901960784313</v>
      </c>
      <c r="AC43">
        <v>0.29239766081871343</v>
      </c>
      <c r="AD43">
        <v>0</v>
      </c>
      <c r="AE43">
        <v>0.20366598778004072</v>
      </c>
      <c r="AF43">
        <v>0.2304147465437788</v>
      </c>
      <c r="AG43">
        <v>0.45146726862302478</v>
      </c>
      <c r="AH43">
        <v>0</v>
      </c>
    </row>
    <row r="44" spans="1:34" x14ac:dyDescent="0.25">
      <c r="A44" t="s">
        <v>80</v>
      </c>
      <c r="B44">
        <v>0.83734900000000001</v>
      </c>
      <c r="C44">
        <v>-4.1681500000000003E-2</v>
      </c>
      <c r="E44" s="6"/>
      <c r="I44" t="s">
        <v>87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0.42881646655231564</v>
      </c>
      <c r="R44">
        <v>0</v>
      </c>
      <c r="S44">
        <v>0</v>
      </c>
      <c r="T44">
        <v>0</v>
      </c>
      <c r="U44">
        <v>0</v>
      </c>
      <c r="V44">
        <v>0.11415525114155251</v>
      </c>
      <c r="W44">
        <v>0</v>
      </c>
      <c r="X44">
        <v>0.15723270440251574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8.0450522928399035E-2</v>
      </c>
    </row>
    <row r="45" spans="1:34" x14ac:dyDescent="0.25">
      <c r="A45" t="s">
        <v>123</v>
      </c>
      <c r="B45">
        <v>0.85763400000000001</v>
      </c>
      <c r="C45">
        <v>0.200456</v>
      </c>
      <c r="E45" s="6"/>
      <c r="I45" t="s">
        <v>90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0.22573363431151239</v>
      </c>
      <c r="AH45">
        <v>0</v>
      </c>
    </row>
    <row r="46" spans="1:34" x14ac:dyDescent="0.25">
      <c r="A46" t="s">
        <v>133</v>
      </c>
      <c r="B46">
        <v>0.86126999999999998</v>
      </c>
      <c r="C46">
        <v>6.7345500000000003E-2</v>
      </c>
      <c r="E46" s="6"/>
      <c r="I46" t="s">
        <v>92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0.1718213058419244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0.2304147465437788</v>
      </c>
      <c r="AG46">
        <v>0</v>
      </c>
      <c r="AH46">
        <v>8.0450522928399035E-2</v>
      </c>
    </row>
    <row r="47" spans="1:34" x14ac:dyDescent="0.25">
      <c r="A47" t="s">
        <v>50</v>
      </c>
      <c r="B47">
        <v>0.87229400000000001</v>
      </c>
      <c r="C47">
        <v>-3.1026399999999999E-2</v>
      </c>
      <c r="E47" s="6"/>
      <c r="I47" t="s">
        <v>118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0.13661202185792351</v>
      </c>
      <c r="Z47">
        <v>0</v>
      </c>
      <c r="AA47">
        <v>0</v>
      </c>
      <c r="AB47">
        <v>0</v>
      </c>
      <c r="AC47">
        <v>0</v>
      </c>
      <c r="AD47">
        <v>9.940357852882703E-2</v>
      </c>
      <c r="AE47">
        <v>0</v>
      </c>
      <c r="AF47">
        <v>0</v>
      </c>
      <c r="AG47">
        <v>0.45146726862302478</v>
      </c>
      <c r="AH47">
        <v>0.64360418342719228</v>
      </c>
    </row>
    <row r="48" spans="1:34" x14ac:dyDescent="0.25">
      <c r="E48" s="6"/>
      <c r="I48" t="s">
        <v>160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0.91324200913242004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</row>
    <row r="49" spans="1:34" x14ac:dyDescent="0.25">
      <c r="A49" t="s">
        <v>54</v>
      </c>
      <c r="B49">
        <v>0.88049500000000003</v>
      </c>
      <c r="C49">
        <v>7.3289899999999996E-3</v>
      </c>
      <c r="E49" s="6"/>
      <c r="I49" t="s">
        <v>121</v>
      </c>
      <c r="J49">
        <v>7.0749736008447739</v>
      </c>
      <c r="K49">
        <v>0</v>
      </c>
      <c r="L49">
        <v>0.12919896640826875</v>
      </c>
      <c r="M49">
        <v>0</v>
      </c>
      <c r="N49">
        <v>0</v>
      </c>
      <c r="O49">
        <v>0</v>
      </c>
      <c r="P49">
        <v>0</v>
      </c>
      <c r="Q49">
        <v>0.17152658662092624</v>
      </c>
      <c r="R49">
        <v>0</v>
      </c>
      <c r="S49">
        <v>0.1834862385321101</v>
      </c>
      <c r="T49">
        <v>0</v>
      </c>
      <c r="U49">
        <v>3.1189083820662766</v>
      </c>
      <c r="V49">
        <v>0.45662100456621002</v>
      </c>
      <c r="W49">
        <v>0.16611295681063123</v>
      </c>
      <c r="X49">
        <v>0</v>
      </c>
      <c r="Y49">
        <v>0</v>
      </c>
      <c r="Z49">
        <v>0</v>
      </c>
      <c r="AA49">
        <v>0</v>
      </c>
      <c r="AB49">
        <v>0.12254901960784313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0.32180209171359614</v>
      </c>
    </row>
    <row r="50" spans="1:34" x14ac:dyDescent="0.25">
      <c r="A50" t="s">
        <v>122</v>
      </c>
      <c r="B50">
        <v>0.91152100000000003</v>
      </c>
      <c r="C50">
        <v>-4.0850200000000003E-2</v>
      </c>
      <c r="E50" s="6"/>
      <c r="I50" t="s">
        <v>183</v>
      </c>
      <c r="J50">
        <v>1.6895459345300949</v>
      </c>
      <c r="K50">
        <v>0.35026269702276708</v>
      </c>
      <c r="L50">
        <v>0</v>
      </c>
      <c r="M50">
        <v>0.23752969121140144</v>
      </c>
      <c r="N50">
        <v>0</v>
      </c>
      <c r="O50">
        <v>0.11373329542223486</v>
      </c>
      <c r="P50">
        <v>1.1749347258485638</v>
      </c>
      <c r="Q50">
        <v>32.075471698113205</v>
      </c>
      <c r="R50">
        <v>63.84142173615858</v>
      </c>
      <c r="S50">
        <v>36.513761467889907</v>
      </c>
      <c r="T50">
        <v>18.40607210626186</v>
      </c>
      <c r="U50">
        <v>6.8226120857699799</v>
      </c>
      <c r="V50">
        <v>2.968036529680365</v>
      </c>
      <c r="W50">
        <v>0.49833887043189368</v>
      </c>
      <c r="X50">
        <v>0</v>
      </c>
      <c r="Y50">
        <v>0.13661202185792351</v>
      </c>
      <c r="Z50">
        <v>0</v>
      </c>
      <c r="AA50">
        <v>0.1287001287001287</v>
      </c>
      <c r="AB50">
        <v>1.1029411764705883</v>
      </c>
      <c r="AC50">
        <v>0.8771929824561403</v>
      </c>
      <c r="AD50">
        <v>0.29821073558648109</v>
      </c>
      <c r="AE50">
        <v>0</v>
      </c>
      <c r="AF50">
        <v>0</v>
      </c>
      <c r="AG50">
        <v>1.3544018058690745</v>
      </c>
      <c r="AH50">
        <v>0.96540627514078836</v>
      </c>
    </row>
    <row r="51" spans="1:34" x14ac:dyDescent="0.25">
      <c r="A51" t="s">
        <v>92</v>
      </c>
      <c r="B51">
        <v>0.93980399999999997</v>
      </c>
      <c r="C51">
        <v>5.90824E-2</v>
      </c>
      <c r="E51" s="6"/>
      <c r="I51" t="s">
        <v>94</v>
      </c>
      <c r="J51">
        <v>0.10559662090813093</v>
      </c>
      <c r="K51">
        <v>0</v>
      </c>
      <c r="L51">
        <v>1.421188630490956</v>
      </c>
      <c r="M51">
        <v>0.47505938242280288</v>
      </c>
      <c r="N51">
        <v>0.13679890560875513</v>
      </c>
      <c r="O51">
        <v>0</v>
      </c>
      <c r="P51">
        <v>0.52219321148825071</v>
      </c>
      <c r="Q51">
        <v>0.68610634648370494</v>
      </c>
      <c r="R51">
        <v>0</v>
      </c>
      <c r="S51">
        <v>0.3669724770642202</v>
      </c>
      <c r="T51">
        <v>0.56925996204933582</v>
      </c>
      <c r="U51">
        <v>0.77972709551656916</v>
      </c>
      <c r="V51">
        <v>1.1415525114155249</v>
      </c>
      <c r="W51">
        <v>1.4950166112956811</v>
      </c>
      <c r="X51">
        <v>8.6477987421383649</v>
      </c>
      <c r="Y51">
        <v>4.0983606557377046</v>
      </c>
      <c r="Z51">
        <v>6.0137457044673539</v>
      </c>
      <c r="AA51">
        <v>3.6036036036036037</v>
      </c>
      <c r="AB51">
        <v>2.3284313725490198</v>
      </c>
      <c r="AC51">
        <v>1.7543859649122806</v>
      </c>
      <c r="AD51">
        <v>2.1868787276341948</v>
      </c>
      <c r="AE51">
        <v>3.2586558044806515</v>
      </c>
      <c r="AF51">
        <v>4.1474654377880187</v>
      </c>
      <c r="AG51">
        <v>0.67720090293453727</v>
      </c>
      <c r="AH51">
        <v>0.56315366049879323</v>
      </c>
    </row>
    <row r="52" spans="1:34" x14ac:dyDescent="0.25">
      <c r="A52" t="s">
        <v>90</v>
      </c>
      <c r="B52">
        <v>0.94086000000000003</v>
      </c>
      <c r="C52">
        <v>0.177541</v>
      </c>
      <c r="E52" s="6"/>
      <c r="I52" t="s">
        <v>129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8.5763293310463118E-2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</row>
    <row r="53" spans="1:34" x14ac:dyDescent="0.25">
      <c r="A53" t="s">
        <v>135</v>
      </c>
      <c r="B53">
        <v>0.94169899999999995</v>
      </c>
      <c r="C53">
        <v>0.15243999999999999</v>
      </c>
      <c r="E53" s="6"/>
      <c r="I53" t="s">
        <v>123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0.25728987993138941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0.1287001287001287</v>
      </c>
      <c r="AB53">
        <v>0.12254901960784313</v>
      </c>
      <c r="AC53">
        <v>0.29239766081871343</v>
      </c>
      <c r="AD53">
        <v>0.69582504970178927</v>
      </c>
      <c r="AE53">
        <v>0.30549898167006106</v>
      </c>
      <c r="AF53">
        <v>0.92165898617511521</v>
      </c>
      <c r="AG53">
        <v>0.67720090293453727</v>
      </c>
      <c r="AH53">
        <v>1.1263073209975865</v>
      </c>
    </row>
    <row r="54" spans="1:34" x14ac:dyDescent="0.25">
      <c r="A54" t="s">
        <v>78</v>
      </c>
      <c r="B54">
        <v>0.94261700000000004</v>
      </c>
      <c r="C54">
        <v>0.11727799999999999</v>
      </c>
      <c r="E54" s="6"/>
      <c r="I54" t="s">
        <v>100</v>
      </c>
      <c r="J54">
        <v>0</v>
      </c>
      <c r="K54">
        <v>0</v>
      </c>
      <c r="L54">
        <v>0</v>
      </c>
      <c r="M54">
        <v>0.23752969121140144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0.31446540880503149</v>
      </c>
      <c r="Y54">
        <v>0.13661202185792351</v>
      </c>
      <c r="Z54">
        <v>0.1718213058419244</v>
      </c>
      <c r="AA54">
        <v>0.1287001287001287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</row>
    <row r="55" spans="1:34" x14ac:dyDescent="0.25">
      <c r="A55" t="s">
        <v>118</v>
      </c>
      <c r="B55">
        <v>0.94301800000000002</v>
      </c>
      <c r="C55">
        <v>0.13641200000000001</v>
      </c>
      <c r="E55" s="6"/>
      <c r="I55" t="s">
        <v>135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0.16090104585679807</v>
      </c>
    </row>
    <row r="56" spans="1:34" x14ac:dyDescent="0.25">
      <c r="A56" t="s">
        <v>126</v>
      </c>
      <c r="B56">
        <v>0.95266700000000004</v>
      </c>
      <c r="C56">
        <v>5.5506699999999999E-2</v>
      </c>
      <c r="I56" t="s">
        <v>128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0.29239766081871343</v>
      </c>
      <c r="AD56">
        <v>0</v>
      </c>
      <c r="AE56">
        <v>0</v>
      </c>
      <c r="AF56">
        <v>0</v>
      </c>
      <c r="AG56">
        <v>0</v>
      </c>
      <c r="AH56">
        <v>0</v>
      </c>
    </row>
    <row r="57" spans="1:34" x14ac:dyDescent="0.25">
      <c r="A57" t="s">
        <v>131</v>
      </c>
      <c r="B57">
        <v>0.95944099999999999</v>
      </c>
      <c r="C57">
        <v>6.7988199999999999E-2</v>
      </c>
      <c r="I57" t="s">
        <v>106</v>
      </c>
      <c r="J57">
        <v>1.2671594508975714</v>
      </c>
      <c r="K57">
        <v>6.1295971978984243</v>
      </c>
      <c r="L57">
        <v>3.8759689922480618</v>
      </c>
      <c r="M57">
        <v>10.213776722090261</v>
      </c>
      <c r="N57">
        <v>10.191518467852259</v>
      </c>
      <c r="O57">
        <v>3.1276656241114589</v>
      </c>
      <c r="P57">
        <v>11.22715404699739</v>
      </c>
      <c r="Q57">
        <v>10.806174957118353</v>
      </c>
      <c r="R57">
        <v>8.5440874914559117</v>
      </c>
      <c r="S57">
        <v>6.1467889908256881</v>
      </c>
      <c r="T57">
        <v>10.531309297912713</v>
      </c>
      <c r="U57">
        <v>1.7543859649122806</v>
      </c>
      <c r="V57">
        <v>1.2557077625570776</v>
      </c>
      <c r="W57">
        <v>0.66445182724252494</v>
      </c>
      <c r="X57">
        <v>0.15723270440251574</v>
      </c>
      <c r="Y57">
        <v>0</v>
      </c>
      <c r="Z57">
        <v>0.6872852233676976</v>
      </c>
      <c r="AA57">
        <v>0</v>
      </c>
      <c r="AB57">
        <v>0.12254901960784313</v>
      </c>
      <c r="AC57">
        <v>0</v>
      </c>
      <c r="AD57">
        <v>0</v>
      </c>
      <c r="AE57">
        <v>0.20366598778004072</v>
      </c>
      <c r="AF57">
        <v>0.2304147465437788</v>
      </c>
      <c r="AG57">
        <v>0.22573363431151239</v>
      </c>
      <c r="AH57">
        <v>8.0450522928399035E-2</v>
      </c>
    </row>
    <row r="58" spans="1:34" x14ac:dyDescent="0.25">
      <c r="A58" t="s">
        <v>119</v>
      </c>
      <c r="B58">
        <v>0.96036100000000002</v>
      </c>
      <c r="C58">
        <v>0.15061099999999999</v>
      </c>
      <c r="I58" t="s">
        <v>132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0.25728987993138941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0.1718213058419244</v>
      </c>
      <c r="AA58">
        <v>0.1287001287001287</v>
      </c>
      <c r="AB58">
        <v>0.24509803921568626</v>
      </c>
      <c r="AC58">
        <v>0</v>
      </c>
      <c r="AD58">
        <v>0</v>
      </c>
      <c r="AE58">
        <v>0</v>
      </c>
      <c r="AF58">
        <v>0</v>
      </c>
      <c r="AG58">
        <v>0.11286681715575619</v>
      </c>
      <c r="AH58">
        <v>8.0450522928399035E-2</v>
      </c>
    </row>
    <row r="59" spans="1:34" x14ac:dyDescent="0.25">
      <c r="A59" t="s">
        <v>69</v>
      </c>
      <c r="B59">
        <v>0.96079400000000004</v>
      </c>
      <c r="C59">
        <v>4.2915799999999997E-2</v>
      </c>
      <c r="I59" t="s">
        <v>108</v>
      </c>
      <c r="J59">
        <v>10.770855332629356</v>
      </c>
      <c r="K59">
        <v>0.17513134851138354</v>
      </c>
      <c r="L59">
        <v>4.6511627906976747</v>
      </c>
      <c r="M59">
        <v>1.4251781472684086</v>
      </c>
      <c r="N59">
        <v>0.34199726402188779</v>
      </c>
      <c r="O59">
        <v>0</v>
      </c>
      <c r="P59">
        <v>1.4360313315926894</v>
      </c>
      <c r="Q59">
        <v>0.51457975986277882</v>
      </c>
      <c r="R59">
        <v>0.20505809979494191</v>
      </c>
      <c r="S59">
        <v>0.3669724770642202</v>
      </c>
      <c r="T59">
        <v>0.56925996204933582</v>
      </c>
      <c r="U59">
        <v>10.1364522417154</v>
      </c>
      <c r="V59">
        <v>4.3378995433789953</v>
      </c>
      <c r="W59">
        <v>3.4883720930232558</v>
      </c>
      <c r="X59">
        <v>3.6163522012578615</v>
      </c>
      <c r="Y59">
        <v>1.2295081967213115</v>
      </c>
      <c r="Z59">
        <v>0.85910652920962205</v>
      </c>
      <c r="AA59">
        <v>1.673101673101673</v>
      </c>
      <c r="AB59">
        <v>5.0245098039215685</v>
      </c>
      <c r="AC59">
        <v>6.7251461988304087</v>
      </c>
      <c r="AD59">
        <v>8.9463220675944335</v>
      </c>
      <c r="AE59">
        <v>6.1099796334012222</v>
      </c>
      <c r="AF59">
        <v>3.225806451612903</v>
      </c>
      <c r="AG59">
        <v>2.9345372460496613</v>
      </c>
      <c r="AH59">
        <v>6.5969428801287213</v>
      </c>
    </row>
    <row r="60" spans="1:34" x14ac:dyDescent="0.25">
      <c r="A60" t="s">
        <v>134</v>
      </c>
      <c r="B60">
        <v>0.98738599999999999</v>
      </c>
      <c r="C60">
        <v>0.11011700000000001</v>
      </c>
      <c r="I60" t="s">
        <v>109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0.11415525114155251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0.19880715705765406</v>
      </c>
      <c r="AE60">
        <v>0</v>
      </c>
      <c r="AF60">
        <v>0</v>
      </c>
      <c r="AG60">
        <v>0</v>
      </c>
      <c r="AH60">
        <v>0</v>
      </c>
    </row>
    <row r="61" spans="1:34" x14ac:dyDescent="0.25">
      <c r="A61" t="s">
        <v>76</v>
      </c>
      <c r="B61">
        <v>0.98738599999999999</v>
      </c>
      <c r="C61">
        <v>0.11011700000000001</v>
      </c>
      <c r="I61" t="s">
        <v>127</v>
      </c>
      <c r="J61">
        <v>0.42238648363252373</v>
      </c>
      <c r="K61">
        <v>0</v>
      </c>
      <c r="L61">
        <v>0</v>
      </c>
      <c r="M61">
        <v>0</v>
      </c>
      <c r="N61">
        <v>0.54719562243502051</v>
      </c>
      <c r="O61">
        <v>0</v>
      </c>
      <c r="P61">
        <v>0</v>
      </c>
      <c r="Q61">
        <v>0.77186963979416812</v>
      </c>
      <c r="R61">
        <v>0.13670539986329461</v>
      </c>
      <c r="S61">
        <v>0</v>
      </c>
      <c r="T61">
        <v>0.18975332068311196</v>
      </c>
      <c r="U61">
        <v>0.38986354775828458</v>
      </c>
      <c r="V61">
        <v>0.57077625570776247</v>
      </c>
      <c r="W61">
        <v>0.33222591362126247</v>
      </c>
      <c r="X61">
        <v>0.47169811320754718</v>
      </c>
      <c r="Y61">
        <v>0.68306010928961747</v>
      </c>
      <c r="Z61">
        <v>0</v>
      </c>
      <c r="AA61">
        <v>0</v>
      </c>
      <c r="AB61">
        <v>0.24509803921568626</v>
      </c>
      <c r="AC61">
        <v>0.14619883040935672</v>
      </c>
      <c r="AD61">
        <v>0.69582504970178927</v>
      </c>
      <c r="AE61">
        <v>0.71283095723014256</v>
      </c>
      <c r="AF61">
        <v>0.2304147465437788</v>
      </c>
      <c r="AG61">
        <v>0.67720090293453727</v>
      </c>
      <c r="AH61">
        <v>0.48270313757039418</v>
      </c>
    </row>
    <row r="62" spans="1:34" x14ac:dyDescent="0.25">
      <c r="A62" t="s">
        <v>77</v>
      </c>
      <c r="B62">
        <v>0.99975800000000004</v>
      </c>
      <c r="C62">
        <v>5.71102E-2</v>
      </c>
      <c r="I62" t="s">
        <v>136</v>
      </c>
      <c r="J62">
        <v>0.63357972544878571</v>
      </c>
      <c r="K62">
        <v>0</v>
      </c>
      <c r="L62">
        <v>0.2583979328165375</v>
      </c>
      <c r="M62">
        <v>0.47505938242280288</v>
      </c>
      <c r="N62">
        <v>0.13679890560875513</v>
      </c>
      <c r="O62">
        <v>0</v>
      </c>
      <c r="P62">
        <v>0.39164490861618795</v>
      </c>
      <c r="Q62">
        <v>0</v>
      </c>
      <c r="R62">
        <v>0</v>
      </c>
      <c r="S62">
        <v>0</v>
      </c>
      <c r="T62">
        <v>0.18975332068311196</v>
      </c>
      <c r="U62">
        <v>0.19493177387914229</v>
      </c>
      <c r="V62">
        <v>0.79908675799086759</v>
      </c>
      <c r="W62">
        <v>0.49833887043189368</v>
      </c>
      <c r="X62">
        <v>0</v>
      </c>
      <c r="Y62">
        <v>0.95628415300546454</v>
      </c>
      <c r="Z62">
        <v>1.0309278350515463</v>
      </c>
      <c r="AA62">
        <v>0.38610038610038611</v>
      </c>
      <c r="AB62">
        <v>0.36764705882352938</v>
      </c>
      <c r="AC62">
        <v>0</v>
      </c>
      <c r="AD62">
        <v>0.19880715705765406</v>
      </c>
      <c r="AE62">
        <v>0</v>
      </c>
      <c r="AF62">
        <v>0.69124423963133641</v>
      </c>
      <c r="AG62">
        <v>0.45146726862302478</v>
      </c>
      <c r="AH62">
        <v>8.0450522928399035E-2</v>
      </c>
    </row>
    <row r="63" spans="1:34" x14ac:dyDescent="0.25">
      <c r="A63" t="s">
        <v>128</v>
      </c>
      <c r="B63">
        <v>1.0023500000000001</v>
      </c>
      <c r="C63">
        <v>0.13603999999999999</v>
      </c>
    </row>
  </sheetData>
  <sortState ref="A2:C63">
    <sortCondition ref="B2:B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11"/>
  <sheetViews>
    <sheetView workbookViewId="0">
      <pane ySplit="1" topLeftCell="A92" activePane="bottomLeft" state="frozen"/>
      <selection pane="bottomLeft" activeCell="C57" sqref="C57:C109"/>
    </sheetView>
  </sheetViews>
  <sheetFormatPr defaultRowHeight="15" x14ac:dyDescent="0.25"/>
  <cols>
    <col min="4" max="4" width="8.7109375" style="51"/>
    <col min="9" max="9" width="8.7109375" style="23"/>
    <col min="14" max="14" width="8.7109375" style="11"/>
    <col min="18" max="18" width="8.7109375" style="51"/>
    <col min="34" max="34" width="8.7109375" style="51"/>
    <col min="37" max="37" width="8.7109375" style="23"/>
    <col min="47" max="47" width="8.7109375" style="51"/>
    <col min="48" max="48" width="8.7109375" style="11"/>
    <col min="57" max="57" width="8.7109375" style="23"/>
    <col min="77" max="77" width="8.7109375" style="11"/>
  </cols>
  <sheetData>
    <row r="1" spans="1:90" s="39" customFormat="1" ht="134.44999999999999" x14ac:dyDescent="0.35">
      <c r="A1" s="38" t="s">
        <v>113</v>
      </c>
      <c r="B1" s="38" t="s">
        <v>113</v>
      </c>
      <c r="C1" s="38" t="s">
        <v>138</v>
      </c>
      <c r="D1" s="41" t="s">
        <v>37</v>
      </c>
      <c r="E1" s="3" t="s">
        <v>38</v>
      </c>
      <c r="F1" s="37" t="s">
        <v>188</v>
      </c>
      <c r="G1" s="4" t="s">
        <v>39</v>
      </c>
      <c r="H1" s="5" t="s">
        <v>40</v>
      </c>
      <c r="I1" s="21" t="s">
        <v>41</v>
      </c>
      <c r="J1" s="3" t="s">
        <v>42</v>
      </c>
      <c r="K1" s="3" t="s">
        <v>43</v>
      </c>
      <c r="L1" s="3" t="s">
        <v>45</v>
      </c>
      <c r="M1" s="3" t="s">
        <v>46</v>
      </c>
      <c r="N1" s="12" t="s">
        <v>47</v>
      </c>
      <c r="O1" s="3" t="s">
        <v>48</v>
      </c>
      <c r="P1" s="3" t="s">
        <v>49</v>
      </c>
      <c r="Q1" s="3" t="s">
        <v>50</v>
      </c>
      <c r="R1" s="41" t="s">
        <v>51</v>
      </c>
      <c r="S1" s="3" t="s">
        <v>52</v>
      </c>
      <c r="T1" s="3" t="s">
        <v>53</v>
      </c>
      <c r="U1" s="3" t="s">
        <v>54</v>
      </c>
      <c r="V1" s="3" t="s">
        <v>55</v>
      </c>
      <c r="W1" s="3" t="s">
        <v>56</v>
      </c>
      <c r="X1" s="3" t="s">
        <v>57</v>
      </c>
      <c r="Y1" s="3" t="s">
        <v>58</v>
      </c>
      <c r="Z1" s="3" t="s">
        <v>59</v>
      </c>
      <c r="AA1" s="3" t="s">
        <v>60</v>
      </c>
      <c r="AB1" s="3" t="s">
        <v>61</v>
      </c>
      <c r="AC1" s="3" t="s">
        <v>62</v>
      </c>
      <c r="AD1" s="4" t="s">
        <v>63</v>
      </c>
      <c r="AE1" s="3" t="s">
        <v>64</v>
      </c>
      <c r="AF1" s="3" t="s">
        <v>65</v>
      </c>
      <c r="AG1" s="3" t="s">
        <v>66</v>
      </c>
      <c r="AH1" s="41" t="s">
        <v>67</v>
      </c>
      <c r="AI1" s="4" t="s">
        <v>68</v>
      </c>
      <c r="AJ1" s="3" t="s">
        <v>69</v>
      </c>
      <c r="AK1" s="21" t="s">
        <v>185</v>
      </c>
      <c r="AL1" s="3" t="s">
        <v>71</v>
      </c>
      <c r="AM1" s="3" t="s">
        <v>72</v>
      </c>
      <c r="AN1" s="3" t="s">
        <v>73</v>
      </c>
      <c r="AO1" s="37" t="s">
        <v>186</v>
      </c>
      <c r="AP1" s="3" t="s">
        <v>74</v>
      </c>
      <c r="AQ1" s="3" t="s">
        <v>75</v>
      </c>
      <c r="AR1" s="3" t="s">
        <v>76</v>
      </c>
      <c r="AS1" s="3" t="s">
        <v>77</v>
      </c>
      <c r="AT1" s="3" t="s">
        <v>78</v>
      </c>
      <c r="AU1" s="41" t="s">
        <v>79</v>
      </c>
      <c r="AV1" s="12" t="s">
        <v>177</v>
      </c>
      <c r="AW1" s="4" t="s">
        <v>81</v>
      </c>
      <c r="AX1" s="3" t="s">
        <v>82</v>
      </c>
      <c r="AY1" s="4" t="s">
        <v>83</v>
      </c>
      <c r="AZ1" s="3" t="s">
        <v>84</v>
      </c>
      <c r="BA1" s="4" t="s">
        <v>85</v>
      </c>
      <c r="BB1" s="4" t="s">
        <v>86</v>
      </c>
      <c r="BC1" s="3" t="s">
        <v>87</v>
      </c>
      <c r="BD1" s="3" t="s">
        <v>187</v>
      </c>
      <c r="BE1" s="21" t="s">
        <v>88</v>
      </c>
      <c r="BF1" s="3" t="s">
        <v>89</v>
      </c>
      <c r="BG1" s="3" t="s">
        <v>90</v>
      </c>
      <c r="BH1" s="3" t="s">
        <v>178</v>
      </c>
      <c r="BI1" s="3" t="s">
        <v>91</v>
      </c>
      <c r="BJ1" s="3" t="s">
        <v>92</v>
      </c>
      <c r="BK1" s="3" t="s">
        <v>93</v>
      </c>
      <c r="BL1" s="5" t="s">
        <v>183</v>
      </c>
      <c r="BM1" s="5" t="s">
        <v>94</v>
      </c>
      <c r="BN1" s="4" t="s">
        <v>95</v>
      </c>
      <c r="BO1" s="3" t="s">
        <v>96</v>
      </c>
      <c r="BP1" s="3" t="s">
        <v>97</v>
      </c>
      <c r="BQ1" s="4" t="s">
        <v>98</v>
      </c>
      <c r="BR1" s="3" t="s">
        <v>99</v>
      </c>
      <c r="BS1" s="3" t="s">
        <v>100</v>
      </c>
      <c r="BT1" s="4" t="s">
        <v>101</v>
      </c>
      <c r="BU1" s="3" t="s">
        <v>102</v>
      </c>
      <c r="BV1" s="3" t="s">
        <v>103</v>
      </c>
      <c r="BW1" s="3" t="s">
        <v>104</v>
      </c>
      <c r="BX1" s="3" t="s">
        <v>105</v>
      </c>
      <c r="BY1" s="12" t="s">
        <v>106</v>
      </c>
      <c r="BZ1" s="4" t="s">
        <v>107</v>
      </c>
      <c r="CA1" s="3" t="s">
        <v>108</v>
      </c>
      <c r="CB1" s="3" t="s">
        <v>109</v>
      </c>
      <c r="CC1" s="3" t="s">
        <v>110</v>
      </c>
      <c r="CD1" s="3" t="s">
        <v>111</v>
      </c>
      <c r="CE1" s="3" t="s">
        <v>112</v>
      </c>
      <c r="CF1" s="4" t="s">
        <v>142</v>
      </c>
      <c r="CG1" s="39" t="s">
        <v>191</v>
      </c>
      <c r="CI1"/>
      <c r="CJ1"/>
      <c r="CK1"/>
      <c r="CL1"/>
    </row>
    <row r="2" spans="1:90" s="35" customFormat="1" x14ac:dyDescent="0.25">
      <c r="A2" s="35" t="s">
        <v>0</v>
      </c>
      <c r="B2" s="35">
        <v>0</v>
      </c>
      <c r="C2" s="75">
        <v>0.74461904761904762</v>
      </c>
      <c r="D2" s="49">
        <v>49</v>
      </c>
      <c r="E2" s="34">
        <v>0</v>
      </c>
      <c r="F2" s="34">
        <v>9</v>
      </c>
      <c r="G2" s="34">
        <v>0</v>
      </c>
      <c r="H2" s="34">
        <v>0</v>
      </c>
      <c r="I2" s="47">
        <v>7</v>
      </c>
      <c r="J2" s="34">
        <v>0</v>
      </c>
      <c r="K2" s="34">
        <v>0</v>
      </c>
      <c r="L2" s="34">
        <v>0</v>
      </c>
      <c r="M2" s="34">
        <v>0</v>
      </c>
      <c r="N2" s="45">
        <v>0</v>
      </c>
      <c r="O2" s="34">
        <v>0</v>
      </c>
      <c r="P2" s="34">
        <v>0</v>
      </c>
      <c r="Q2" s="34">
        <v>0</v>
      </c>
      <c r="R2" s="49">
        <v>0</v>
      </c>
      <c r="S2" s="34">
        <v>0</v>
      </c>
      <c r="T2" s="34">
        <v>0</v>
      </c>
      <c r="U2" s="34">
        <v>0</v>
      </c>
      <c r="V2" s="34">
        <v>0</v>
      </c>
      <c r="W2" s="34">
        <v>7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49">
        <v>8</v>
      </c>
      <c r="AI2" s="34">
        <v>1</v>
      </c>
      <c r="AJ2" s="34">
        <v>0</v>
      </c>
      <c r="AK2" s="47">
        <v>0</v>
      </c>
      <c r="AL2" s="34">
        <v>0</v>
      </c>
      <c r="AM2" s="34">
        <v>2</v>
      </c>
      <c r="AN2" s="34">
        <v>4</v>
      </c>
      <c r="AO2" s="34">
        <v>0</v>
      </c>
      <c r="AP2" s="34">
        <v>0</v>
      </c>
      <c r="AQ2" s="34">
        <v>0</v>
      </c>
      <c r="AR2" s="34">
        <v>0</v>
      </c>
      <c r="AS2" s="34">
        <v>0</v>
      </c>
      <c r="AT2" s="34">
        <v>0</v>
      </c>
      <c r="AU2" s="49">
        <v>18</v>
      </c>
      <c r="AV2" s="45">
        <v>0</v>
      </c>
      <c r="AW2" s="34">
        <v>0</v>
      </c>
      <c r="AX2" s="34">
        <v>25</v>
      </c>
      <c r="AY2" s="34">
        <v>0</v>
      </c>
      <c r="AZ2" s="34">
        <v>0</v>
      </c>
      <c r="BA2" s="34">
        <v>0</v>
      </c>
      <c r="BB2" s="34">
        <v>0</v>
      </c>
      <c r="BC2" s="34">
        <v>8</v>
      </c>
      <c r="BD2" s="34">
        <v>0</v>
      </c>
      <c r="BE2" s="47">
        <v>0</v>
      </c>
      <c r="BF2" s="34">
        <v>0</v>
      </c>
      <c r="BG2" s="34">
        <v>0</v>
      </c>
      <c r="BH2" s="34">
        <v>0</v>
      </c>
      <c r="BI2" s="34">
        <v>0</v>
      </c>
      <c r="BJ2" s="34">
        <v>0</v>
      </c>
      <c r="BK2" s="34">
        <v>1</v>
      </c>
      <c r="BL2" s="34">
        <v>0</v>
      </c>
      <c r="BM2" s="34">
        <v>0</v>
      </c>
      <c r="BN2" s="34">
        <v>0</v>
      </c>
      <c r="BO2" s="34">
        <v>0</v>
      </c>
      <c r="BP2" s="34">
        <v>0</v>
      </c>
      <c r="BQ2" s="34">
        <v>0</v>
      </c>
      <c r="BR2" s="34">
        <v>0</v>
      </c>
      <c r="BS2" s="34">
        <v>0</v>
      </c>
      <c r="BT2" s="34">
        <v>0</v>
      </c>
      <c r="BU2" s="34">
        <v>8</v>
      </c>
      <c r="BV2" s="34">
        <v>1</v>
      </c>
      <c r="BW2" s="34">
        <v>23</v>
      </c>
      <c r="BX2" s="34">
        <v>0</v>
      </c>
      <c r="BY2" s="45">
        <v>0</v>
      </c>
      <c r="BZ2" s="34">
        <v>0</v>
      </c>
      <c r="CA2" s="34">
        <v>0</v>
      </c>
      <c r="CB2" s="34">
        <v>0</v>
      </c>
      <c r="CC2" s="34">
        <v>0</v>
      </c>
      <c r="CD2" s="34">
        <v>0</v>
      </c>
      <c r="CE2" s="34">
        <v>0</v>
      </c>
      <c r="CF2" s="34">
        <v>0</v>
      </c>
      <c r="CG2" s="34">
        <f>SUM(D2:CF2)</f>
        <v>171</v>
      </c>
      <c r="CI2" s="61"/>
      <c r="CJ2" s="61"/>
      <c r="CK2" s="61"/>
      <c r="CL2" s="61"/>
    </row>
    <row r="3" spans="1:90" s="35" customFormat="1" x14ac:dyDescent="0.25">
      <c r="A3" s="35" t="s">
        <v>1</v>
      </c>
      <c r="B3" s="35">
        <v>10</v>
      </c>
      <c r="C3" s="75">
        <v>1.637</v>
      </c>
      <c r="D3" s="49">
        <v>28</v>
      </c>
      <c r="E3" s="34">
        <v>0</v>
      </c>
      <c r="F3" s="34">
        <v>0</v>
      </c>
      <c r="G3" s="34">
        <v>0</v>
      </c>
      <c r="H3" s="34">
        <v>12</v>
      </c>
      <c r="I3" s="47">
        <v>0</v>
      </c>
      <c r="J3" s="34">
        <v>0</v>
      </c>
      <c r="K3" s="34">
        <v>0</v>
      </c>
      <c r="L3" s="34">
        <v>0</v>
      </c>
      <c r="M3" s="34">
        <v>0</v>
      </c>
      <c r="N3" s="45">
        <v>0</v>
      </c>
      <c r="O3" s="34">
        <v>0</v>
      </c>
      <c r="P3" s="34">
        <v>0</v>
      </c>
      <c r="Q3" s="34">
        <v>0</v>
      </c>
      <c r="R3" s="49">
        <v>0</v>
      </c>
      <c r="S3" s="34">
        <v>0</v>
      </c>
      <c r="T3" s="34">
        <v>0</v>
      </c>
      <c r="U3" s="34">
        <v>0</v>
      </c>
      <c r="V3" s="34">
        <v>0</v>
      </c>
      <c r="W3" s="34">
        <v>0</v>
      </c>
      <c r="X3" s="34">
        <v>0</v>
      </c>
      <c r="Y3" s="34">
        <v>0</v>
      </c>
      <c r="Z3" s="34">
        <v>0</v>
      </c>
      <c r="AA3" s="34">
        <v>0</v>
      </c>
      <c r="AB3" s="34">
        <v>0</v>
      </c>
      <c r="AC3" s="34">
        <v>0</v>
      </c>
      <c r="AD3" s="34">
        <v>0</v>
      </c>
      <c r="AE3" s="34">
        <v>4</v>
      </c>
      <c r="AF3" s="34">
        <v>0</v>
      </c>
      <c r="AG3" s="34">
        <v>0</v>
      </c>
      <c r="AH3" s="49">
        <v>7</v>
      </c>
      <c r="AI3" s="34">
        <v>0</v>
      </c>
      <c r="AJ3" s="34">
        <v>0</v>
      </c>
      <c r="AK3" s="47">
        <v>9</v>
      </c>
      <c r="AL3" s="34">
        <v>0</v>
      </c>
      <c r="AM3" s="34">
        <v>1</v>
      </c>
      <c r="AN3" s="34">
        <v>0</v>
      </c>
      <c r="AO3" s="34">
        <v>0</v>
      </c>
      <c r="AP3" s="34">
        <v>0</v>
      </c>
      <c r="AQ3" s="34">
        <v>0</v>
      </c>
      <c r="AR3" s="34">
        <v>0</v>
      </c>
      <c r="AS3" s="34">
        <v>0</v>
      </c>
      <c r="AT3" s="34">
        <v>0</v>
      </c>
      <c r="AU3" s="49">
        <v>54</v>
      </c>
      <c r="AV3" s="45">
        <v>0</v>
      </c>
      <c r="AW3" s="34">
        <v>0</v>
      </c>
      <c r="AX3" s="34">
        <v>10</v>
      </c>
      <c r="AY3" s="34">
        <v>0</v>
      </c>
      <c r="AZ3" s="34">
        <v>0</v>
      </c>
      <c r="BA3" s="34">
        <v>0</v>
      </c>
      <c r="BB3" s="34">
        <v>0</v>
      </c>
      <c r="BC3" s="34">
        <v>0</v>
      </c>
      <c r="BD3" s="34">
        <v>0</v>
      </c>
      <c r="BE3" s="47">
        <v>4</v>
      </c>
      <c r="BF3" s="34">
        <v>0</v>
      </c>
      <c r="BG3" s="34">
        <v>0</v>
      </c>
      <c r="BH3" s="34">
        <v>0</v>
      </c>
      <c r="BI3" s="34">
        <v>0</v>
      </c>
      <c r="BJ3" s="34">
        <v>0</v>
      </c>
      <c r="BK3" s="34">
        <v>0</v>
      </c>
      <c r="BL3" s="34">
        <v>0</v>
      </c>
      <c r="BM3" s="34">
        <v>0</v>
      </c>
      <c r="BN3" s="34">
        <v>0</v>
      </c>
      <c r="BO3" s="34">
        <v>1</v>
      </c>
      <c r="BP3" s="34">
        <v>2</v>
      </c>
      <c r="BQ3" s="34">
        <v>0</v>
      </c>
      <c r="BR3" s="34">
        <v>0</v>
      </c>
      <c r="BS3" s="34">
        <v>0</v>
      </c>
      <c r="BT3" s="34">
        <v>0</v>
      </c>
      <c r="BU3" s="34">
        <v>0</v>
      </c>
      <c r="BV3" s="34">
        <v>0</v>
      </c>
      <c r="BW3" s="34">
        <v>1</v>
      </c>
      <c r="BX3" s="34">
        <v>1</v>
      </c>
      <c r="BY3" s="45">
        <v>0</v>
      </c>
      <c r="BZ3" s="34">
        <v>0</v>
      </c>
      <c r="CA3" s="34">
        <v>0</v>
      </c>
      <c r="CB3" s="34">
        <v>0</v>
      </c>
      <c r="CC3" s="34">
        <v>0</v>
      </c>
      <c r="CD3" s="34">
        <v>0</v>
      </c>
      <c r="CE3" s="34">
        <v>0</v>
      </c>
      <c r="CF3" s="34">
        <v>0</v>
      </c>
      <c r="CG3" s="34">
        <f t="shared" ref="CG3:CG54" si="0">SUM(D3:CF3)</f>
        <v>134</v>
      </c>
      <c r="CI3" s="61"/>
      <c r="CJ3" s="61"/>
      <c r="CK3" s="62"/>
      <c r="CL3" s="62"/>
    </row>
    <row r="4" spans="1:90" s="35" customFormat="1" x14ac:dyDescent="0.25">
      <c r="A4" s="35" t="s">
        <v>2</v>
      </c>
      <c r="B4" s="35">
        <v>15</v>
      </c>
      <c r="C4" s="75">
        <v>2.0831904761904765</v>
      </c>
      <c r="D4" s="49">
        <v>36</v>
      </c>
      <c r="E4" s="34">
        <v>0</v>
      </c>
      <c r="F4" s="34">
        <v>6</v>
      </c>
      <c r="G4" s="34">
        <v>0</v>
      </c>
      <c r="H4" s="34">
        <v>0</v>
      </c>
      <c r="I4" s="47">
        <v>7</v>
      </c>
      <c r="J4" s="34">
        <v>0</v>
      </c>
      <c r="K4" s="34">
        <v>0</v>
      </c>
      <c r="L4" s="34">
        <v>0</v>
      </c>
      <c r="M4" s="34">
        <v>0</v>
      </c>
      <c r="N4" s="45">
        <v>4</v>
      </c>
      <c r="O4" s="34">
        <v>0</v>
      </c>
      <c r="P4" s="34">
        <v>0</v>
      </c>
      <c r="Q4" s="34">
        <v>0</v>
      </c>
      <c r="R4" s="49">
        <v>4</v>
      </c>
      <c r="S4" s="34">
        <v>0</v>
      </c>
      <c r="T4" s="34">
        <v>0</v>
      </c>
      <c r="U4" s="34">
        <v>0</v>
      </c>
      <c r="V4" s="34">
        <v>0</v>
      </c>
      <c r="W4" s="34">
        <v>2</v>
      </c>
      <c r="X4" s="34">
        <v>0</v>
      </c>
      <c r="Y4" s="34">
        <v>0</v>
      </c>
      <c r="Z4" s="34">
        <v>0</v>
      </c>
      <c r="AA4" s="34">
        <v>1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4">
        <v>1</v>
      </c>
      <c r="AH4" s="49">
        <v>8</v>
      </c>
      <c r="AI4" s="34">
        <v>0</v>
      </c>
      <c r="AJ4" s="34">
        <v>0</v>
      </c>
      <c r="AK4" s="47">
        <v>20</v>
      </c>
      <c r="AL4" s="34">
        <v>0</v>
      </c>
      <c r="AM4" s="34">
        <v>1</v>
      </c>
      <c r="AN4" s="34">
        <v>0</v>
      </c>
      <c r="AO4" s="34">
        <v>0</v>
      </c>
      <c r="AP4" s="34">
        <v>0</v>
      </c>
      <c r="AQ4" s="34">
        <v>0</v>
      </c>
      <c r="AR4" s="34">
        <v>0</v>
      </c>
      <c r="AS4" s="34">
        <v>0</v>
      </c>
      <c r="AT4" s="34">
        <v>0</v>
      </c>
      <c r="AU4" s="49">
        <v>46</v>
      </c>
      <c r="AV4" s="45">
        <v>0</v>
      </c>
      <c r="AW4" s="34">
        <v>0</v>
      </c>
      <c r="AX4" s="34">
        <v>4</v>
      </c>
      <c r="AY4" s="34">
        <v>1</v>
      </c>
      <c r="AZ4" s="34">
        <v>1</v>
      </c>
      <c r="BA4" s="34">
        <v>0</v>
      </c>
      <c r="BB4" s="34">
        <v>0</v>
      </c>
      <c r="BC4" s="34">
        <v>6</v>
      </c>
      <c r="BD4" s="34">
        <v>0</v>
      </c>
      <c r="BE4" s="47">
        <v>1</v>
      </c>
      <c r="BF4" s="34">
        <v>0</v>
      </c>
      <c r="BG4" s="34">
        <v>0</v>
      </c>
      <c r="BH4" s="34">
        <v>0</v>
      </c>
      <c r="BI4" s="34">
        <v>0</v>
      </c>
      <c r="BJ4" s="34">
        <v>0</v>
      </c>
      <c r="BK4" s="34">
        <v>0</v>
      </c>
      <c r="BL4" s="34">
        <v>0</v>
      </c>
      <c r="BM4" s="34">
        <v>2</v>
      </c>
      <c r="BN4" s="34">
        <v>0</v>
      </c>
      <c r="BO4" s="34">
        <v>0</v>
      </c>
      <c r="BP4" s="34">
        <v>1</v>
      </c>
      <c r="BQ4" s="34">
        <v>0</v>
      </c>
      <c r="BR4" s="34">
        <v>0</v>
      </c>
      <c r="BS4" s="34">
        <v>0</v>
      </c>
      <c r="BT4" s="34">
        <v>0</v>
      </c>
      <c r="BU4" s="34">
        <v>10</v>
      </c>
      <c r="BV4" s="34">
        <v>2</v>
      </c>
      <c r="BW4" s="34">
        <v>14</v>
      </c>
      <c r="BX4" s="34">
        <v>14</v>
      </c>
      <c r="BY4" s="45">
        <v>0</v>
      </c>
      <c r="BZ4" s="34">
        <v>7</v>
      </c>
      <c r="CA4" s="34">
        <v>0</v>
      </c>
      <c r="CB4" s="34">
        <v>0</v>
      </c>
      <c r="CC4" s="34">
        <v>0</v>
      </c>
      <c r="CD4" s="34">
        <v>10</v>
      </c>
      <c r="CE4" s="34">
        <v>1</v>
      </c>
      <c r="CF4" s="34">
        <v>0</v>
      </c>
      <c r="CG4" s="34">
        <f t="shared" si="0"/>
        <v>210</v>
      </c>
      <c r="CI4" s="61"/>
      <c r="CJ4" s="61"/>
      <c r="CK4" s="62"/>
      <c r="CL4" s="62"/>
    </row>
    <row r="5" spans="1:90" s="35" customFormat="1" x14ac:dyDescent="0.25">
      <c r="A5" s="35" t="s">
        <v>3</v>
      </c>
      <c r="B5" s="35">
        <v>20</v>
      </c>
      <c r="C5" s="75">
        <v>2.5293809523809525</v>
      </c>
      <c r="D5" s="49">
        <v>16</v>
      </c>
      <c r="E5" s="34">
        <v>0</v>
      </c>
      <c r="F5" s="34">
        <v>0</v>
      </c>
      <c r="G5" s="34">
        <v>0</v>
      </c>
      <c r="H5" s="34">
        <v>17</v>
      </c>
      <c r="I5" s="47">
        <v>0</v>
      </c>
      <c r="J5" s="34">
        <v>0</v>
      </c>
      <c r="K5" s="34">
        <v>0</v>
      </c>
      <c r="L5" s="34">
        <v>0</v>
      </c>
      <c r="M5" s="34">
        <v>0</v>
      </c>
      <c r="N5" s="45">
        <v>7</v>
      </c>
      <c r="O5" s="34">
        <v>0</v>
      </c>
      <c r="P5" s="34">
        <v>0</v>
      </c>
      <c r="Q5" s="34">
        <v>0</v>
      </c>
      <c r="R5" s="49">
        <v>9</v>
      </c>
      <c r="S5" s="34">
        <v>0</v>
      </c>
      <c r="T5" s="34">
        <v>0</v>
      </c>
      <c r="U5" s="34">
        <v>0</v>
      </c>
      <c r="V5" s="34">
        <v>0</v>
      </c>
      <c r="W5" s="34">
        <v>1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4">
        <v>0</v>
      </c>
      <c r="AG5" s="34">
        <v>0</v>
      </c>
      <c r="AH5" s="49">
        <v>25</v>
      </c>
      <c r="AI5" s="34">
        <v>6</v>
      </c>
      <c r="AJ5" s="34">
        <v>0</v>
      </c>
      <c r="AK5" s="47">
        <v>37</v>
      </c>
      <c r="AL5" s="34">
        <v>0</v>
      </c>
      <c r="AM5" s="34">
        <v>1</v>
      </c>
      <c r="AN5" s="34">
        <v>0</v>
      </c>
      <c r="AO5" s="34">
        <v>0</v>
      </c>
      <c r="AP5" s="34">
        <v>0</v>
      </c>
      <c r="AQ5" s="34">
        <v>1</v>
      </c>
      <c r="AR5" s="34">
        <v>0</v>
      </c>
      <c r="AS5" s="34">
        <v>0</v>
      </c>
      <c r="AT5" s="34">
        <v>0</v>
      </c>
      <c r="AU5" s="49">
        <v>92</v>
      </c>
      <c r="AV5" s="45">
        <v>0</v>
      </c>
      <c r="AW5" s="34">
        <v>2</v>
      </c>
      <c r="AX5" s="34">
        <v>4</v>
      </c>
      <c r="AY5" s="34">
        <v>0</v>
      </c>
      <c r="AZ5" s="34">
        <v>0</v>
      </c>
      <c r="BA5" s="34">
        <v>0</v>
      </c>
      <c r="BB5" s="34">
        <v>0</v>
      </c>
      <c r="BC5" s="34">
        <v>1</v>
      </c>
      <c r="BD5" s="34">
        <v>0</v>
      </c>
      <c r="BE5" s="47">
        <v>3</v>
      </c>
      <c r="BF5" s="34">
        <v>0</v>
      </c>
      <c r="BG5" s="34">
        <v>0</v>
      </c>
      <c r="BH5" s="34">
        <v>0</v>
      </c>
      <c r="BI5" s="34">
        <v>0</v>
      </c>
      <c r="BJ5" s="34">
        <v>0</v>
      </c>
      <c r="BK5" s="34">
        <v>0</v>
      </c>
      <c r="BL5" s="34">
        <v>2</v>
      </c>
      <c r="BM5" s="34">
        <v>0</v>
      </c>
      <c r="BN5" s="34">
        <v>0</v>
      </c>
      <c r="BO5" s="34">
        <v>0</v>
      </c>
      <c r="BP5" s="34">
        <v>1</v>
      </c>
      <c r="BQ5" s="34">
        <v>0</v>
      </c>
      <c r="BR5" s="34">
        <v>0</v>
      </c>
      <c r="BS5" s="34">
        <v>0</v>
      </c>
      <c r="BT5" s="34">
        <v>0</v>
      </c>
      <c r="BU5" s="34">
        <v>0</v>
      </c>
      <c r="BV5" s="34">
        <v>0</v>
      </c>
      <c r="BW5" s="34">
        <v>0</v>
      </c>
      <c r="BX5" s="34">
        <v>37</v>
      </c>
      <c r="BY5" s="45">
        <v>0</v>
      </c>
      <c r="BZ5" s="34">
        <v>1</v>
      </c>
      <c r="CA5" s="34">
        <v>0</v>
      </c>
      <c r="CB5" s="34">
        <v>0</v>
      </c>
      <c r="CC5" s="34">
        <v>0</v>
      </c>
      <c r="CD5" s="34">
        <v>0</v>
      </c>
      <c r="CE5" s="34">
        <v>0</v>
      </c>
      <c r="CF5" s="34">
        <v>0</v>
      </c>
      <c r="CG5" s="34">
        <f t="shared" si="0"/>
        <v>263</v>
      </c>
      <c r="CI5" s="61"/>
      <c r="CJ5" s="61"/>
      <c r="CK5" s="62"/>
      <c r="CL5" s="62"/>
    </row>
    <row r="6" spans="1:90" s="35" customFormat="1" x14ac:dyDescent="0.25">
      <c r="A6" s="35" t="s">
        <v>4</v>
      </c>
      <c r="B6" s="35">
        <v>25</v>
      </c>
      <c r="C6" s="75">
        <v>2.9755714285714285</v>
      </c>
      <c r="D6" s="49">
        <v>26</v>
      </c>
      <c r="E6" s="34">
        <v>0</v>
      </c>
      <c r="F6" s="34">
        <v>0</v>
      </c>
      <c r="G6" s="34">
        <v>0</v>
      </c>
      <c r="H6" s="34">
        <v>4</v>
      </c>
      <c r="I6" s="47">
        <v>0</v>
      </c>
      <c r="J6" s="34">
        <v>0</v>
      </c>
      <c r="K6" s="34">
        <v>0</v>
      </c>
      <c r="L6" s="34">
        <v>0</v>
      </c>
      <c r="M6" s="34">
        <v>0</v>
      </c>
      <c r="N6" s="45">
        <v>2</v>
      </c>
      <c r="O6" s="34">
        <v>0</v>
      </c>
      <c r="P6" s="34">
        <v>0</v>
      </c>
      <c r="Q6" s="34">
        <v>0</v>
      </c>
      <c r="R6" s="49">
        <v>21</v>
      </c>
      <c r="S6" s="34">
        <v>0</v>
      </c>
      <c r="T6" s="34">
        <v>0</v>
      </c>
      <c r="U6" s="34">
        <v>0</v>
      </c>
      <c r="V6" s="34">
        <v>0</v>
      </c>
      <c r="W6" s="34">
        <v>1</v>
      </c>
      <c r="X6" s="34">
        <v>0</v>
      </c>
      <c r="Y6" s="34">
        <v>0</v>
      </c>
      <c r="Z6" s="34">
        <v>0</v>
      </c>
      <c r="AA6" s="34">
        <v>1</v>
      </c>
      <c r="AB6" s="34">
        <v>0</v>
      </c>
      <c r="AC6" s="34">
        <v>0</v>
      </c>
      <c r="AD6" s="34">
        <v>1</v>
      </c>
      <c r="AE6" s="34">
        <v>0</v>
      </c>
      <c r="AF6" s="34">
        <v>0</v>
      </c>
      <c r="AG6" s="34">
        <v>0</v>
      </c>
      <c r="AH6" s="49">
        <v>91</v>
      </c>
      <c r="AI6" s="34">
        <v>6</v>
      </c>
      <c r="AJ6" s="34">
        <v>0</v>
      </c>
      <c r="AK6" s="47">
        <v>68</v>
      </c>
      <c r="AL6" s="34">
        <v>0</v>
      </c>
      <c r="AM6" s="34">
        <v>0</v>
      </c>
      <c r="AN6" s="34">
        <v>0</v>
      </c>
      <c r="AO6" s="34">
        <v>0</v>
      </c>
      <c r="AP6" s="34">
        <v>1</v>
      </c>
      <c r="AQ6" s="34">
        <v>5</v>
      </c>
      <c r="AR6" s="34">
        <v>0</v>
      </c>
      <c r="AS6" s="34">
        <v>0</v>
      </c>
      <c r="AT6" s="34">
        <v>0</v>
      </c>
      <c r="AU6" s="49">
        <v>76</v>
      </c>
      <c r="AV6" s="45">
        <v>0</v>
      </c>
      <c r="AW6" s="34">
        <v>4</v>
      </c>
      <c r="AX6" s="34">
        <v>8</v>
      </c>
      <c r="AY6" s="34">
        <v>0</v>
      </c>
      <c r="AZ6" s="34">
        <v>2</v>
      </c>
      <c r="BA6" s="34">
        <v>0</v>
      </c>
      <c r="BB6" s="34">
        <v>0</v>
      </c>
      <c r="BC6" s="34">
        <v>2</v>
      </c>
      <c r="BD6" s="34">
        <v>0</v>
      </c>
      <c r="BE6" s="47">
        <v>0</v>
      </c>
      <c r="BF6" s="34">
        <v>0</v>
      </c>
      <c r="BG6" s="34">
        <v>3</v>
      </c>
      <c r="BH6" s="34">
        <v>0</v>
      </c>
      <c r="BI6" s="34">
        <v>0</v>
      </c>
      <c r="BJ6" s="34">
        <v>0</v>
      </c>
      <c r="BK6" s="34">
        <v>0</v>
      </c>
      <c r="BL6" s="34">
        <v>1</v>
      </c>
      <c r="BM6" s="34">
        <v>0</v>
      </c>
      <c r="BN6" s="34">
        <v>0</v>
      </c>
      <c r="BO6" s="34">
        <v>1</v>
      </c>
      <c r="BP6" s="34">
        <v>2</v>
      </c>
      <c r="BQ6" s="34">
        <v>0</v>
      </c>
      <c r="BR6" s="34">
        <v>0</v>
      </c>
      <c r="BS6" s="34">
        <v>0</v>
      </c>
      <c r="BT6" s="34">
        <v>0</v>
      </c>
      <c r="BU6" s="34">
        <v>5</v>
      </c>
      <c r="BV6" s="34">
        <v>2</v>
      </c>
      <c r="BW6" s="34">
        <v>3</v>
      </c>
      <c r="BX6" s="34">
        <v>4</v>
      </c>
      <c r="BY6" s="45">
        <v>0</v>
      </c>
      <c r="BZ6" s="34">
        <v>2</v>
      </c>
      <c r="CA6" s="34">
        <v>0</v>
      </c>
      <c r="CB6" s="34">
        <v>0</v>
      </c>
      <c r="CC6" s="34">
        <v>0</v>
      </c>
      <c r="CD6" s="34">
        <v>2</v>
      </c>
      <c r="CE6" s="34">
        <v>0</v>
      </c>
      <c r="CF6" s="34">
        <v>1</v>
      </c>
      <c r="CG6" s="34">
        <f t="shared" si="0"/>
        <v>345</v>
      </c>
      <c r="CI6" s="61"/>
      <c r="CJ6" s="61"/>
      <c r="CK6" s="62"/>
      <c r="CL6" s="62"/>
    </row>
    <row r="7" spans="1:90" s="35" customFormat="1" x14ac:dyDescent="0.25">
      <c r="A7" s="35" t="s">
        <v>5</v>
      </c>
      <c r="B7" s="35">
        <v>30</v>
      </c>
      <c r="C7" s="75">
        <v>3.4217619047619054</v>
      </c>
      <c r="D7" s="49">
        <v>37</v>
      </c>
      <c r="E7" s="34">
        <v>0</v>
      </c>
      <c r="F7" s="34">
        <v>0</v>
      </c>
      <c r="G7" s="34">
        <v>0</v>
      </c>
      <c r="H7" s="34">
        <v>1</v>
      </c>
      <c r="I7" s="47">
        <v>3</v>
      </c>
      <c r="J7" s="34">
        <v>0</v>
      </c>
      <c r="K7" s="34">
        <v>0</v>
      </c>
      <c r="L7" s="34">
        <v>0</v>
      </c>
      <c r="M7" s="34">
        <v>0</v>
      </c>
      <c r="N7" s="45">
        <v>0</v>
      </c>
      <c r="O7" s="34">
        <v>0</v>
      </c>
      <c r="P7" s="34">
        <v>0</v>
      </c>
      <c r="Q7" s="34">
        <v>0</v>
      </c>
      <c r="R7" s="49">
        <v>40</v>
      </c>
      <c r="S7" s="34">
        <v>0</v>
      </c>
      <c r="T7" s="34">
        <v>0</v>
      </c>
      <c r="U7" s="34">
        <v>0</v>
      </c>
      <c r="V7" s="34">
        <v>0</v>
      </c>
      <c r="W7" s="34">
        <v>4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5</v>
      </c>
      <c r="AF7" s="34">
        <v>0</v>
      </c>
      <c r="AG7" s="34">
        <v>0</v>
      </c>
      <c r="AH7" s="49">
        <v>80</v>
      </c>
      <c r="AI7" s="34">
        <v>8</v>
      </c>
      <c r="AJ7" s="34">
        <v>0</v>
      </c>
      <c r="AK7" s="47">
        <v>45</v>
      </c>
      <c r="AL7" s="34">
        <v>0</v>
      </c>
      <c r="AM7" s="34">
        <v>0</v>
      </c>
      <c r="AN7" s="34">
        <v>2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49">
        <v>51</v>
      </c>
      <c r="AV7" s="45">
        <v>0</v>
      </c>
      <c r="AW7" s="34">
        <v>7</v>
      </c>
      <c r="AX7" s="34">
        <v>8</v>
      </c>
      <c r="AY7" s="34">
        <v>1</v>
      </c>
      <c r="AZ7" s="34">
        <v>0</v>
      </c>
      <c r="BA7" s="34">
        <v>0</v>
      </c>
      <c r="BB7" s="34">
        <v>0</v>
      </c>
      <c r="BC7" s="34">
        <v>4</v>
      </c>
      <c r="BD7" s="34">
        <v>0</v>
      </c>
      <c r="BE7" s="47">
        <v>2</v>
      </c>
      <c r="BF7" s="34">
        <v>0</v>
      </c>
      <c r="BG7" s="34">
        <v>1</v>
      </c>
      <c r="BH7" s="34">
        <v>0</v>
      </c>
      <c r="BI7" s="34">
        <v>0</v>
      </c>
      <c r="BJ7" s="34">
        <v>0</v>
      </c>
      <c r="BK7" s="34">
        <v>0</v>
      </c>
      <c r="BL7" s="34">
        <v>0</v>
      </c>
      <c r="BM7" s="34">
        <v>0</v>
      </c>
      <c r="BN7" s="34">
        <v>0</v>
      </c>
      <c r="BO7" s="34">
        <v>0</v>
      </c>
      <c r="BP7" s="34">
        <v>0</v>
      </c>
      <c r="BQ7" s="34">
        <v>0</v>
      </c>
      <c r="BR7" s="34">
        <v>0</v>
      </c>
      <c r="BS7" s="34">
        <v>0</v>
      </c>
      <c r="BT7" s="34">
        <v>0</v>
      </c>
      <c r="BU7" s="34">
        <v>4</v>
      </c>
      <c r="BV7" s="34">
        <v>0</v>
      </c>
      <c r="BW7" s="34">
        <v>1</v>
      </c>
      <c r="BX7" s="34">
        <v>4</v>
      </c>
      <c r="BY7" s="45">
        <v>0</v>
      </c>
      <c r="BZ7" s="34">
        <v>21</v>
      </c>
      <c r="CA7" s="34">
        <v>0</v>
      </c>
      <c r="CB7" s="34">
        <v>0</v>
      </c>
      <c r="CC7" s="34">
        <v>0</v>
      </c>
      <c r="CD7" s="34">
        <v>1</v>
      </c>
      <c r="CE7" s="34">
        <v>0</v>
      </c>
      <c r="CF7" s="34">
        <v>0</v>
      </c>
      <c r="CG7" s="34">
        <f t="shared" si="0"/>
        <v>330</v>
      </c>
      <c r="CI7" s="61"/>
      <c r="CJ7" s="61"/>
      <c r="CK7" s="62"/>
      <c r="CL7" s="62"/>
    </row>
    <row r="8" spans="1:90" s="35" customFormat="1" x14ac:dyDescent="0.25">
      <c r="A8" s="35" t="s">
        <v>6</v>
      </c>
      <c r="B8" s="35">
        <v>35</v>
      </c>
      <c r="C8" s="75">
        <v>3.8679523809523806</v>
      </c>
      <c r="D8" s="49">
        <v>45</v>
      </c>
      <c r="E8" s="34">
        <v>0</v>
      </c>
      <c r="F8" s="34">
        <v>0</v>
      </c>
      <c r="G8" s="34">
        <v>0</v>
      </c>
      <c r="H8" s="34">
        <v>1</v>
      </c>
      <c r="I8" s="47">
        <v>0</v>
      </c>
      <c r="J8" s="34">
        <v>0</v>
      </c>
      <c r="K8" s="34">
        <v>0</v>
      </c>
      <c r="L8" s="34">
        <v>0</v>
      </c>
      <c r="M8" s="34">
        <v>0</v>
      </c>
      <c r="N8" s="45">
        <v>0</v>
      </c>
      <c r="O8" s="34">
        <v>0</v>
      </c>
      <c r="P8" s="34">
        <v>0</v>
      </c>
      <c r="Q8" s="34">
        <v>0</v>
      </c>
      <c r="R8" s="49">
        <v>68</v>
      </c>
      <c r="S8" s="34">
        <v>0</v>
      </c>
      <c r="T8" s="34">
        <v>0</v>
      </c>
      <c r="U8" s="34">
        <v>0</v>
      </c>
      <c r="V8" s="34">
        <v>0</v>
      </c>
      <c r="W8" s="34">
        <v>5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2</v>
      </c>
      <c r="AF8" s="34">
        <v>0</v>
      </c>
      <c r="AG8" s="34">
        <v>0</v>
      </c>
      <c r="AH8" s="49">
        <v>88</v>
      </c>
      <c r="AI8" s="34">
        <v>1</v>
      </c>
      <c r="AJ8" s="34">
        <v>0</v>
      </c>
      <c r="AK8" s="47">
        <v>87</v>
      </c>
      <c r="AL8" s="34">
        <v>0</v>
      </c>
      <c r="AM8" s="34">
        <v>4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12</v>
      </c>
      <c r="AT8" s="34">
        <v>0</v>
      </c>
      <c r="AU8" s="49">
        <v>47</v>
      </c>
      <c r="AV8" s="45">
        <v>0</v>
      </c>
      <c r="AW8" s="34">
        <v>1</v>
      </c>
      <c r="AX8" s="34">
        <v>1</v>
      </c>
      <c r="AY8" s="34">
        <v>0</v>
      </c>
      <c r="AZ8" s="34">
        <v>0</v>
      </c>
      <c r="BA8" s="34">
        <v>0</v>
      </c>
      <c r="BB8" s="34">
        <v>0</v>
      </c>
      <c r="BC8" s="34">
        <v>2</v>
      </c>
      <c r="BD8" s="34">
        <v>0</v>
      </c>
      <c r="BE8" s="47">
        <v>0</v>
      </c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34">
        <v>0</v>
      </c>
      <c r="BL8" s="34">
        <v>7</v>
      </c>
      <c r="BM8" s="34">
        <v>0</v>
      </c>
      <c r="BN8" s="34">
        <v>0</v>
      </c>
      <c r="BO8" s="34">
        <v>0</v>
      </c>
      <c r="BP8" s="34">
        <v>2</v>
      </c>
      <c r="BQ8" s="34">
        <v>0</v>
      </c>
      <c r="BR8" s="34">
        <v>0</v>
      </c>
      <c r="BS8" s="34">
        <v>0</v>
      </c>
      <c r="BT8" s="34">
        <v>0</v>
      </c>
      <c r="BU8" s="34">
        <v>5</v>
      </c>
      <c r="BV8" s="34">
        <v>0</v>
      </c>
      <c r="BW8" s="34">
        <v>2</v>
      </c>
      <c r="BX8" s="34">
        <v>35</v>
      </c>
      <c r="BY8" s="45">
        <v>0</v>
      </c>
      <c r="BZ8" s="34">
        <v>1</v>
      </c>
      <c r="CA8" s="34">
        <v>0</v>
      </c>
      <c r="CB8" s="34">
        <v>0</v>
      </c>
      <c r="CC8" s="34">
        <v>0</v>
      </c>
      <c r="CD8" s="34">
        <v>18</v>
      </c>
      <c r="CE8" s="34">
        <v>0</v>
      </c>
      <c r="CF8" s="34">
        <v>3</v>
      </c>
      <c r="CG8" s="34">
        <f t="shared" si="0"/>
        <v>437</v>
      </c>
      <c r="CI8" s="61"/>
      <c r="CJ8" s="61"/>
      <c r="CK8" s="62"/>
      <c r="CL8" s="62"/>
    </row>
    <row r="9" spans="1:90" s="35" customFormat="1" x14ac:dyDescent="0.25">
      <c r="A9" s="35" t="s">
        <v>7</v>
      </c>
      <c r="B9" s="35">
        <v>40</v>
      </c>
      <c r="C9" s="75">
        <v>4.3141428571428575</v>
      </c>
      <c r="D9" s="49">
        <v>89</v>
      </c>
      <c r="E9" s="34">
        <v>0</v>
      </c>
      <c r="F9" s="34">
        <v>0</v>
      </c>
      <c r="G9" s="34">
        <v>0</v>
      </c>
      <c r="H9" s="34">
        <v>0</v>
      </c>
      <c r="I9" s="47">
        <v>8</v>
      </c>
      <c r="J9" s="34">
        <v>0</v>
      </c>
      <c r="K9" s="34">
        <v>0</v>
      </c>
      <c r="L9" s="34">
        <v>0</v>
      </c>
      <c r="M9" s="34">
        <v>1</v>
      </c>
      <c r="N9" s="45">
        <v>0</v>
      </c>
      <c r="O9" s="34">
        <v>0</v>
      </c>
      <c r="P9" s="34">
        <v>0</v>
      </c>
      <c r="Q9" s="34">
        <v>0</v>
      </c>
      <c r="R9" s="49">
        <v>72</v>
      </c>
      <c r="S9" s="34">
        <v>0</v>
      </c>
      <c r="T9" s="34">
        <v>0</v>
      </c>
      <c r="U9" s="34">
        <v>0</v>
      </c>
      <c r="V9" s="34">
        <v>0</v>
      </c>
      <c r="W9" s="34">
        <v>1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2</v>
      </c>
      <c r="AF9" s="34">
        <v>0</v>
      </c>
      <c r="AG9" s="34">
        <v>0</v>
      </c>
      <c r="AH9" s="49">
        <v>104</v>
      </c>
      <c r="AI9" s="34">
        <v>10</v>
      </c>
      <c r="AJ9" s="34">
        <v>0</v>
      </c>
      <c r="AK9" s="47">
        <v>292</v>
      </c>
      <c r="AL9" s="34">
        <v>0</v>
      </c>
      <c r="AM9" s="34">
        <v>1</v>
      </c>
      <c r="AN9" s="34">
        <v>1</v>
      </c>
      <c r="AO9" s="34">
        <v>0</v>
      </c>
      <c r="AP9" s="34">
        <v>0</v>
      </c>
      <c r="AQ9" s="34">
        <v>2</v>
      </c>
      <c r="AR9" s="34">
        <v>0</v>
      </c>
      <c r="AS9" s="34">
        <v>52</v>
      </c>
      <c r="AT9" s="34">
        <v>0</v>
      </c>
      <c r="AU9" s="49">
        <v>62</v>
      </c>
      <c r="AV9" s="45">
        <v>17</v>
      </c>
      <c r="AW9" s="34">
        <v>8</v>
      </c>
      <c r="AX9" s="34">
        <v>0</v>
      </c>
      <c r="AY9" s="34">
        <v>1</v>
      </c>
      <c r="AZ9" s="34">
        <v>12</v>
      </c>
      <c r="BA9" s="34">
        <v>0</v>
      </c>
      <c r="BB9" s="34">
        <v>0</v>
      </c>
      <c r="BC9" s="34">
        <v>6</v>
      </c>
      <c r="BD9" s="34">
        <v>0</v>
      </c>
      <c r="BE9" s="47">
        <v>4</v>
      </c>
      <c r="BF9" s="34">
        <v>0</v>
      </c>
      <c r="BG9" s="34">
        <v>4</v>
      </c>
      <c r="BH9" s="34">
        <v>0</v>
      </c>
      <c r="BI9" s="34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4">
        <v>2</v>
      </c>
      <c r="BP9" s="34">
        <v>5</v>
      </c>
      <c r="BQ9" s="34">
        <v>0</v>
      </c>
      <c r="BR9" s="34">
        <v>0</v>
      </c>
      <c r="BS9" s="34">
        <v>2</v>
      </c>
      <c r="BT9" s="34">
        <v>4</v>
      </c>
      <c r="BU9" s="34">
        <v>13</v>
      </c>
      <c r="BV9" s="34">
        <v>0</v>
      </c>
      <c r="BW9" s="34">
        <v>0</v>
      </c>
      <c r="BX9" s="34">
        <v>0</v>
      </c>
      <c r="BY9" s="45">
        <v>0</v>
      </c>
      <c r="BZ9" s="34">
        <v>49</v>
      </c>
      <c r="CA9" s="34">
        <v>0</v>
      </c>
      <c r="CB9" s="34">
        <v>0</v>
      </c>
      <c r="CC9" s="34">
        <v>0</v>
      </c>
      <c r="CD9" s="34">
        <v>16</v>
      </c>
      <c r="CE9" s="34">
        <v>0</v>
      </c>
      <c r="CF9" s="34">
        <v>0</v>
      </c>
      <c r="CG9" s="34">
        <f t="shared" si="0"/>
        <v>840</v>
      </c>
      <c r="CI9" s="61"/>
      <c r="CJ9" s="61"/>
      <c r="CK9" s="62"/>
      <c r="CL9" s="62"/>
    </row>
    <row r="10" spans="1:90" s="35" customFormat="1" x14ac:dyDescent="0.25">
      <c r="A10" s="35" t="s">
        <v>8</v>
      </c>
      <c r="B10" s="35">
        <v>45</v>
      </c>
      <c r="C10" s="75">
        <v>4.7603333333333344</v>
      </c>
      <c r="D10" s="49">
        <v>164</v>
      </c>
      <c r="E10" s="34">
        <v>0</v>
      </c>
      <c r="F10" s="34">
        <v>0</v>
      </c>
      <c r="G10" s="34">
        <v>0</v>
      </c>
      <c r="H10" s="34">
        <v>0</v>
      </c>
      <c r="I10" s="47">
        <v>0</v>
      </c>
      <c r="J10" s="34">
        <v>0</v>
      </c>
      <c r="K10" s="34">
        <v>0</v>
      </c>
      <c r="L10" s="34">
        <v>0</v>
      </c>
      <c r="M10" s="34">
        <v>0</v>
      </c>
      <c r="N10" s="45">
        <v>2</v>
      </c>
      <c r="O10" s="34">
        <v>0</v>
      </c>
      <c r="P10" s="34">
        <v>0</v>
      </c>
      <c r="Q10" s="34">
        <v>0</v>
      </c>
      <c r="R10" s="49">
        <v>180</v>
      </c>
      <c r="S10" s="34">
        <v>0</v>
      </c>
      <c r="T10" s="34">
        <v>0</v>
      </c>
      <c r="U10" s="34">
        <v>0</v>
      </c>
      <c r="V10" s="34">
        <v>5</v>
      </c>
      <c r="W10" s="34">
        <v>1</v>
      </c>
      <c r="X10" s="34">
        <v>0</v>
      </c>
      <c r="Y10" s="34">
        <v>12</v>
      </c>
      <c r="Z10" s="34">
        <v>0</v>
      </c>
      <c r="AA10" s="34">
        <v>0</v>
      </c>
      <c r="AB10" s="34">
        <v>0</v>
      </c>
      <c r="AC10" s="34">
        <v>4</v>
      </c>
      <c r="AD10" s="34">
        <v>0</v>
      </c>
      <c r="AE10" s="34">
        <v>0</v>
      </c>
      <c r="AF10" s="34">
        <v>0</v>
      </c>
      <c r="AG10" s="34">
        <v>0</v>
      </c>
      <c r="AH10" s="49">
        <v>100</v>
      </c>
      <c r="AI10" s="34">
        <v>27</v>
      </c>
      <c r="AJ10" s="34">
        <v>0</v>
      </c>
      <c r="AK10" s="47">
        <v>133</v>
      </c>
      <c r="AL10" s="34">
        <v>0</v>
      </c>
      <c r="AM10" s="34">
        <v>3</v>
      </c>
      <c r="AN10" s="34">
        <v>0</v>
      </c>
      <c r="AO10" s="34">
        <v>0</v>
      </c>
      <c r="AP10" s="34">
        <v>24</v>
      </c>
      <c r="AQ10" s="34">
        <v>20</v>
      </c>
      <c r="AR10" s="34">
        <v>0</v>
      </c>
      <c r="AS10" s="34">
        <v>36</v>
      </c>
      <c r="AT10" s="34">
        <v>0</v>
      </c>
      <c r="AU10" s="49">
        <v>60</v>
      </c>
      <c r="AV10" s="45">
        <v>4</v>
      </c>
      <c r="AW10" s="34">
        <v>4</v>
      </c>
      <c r="AX10" s="34">
        <v>4</v>
      </c>
      <c r="AY10" s="34">
        <v>6</v>
      </c>
      <c r="AZ10" s="34">
        <v>0</v>
      </c>
      <c r="BA10" s="34">
        <v>0</v>
      </c>
      <c r="BB10" s="34">
        <v>0</v>
      </c>
      <c r="BC10" s="34">
        <v>18</v>
      </c>
      <c r="BD10" s="34">
        <v>0</v>
      </c>
      <c r="BE10" s="47">
        <v>12</v>
      </c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34">
        <v>0</v>
      </c>
      <c r="BL10" s="34">
        <v>4</v>
      </c>
      <c r="BM10" s="34">
        <v>4</v>
      </c>
      <c r="BN10" s="34">
        <v>0</v>
      </c>
      <c r="BO10" s="34">
        <v>4</v>
      </c>
      <c r="BP10" s="34">
        <v>4</v>
      </c>
      <c r="BQ10" s="34">
        <v>0</v>
      </c>
      <c r="BR10" s="34">
        <v>1</v>
      </c>
      <c r="BS10" s="34">
        <v>1</v>
      </c>
      <c r="BT10" s="34">
        <v>0</v>
      </c>
      <c r="BU10" s="34">
        <v>2</v>
      </c>
      <c r="BV10" s="34">
        <v>0</v>
      </c>
      <c r="BW10" s="34">
        <v>0</v>
      </c>
      <c r="BX10" s="34">
        <v>8</v>
      </c>
      <c r="BY10" s="45">
        <v>5</v>
      </c>
      <c r="BZ10" s="34">
        <v>22</v>
      </c>
      <c r="CA10" s="34">
        <v>0</v>
      </c>
      <c r="CB10" s="34">
        <v>1</v>
      </c>
      <c r="CC10" s="34">
        <v>0</v>
      </c>
      <c r="CD10" s="34">
        <v>20</v>
      </c>
      <c r="CE10" s="34">
        <v>0</v>
      </c>
      <c r="CF10" s="34">
        <v>4</v>
      </c>
      <c r="CG10" s="34">
        <f t="shared" si="0"/>
        <v>899</v>
      </c>
      <c r="CI10" s="61"/>
      <c r="CJ10" s="61"/>
      <c r="CK10" s="62"/>
      <c r="CL10" s="62"/>
    </row>
    <row r="11" spans="1:90" s="35" customFormat="1" x14ac:dyDescent="0.25">
      <c r="A11" s="35" t="s">
        <v>9</v>
      </c>
      <c r="B11" s="35">
        <v>50</v>
      </c>
      <c r="C11" s="75">
        <v>5.2065238095238104</v>
      </c>
      <c r="D11" s="49">
        <v>57</v>
      </c>
      <c r="E11" s="34">
        <v>2</v>
      </c>
      <c r="F11" s="34">
        <v>0</v>
      </c>
      <c r="G11" s="34">
        <v>0</v>
      </c>
      <c r="H11" s="34">
        <v>1</v>
      </c>
      <c r="I11" s="47">
        <v>0</v>
      </c>
      <c r="J11" s="34">
        <v>0</v>
      </c>
      <c r="K11" s="34">
        <v>0</v>
      </c>
      <c r="L11" s="34">
        <v>0</v>
      </c>
      <c r="M11" s="34">
        <v>0</v>
      </c>
      <c r="N11" s="45">
        <v>0</v>
      </c>
      <c r="O11" s="34">
        <v>0</v>
      </c>
      <c r="P11" s="34">
        <v>0</v>
      </c>
      <c r="Q11" s="34">
        <v>0</v>
      </c>
      <c r="R11" s="49">
        <v>46</v>
      </c>
      <c r="S11" s="34">
        <v>0</v>
      </c>
      <c r="T11" s="34">
        <v>0</v>
      </c>
      <c r="U11" s="34">
        <v>0</v>
      </c>
      <c r="V11" s="34">
        <v>0</v>
      </c>
      <c r="W11" s="34">
        <v>1</v>
      </c>
      <c r="X11" s="34">
        <v>0</v>
      </c>
      <c r="Y11" s="34">
        <v>2</v>
      </c>
      <c r="Z11" s="34">
        <v>0</v>
      </c>
      <c r="AA11" s="34">
        <v>0</v>
      </c>
      <c r="AB11" s="34">
        <v>0</v>
      </c>
      <c r="AC11" s="34">
        <v>1</v>
      </c>
      <c r="AD11" s="34">
        <v>0</v>
      </c>
      <c r="AE11" s="34">
        <v>2</v>
      </c>
      <c r="AF11" s="34">
        <v>0</v>
      </c>
      <c r="AG11" s="34">
        <v>0</v>
      </c>
      <c r="AH11" s="49">
        <v>80</v>
      </c>
      <c r="AI11" s="34">
        <v>2</v>
      </c>
      <c r="AJ11" s="34">
        <v>0</v>
      </c>
      <c r="AK11" s="47">
        <v>90</v>
      </c>
      <c r="AL11" s="34">
        <v>0</v>
      </c>
      <c r="AM11" s="34">
        <v>0</v>
      </c>
      <c r="AN11" s="34">
        <v>0</v>
      </c>
      <c r="AO11" s="34">
        <v>0</v>
      </c>
      <c r="AP11" s="34">
        <v>3</v>
      </c>
      <c r="AQ11" s="34">
        <v>15</v>
      </c>
      <c r="AR11" s="34">
        <v>0</v>
      </c>
      <c r="AS11" s="34">
        <v>22</v>
      </c>
      <c r="AT11" s="34">
        <v>0</v>
      </c>
      <c r="AU11" s="49">
        <v>55</v>
      </c>
      <c r="AV11" s="45">
        <v>0</v>
      </c>
      <c r="AW11" s="34">
        <v>4</v>
      </c>
      <c r="AX11" s="34">
        <v>3</v>
      </c>
      <c r="AY11" s="34">
        <v>5</v>
      </c>
      <c r="AZ11" s="34">
        <v>8</v>
      </c>
      <c r="BA11" s="34">
        <v>0</v>
      </c>
      <c r="BB11" s="34">
        <v>0</v>
      </c>
      <c r="BC11" s="34">
        <v>2</v>
      </c>
      <c r="BD11" s="34">
        <v>0</v>
      </c>
      <c r="BE11" s="47">
        <v>4</v>
      </c>
      <c r="BF11" s="34">
        <v>0</v>
      </c>
      <c r="BG11" s="34">
        <v>0</v>
      </c>
      <c r="BH11" s="34">
        <v>0</v>
      </c>
      <c r="BI11" s="34">
        <v>0</v>
      </c>
      <c r="BJ11" s="34">
        <v>1</v>
      </c>
      <c r="BK11" s="34">
        <v>0</v>
      </c>
      <c r="BL11" s="34">
        <v>2</v>
      </c>
      <c r="BM11" s="34">
        <v>2</v>
      </c>
      <c r="BN11" s="34">
        <v>0</v>
      </c>
      <c r="BO11" s="34">
        <v>0</v>
      </c>
      <c r="BP11" s="34">
        <v>3</v>
      </c>
      <c r="BQ11" s="34">
        <v>0</v>
      </c>
      <c r="BR11" s="34">
        <v>0</v>
      </c>
      <c r="BS11" s="34">
        <v>0</v>
      </c>
      <c r="BT11" s="34">
        <v>0</v>
      </c>
      <c r="BU11" s="34">
        <v>3</v>
      </c>
      <c r="BV11" s="34">
        <v>0</v>
      </c>
      <c r="BW11" s="34">
        <v>1</v>
      </c>
      <c r="BX11" s="34">
        <v>4</v>
      </c>
      <c r="BY11" s="45">
        <v>0</v>
      </c>
      <c r="BZ11" s="34">
        <v>15</v>
      </c>
      <c r="CA11" s="34">
        <v>0</v>
      </c>
      <c r="CB11" s="34">
        <v>1</v>
      </c>
      <c r="CC11" s="34">
        <v>0</v>
      </c>
      <c r="CD11" s="34">
        <v>2</v>
      </c>
      <c r="CE11" s="34">
        <v>0</v>
      </c>
      <c r="CF11" s="34">
        <v>9</v>
      </c>
      <c r="CG11" s="34">
        <f t="shared" si="0"/>
        <v>448</v>
      </c>
      <c r="CI11" s="61"/>
      <c r="CJ11" s="61"/>
      <c r="CK11" s="62"/>
      <c r="CL11" s="62"/>
    </row>
    <row r="12" spans="1:90" s="35" customFormat="1" x14ac:dyDescent="0.25">
      <c r="A12" s="35" t="s">
        <v>10</v>
      </c>
      <c r="B12" s="35">
        <v>55</v>
      </c>
      <c r="C12" s="75">
        <v>5.6527142857142865</v>
      </c>
      <c r="D12" s="49">
        <v>13</v>
      </c>
      <c r="E12" s="34">
        <v>1</v>
      </c>
      <c r="F12" s="34">
        <v>0</v>
      </c>
      <c r="G12" s="34">
        <v>1</v>
      </c>
      <c r="H12" s="34">
        <v>2</v>
      </c>
      <c r="I12" s="47">
        <v>0</v>
      </c>
      <c r="J12" s="34">
        <v>0</v>
      </c>
      <c r="K12" s="34">
        <v>0</v>
      </c>
      <c r="L12" s="34">
        <v>0</v>
      </c>
      <c r="M12" s="34">
        <v>0</v>
      </c>
      <c r="N12" s="45">
        <v>0</v>
      </c>
      <c r="O12" s="34">
        <v>0</v>
      </c>
      <c r="P12" s="34">
        <v>0</v>
      </c>
      <c r="Q12" s="34">
        <v>0</v>
      </c>
      <c r="R12" s="49">
        <v>17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1</v>
      </c>
      <c r="AC12" s="34">
        <v>0</v>
      </c>
      <c r="AD12" s="34">
        <v>0</v>
      </c>
      <c r="AE12" s="34">
        <v>3</v>
      </c>
      <c r="AF12" s="34">
        <v>1</v>
      </c>
      <c r="AG12" s="34">
        <v>0</v>
      </c>
      <c r="AH12" s="49">
        <v>44</v>
      </c>
      <c r="AI12" s="34">
        <v>0</v>
      </c>
      <c r="AJ12" s="34">
        <v>4</v>
      </c>
      <c r="AK12" s="47">
        <v>81</v>
      </c>
      <c r="AL12" s="34">
        <v>4</v>
      </c>
      <c r="AM12" s="34">
        <v>0</v>
      </c>
      <c r="AN12" s="34">
        <v>0</v>
      </c>
      <c r="AO12" s="34">
        <v>0</v>
      </c>
      <c r="AP12" s="34">
        <v>23</v>
      </c>
      <c r="AQ12" s="34">
        <v>0</v>
      </c>
      <c r="AR12" s="34">
        <v>0</v>
      </c>
      <c r="AS12" s="34">
        <v>11</v>
      </c>
      <c r="AT12" s="34">
        <v>0</v>
      </c>
      <c r="AU12" s="49">
        <v>38</v>
      </c>
      <c r="AV12" s="45">
        <v>0</v>
      </c>
      <c r="AW12" s="34">
        <v>7</v>
      </c>
      <c r="AX12" s="34">
        <v>3</v>
      </c>
      <c r="AY12" s="34">
        <v>0</v>
      </c>
      <c r="AZ12" s="34">
        <v>0</v>
      </c>
      <c r="BA12" s="34">
        <v>0</v>
      </c>
      <c r="BB12" s="34">
        <v>0</v>
      </c>
      <c r="BC12" s="34">
        <v>4</v>
      </c>
      <c r="BD12" s="34">
        <v>0</v>
      </c>
      <c r="BE12" s="47">
        <v>2</v>
      </c>
      <c r="BF12" s="34">
        <v>9</v>
      </c>
      <c r="BG12" s="34">
        <v>2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4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45">
        <v>1</v>
      </c>
      <c r="BZ12" s="34">
        <v>12</v>
      </c>
      <c r="CA12" s="34">
        <v>1</v>
      </c>
      <c r="CB12" s="34">
        <v>4</v>
      </c>
      <c r="CC12" s="34">
        <v>0</v>
      </c>
      <c r="CD12" s="34">
        <v>1</v>
      </c>
      <c r="CE12" s="34">
        <v>0</v>
      </c>
      <c r="CF12" s="34">
        <v>2</v>
      </c>
      <c r="CG12" s="34">
        <f t="shared" si="0"/>
        <v>296</v>
      </c>
      <c r="CI12" s="61"/>
      <c r="CJ12" s="61"/>
      <c r="CK12" s="62"/>
      <c r="CL12" s="62"/>
    </row>
    <row r="13" spans="1:90" s="35" customFormat="1" x14ac:dyDescent="0.25">
      <c r="A13" s="35" t="s">
        <v>11</v>
      </c>
      <c r="B13" s="35">
        <v>60</v>
      </c>
      <c r="C13" s="75">
        <v>6.0989047619047625</v>
      </c>
      <c r="D13" s="53">
        <v>65</v>
      </c>
      <c r="E13" s="35">
        <v>0</v>
      </c>
      <c r="F13" s="34">
        <v>0</v>
      </c>
      <c r="G13" s="35">
        <v>0</v>
      </c>
      <c r="H13" s="35">
        <v>5</v>
      </c>
      <c r="I13" s="48">
        <v>0</v>
      </c>
      <c r="J13" s="35">
        <v>0</v>
      </c>
      <c r="K13" s="35">
        <v>0</v>
      </c>
      <c r="L13" s="35">
        <v>0</v>
      </c>
      <c r="M13" s="35">
        <v>0</v>
      </c>
      <c r="N13" s="46">
        <v>9</v>
      </c>
      <c r="O13" s="35">
        <v>0</v>
      </c>
      <c r="P13" s="35">
        <v>0</v>
      </c>
      <c r="Q13" s="35">
        <v>1</v>
      </c>
      <c r="R13" s="50">
        <v>102</v>
      </c>
      <c r="S13" s="35">
        <v>0</v>
      </c>
      <c r="T13" s="35">
        <v>0</v>
      </c>
      <c r="U13" s="35">
        <v>0</v>
      </c>
      <c r="V13" s="35">
        <v>1</v>
      </c>
      <c r="W13" s="35">
        <v>3</v>
      </c>
      <c r="X13" s="35">
        <v>0</v>
      </c>
      <c r="Y13" s="35">
        <v>1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12</v>
      </c>
      <c r="AF13" s="35">
        <v>11</v>
      </c>
      <c r="AG13" s="35">
        <v>0</v>
      </c>
      <c r="AH13" s="50">
        <v>288</v>
      </c>
      <c r="AI13" s="35">
        <v>8</v>
      </c>
      <c r="AJ13" s="35">
        <v>0</v>
      </c>
      <c r="AK13" s="48">
        <v>188</v>
      </c>
      <c r="AL13" s="35">
        <v>0</v>
      </c>
      <c r="AM13" s="35">
        <v>9</v>
      </c>
      <c r="AN13" s="35">
        <v>3</v>
      </c>
      <c r="AO13" s="35">
        <v>0</v>
      </c>
      <c r="AP13" s="35">
        <v>31</v>
      </c>
      <c r="AQ13" s="35">
        <v>0</v>
      </c>
      <c r="AR13" s="35">
        <v>0</v>
      </c>
      <c r="AS13" s="35">
        <v>20</v>
      </c>
      <c r="AT13" s="35">
        <v>0</v>
      </c>
      <c r="AU13" s="50">
        <v>19</v>
      </c>
      <c r="AV13" s="46">
        <v>0</v>
      </c>
      <c r="AW13" s="35">
        <v>21</v>
      </c>
      <c r="AX13" s="35">
        <v>0</v>
      </c>
      <c r="AY13" s="35">
        <v>2</v>
      </c>
      <c r="AZ13" s="35">
        <v>8</v>
      </c>
      <c r="BA13" s="35">
        <v>0</v>
      </c>
      <c r="BB13" s="35">
        <v>0</v>
      </c>
      <c r="BC13" s="35">
        <v>14</v>
      </c>
      <c r="BD13" s="35">
        <v>0</v>
      </c>
      <c r="BE13" s="48">
        <v>0</v>
      </c>
      <c r="BF13" s="35">
        <v>52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8</v>
      </c>
      <c r="BN13" s="35">
        <v>0</v>
      </c>
      <c r="BO13" s="35">
        <v>0</v>
      </c>
      <c r="BP13" s="35">
        <v>6</v>
      </c>
      <c r="BQ13" s="35">
        <v>0</v>
      </c>
      <c r="BR13" s="35">
        <v>0</v>
      </c>
      <c r="BS13" s="35">
        <v>0</v>
      </c>
      <c r="BT13" s="35">
        <v>0</v>
      </c>
      <c r="BU13" s="35">
        <v>2</v>
      </c>
      <c r="BV13" s="35">
        <v>2</v>
      </c>
      <c r="BW13" s="34">
        <v>0</v>
      </c>
      <c r="BX13" s="35">
        <v>0</v>
      </c>
      <c r="BY13" s="46">
        <v>0</v>
      </c>
      <c r="BZ13" s="35">
        <v>23</v>
      </c>
      <c r="CA13" s="35">
        <v>1</v>
      </c>
      <c r="CB13" s="35">
        <v>0</v>
      </c>
      <c r="CC13" s="35">
        <v>4</v>
      </c>
      <c r="CD13" s="35">
        <v>0</v>
      </c>
      <c r="CE13" s="35">
        <v>0</v>
      </c>
      <c r="CF13" s="35">
        <v>1</v>
      </c>
      <c r="CG13" s="34">
        <f t="shared" si="0"/>
        <v>920</v>
      </c>
      <c r="CI13" s="61"/>
      <c r="CJ13" s="61"/>
      <c r="CK13" s="62"/>
      <c r="CL13" s="62"/>
    </row>
    <row r="14" spans="1:90" s="35" customFormat="1" x14ac:dyDescent="0.25">
      <c r="A14" s="35" t="s">
        <v>12</v>
      </c>
      <c r="B14" s="35">
        <v>65</v>
      </c>
      <c r="C14" s="75">
        <v>6.5450952380952385</v>
      </c>
      <c r="D14" s="50">
        <v>48</v>
      </c>
      <c r="E14" s="35">
        <v>0</v>
      </c>
      <c r="F14" s="34">
        <v>0</v>
      </c>
      <c r="G14" s="35">
        <v>0</v>
      </c>
      <c r="H14" s="35">
        <v>0</v>
      </c>
      <c r="I14" s="48">
        <v>4</v>
      </c>
      <c r="J14" s="35">
        <v>0</v>
      </c>
      <c r="K14" s="35">
        <v>0</v>
      </c>
      <c r="L14" s="35">
        <v>1</v>
      </c>
      <c r="M14" s="35">
        <v>0</v>
      </c>
      <c r="N14" s="46">
        <v>0</v>
      </c>
      <c r="O14" s="35">
        <v>8</v>
      </c>
      <c r="P14" s="35">
        <v>0</v>
      </c>
      <c r="Q14" s="35">
        <v>0</v>
      </c>
      <c r="R14" s="50">
        <v>81</v>
      </c>
      <c r="S14" s="35">
        <v>0</v>
      </c>
      <c r="T14" s="35">
        <v>0</v>
      </c>
      <c r="U14" s="35">
        <v>0</v>
      </c>
      <c r="V14" s="35">
        <v>1</v>
      </c>
      <c r="W14" s="35">
        <v>0</v>
      </c>
      <c r="X14" s="35">
        <v>1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26</v>
      </c>
      <c r="AF14" s="35">
        <v>1</v>
      </c>
      <c r="AG14" s="35">
        <v>0</v>
      </c>
      <c r="AH14" s="50">
        <v>96</v>
      </c>
      <c r="AI14" s="35">
        <v>3</v>
      </c>
      <c r="AJ14" s="35">
        <v>0</v>
      </c>
      <c r="AK14" s="48">
        <v>81</v>
      </c>
      <c r="AL14" s="35">
        <v>0</v>
      </c>
      <c r="AM14" s="35">
        <v>0</v>
      </c>
      <c r="AN14" s="35">
        <v>1</v>
      </c>
      <c r="AO14" s="35">
        <v>0</v>
      </c>
      <c r="AP14" s="35">
        <v>49</v>
      </c>
      <c r="AQ14" s="35">
        <v>0</v>
      </c>
      <c r="AR14" s="35">
        <v>0</v>
      </c>
      <c r="AS14" s="35">
        <v>36</v>
      </c>
      <c r="AT14" s="35">
        <v>0</v>
      </c>
      <c r="AU14" s="50">
        <v>25</v>
      </c>
      <c r="AV14" s="46">
        <v>0</v>
      </c>
      <c r="AW14" s="35">
        <v>40</v>
      </c>
      <c r="AX14" s="35">
        <v>0</v>
      </c>
      <c r="AY14" s="35">
        <v>0</v>
      </c>
      <c r="AZ14" s="35">
        <v>8</v>
      </c>
      <c r="BA14" s="35">
        <v>0</v>
      </c>
      <c r="BB14" s="35">
        <v>0</v>
      </c>
      <c r="BC14" s="35">
        <v>15</v>
      </c>
      <c r="BD14" s="35">
        <v>0</v>
      </c>
      <c r="BE14" s="48">
        <v>3</v>
      </c>
      <c r="BF14" s="35">
        <v>4</v>
      </c>
      <c r="BG14" s="35">
        <v>4</v>
      </c>
      <c r="BH14" s="35">
        <v>0</v>
      </c>
      <c r="BI14" s="35">
        <v>0</v>
      </c>
      <c r="BJ14" s="35">
        <v>0</v>
      </c>
      <c r="BK14" s="35">
        <v>0</v>
      </c>
      <c r="BL14" s="35">
        <v>8</v>
      </c>
      <c r="BM14" s="35">
        <v>0</v>
      </c>
      <c r="BN14" s="35">
        <v>0</v>
      </c>
      <c r="BO14" s="35">
        <v>0</v>
      </c>
      <c r="BP14" s="35">
        <v>2</v>
      </c>
      <c r="BQ14" s="35">
        <v>0</v>
      </c>
      <c r="BR14" s="35">
        <v>1</v>
      </c>
      <c r="BS14" s="35">
        <v>6</v>
      </c>
      <c r="BT14" s="35">
        <v>0</v>
      </c>
      <c r="BU14" s="35">
        <v>0</v>
      </c>
      <c r="BV14" s="35">
        <v>0</v>
      </c>
      <c r="BW14" s="34">
        <v>0</v>
      </c>
      <c r="BX14" s="35">
        <v>19</v>
      </c>
      <c r="BY14" s="46">
        <v>0</v>
      </c>
      <c r="BZ14" s="35">
        <v>27</v>
      </c>
      <c r="CA14" s="35">
        <v>0</v>
      </c>
      <c r="CB14" s="35">
        <v>2</v>
      </c>
      <c r="CC14" s="35">
        <v>1</v>
      </c>
      <c r="CD14" s="35">
        <v>0</v>
      </c>
      <c r="CE14" s="35">
        <v>0</v>
      </c>
      <c r="CF14" s="35">
        <v>12</v>
      </c>
      <c r="CG14" s="34">
        <f t="shared" si="0"/>
        <v>614</v>
      </c>
      <c r="CI14" s="61"/>
      <c r="CJ14" s="61"/>
      <c r="CK14" s="62"/>
      <c r="CL14" s="62"/>
    </row>
    <row r="15" spans="1:90" s="35" customFormat="1" x14ac:dyDescent="0.25">
      <c r="A15" s="35" t="s">
        <v>13</v>
      </c>
      <c r="B15" s="35">
        <v>70</v>
      </c>
      <c r="C15" s="75">
        <v>6.9912857142857145</v>
      </c>
      <c r="D15" s="50">
        <v>40</v>
      </c>
      <c r="E15" s="35">
        <v>0</v>
      </c>
      <c r="F15" s="34">
        <v>0</v>
      </c>
      <c r="G15" s="35">
        <v>0</v>
      </c>
      <c r="H15" s="35">
        <v>32</v>
      </c>
      <c r="I15" s="48">
        <v>16</v>
      </c>
      <c r="J15" s="35">
        <v>0</v>
      </c>
      <c r="K15" s="35">
        <v>0</v>
      </c>
      <c r="L15" s="35">
        <v>0</v>
      </c>
      <c r="M15" s="35">
        <v>1</v>
      </c>
      <c r="N15" s="46">
        <v>3</v>
      </c>
      <c r="O15" s="35">
        <v>0</v>
      </c>
      <c r="P15" s="35">
        <v>0</v>
      </c>
      <c r="Q15" s="35">
        <v>0</v>
      </c>
      <c r="R15" s="50">
        <v>94</v>
      </c>
      <c r="S15" s="35">
        <v>0</v>
      </c>
      <c r="T15" s="35">
        <v>0</v>
      </c>
      <c r="U15" s="35">
        <v>0</v>
      </c>
      <c r="V15" s="35">
        <v>0</v>
      </c>
      <c r="W15" s="35">
        <v>1</v>
      </c>
      <c r="X15" s="35">
        <v>0</v>
      </c>
      <c r="Y15" s="35">
        <v>0</v>
      </c>
      <c r="Z15" s="35">
        <v>0</v>
      </c>
      <c r="AA15" s="35">
        <v>0</v>
      </c>
      <c r="AB15" s="35">
        <v>2</v>
      </c>
      <c r="AC15" s="35">
        <v>0</v>
      </c>
      <c r="AD15" s="35">
        <v>0</v>
      </c>
      <c r="AE15" s="35">
        <v>55</v>
      </c>
      <c r="AF15" s="35">
        <v>4</v>
      </c>
      <c r="AG15" s="35">
        <v>0</v>
      </c>
      <c r="AH15" s="50">
        <v>247</v>
      </c>
      <c r="AI15" s="35">
        <v>4</v>
      </c>
      <c r="AJ15" s="35">
        <v>0</v>
      </c>
      <c r="AK15" s="48">
        <v>430</v>
      </c>
      <c r="AL15" s="35">
        <v>9</v>
      </c>
      <c r="AM15" s="35">
        <v>0</v>
      </c>
      <c r="AN15" s="35">
        <v>0</v>
      </c>
      <c r="AO15" s="35">
        <v>0</v>
      </c>
      <c r="AP15" s="35">
        <v>85</v>
      </c>
      <c r="AQ15" s="35">
        <v>1</v>
      </c>
      <c r="AR15" s="35">
        <v>0</v>
      </c>
      <c r="AS15" s="35">
        <v>40</v>
      </c>
      <c r="AT15" s="35">
        <v>0</v>
      </c>
      <c r="AU15" s="50">
        <v>24</v>
      </c>
      <c r="AV15" s="46">
        <v>0</v>
      </c>
      <c r="AW15" s="35">
        <v>47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35</v>
      </c>
      <c r="BD15" s="35">
        <v>0</v>
      </c>
      <c r="BE15" s="48">
        <v>3</v>
      </c>
      <c r="BF15" s="35">
        <v>36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9</v>
      </c>
      <c r="BQ15" s="35">
        <v>13</v>
      </c>
      <c r="BR15" s="35">
        <v>0</v>
      </c>
      <c r="BS15" s="35">
        <v>0</v>
      </c>
      <c r="BT15" s="35">
        <v>0</v>
      </c>
      <c r="BU15" s="35">
        <v>0</v>
      </c>
      <c r="BV15" s="35">
        <v>0</v>
      </c>
      <c r="BW15" s="34">
        <v>0</v>
      </c>
      <c r="BX15" s="35">
        <v>0</v>
      </c>
      <c r="BY15" s="46">
        <v>0</v>
      </c>
      <c r="BZ15" s="35">
        <v>64</v>
      </c>
      <c r="CA15" s="35">
        <v>1</v>
      </c>
      <c r="CB15" s="35">
        <v>2</v>
      </c>
      <c r="CC15" s="35">
        <v>0</v>
      </c>
      <c r="CD15" s="35">
        <v>0</v>
      </c>
      <c r="CE15" s="35">
        <v>0</v>
      </c>
      <c r="CF15" s="35">
        <v>0</v>
      </c>
      <c r="CG15" s="34">
        <f t="shared" si="0"/>
        <v>1298</v>
      </c>
      <c r="CI15" s="61"/>
      <c r="CJ15"/>
      <c r="CK15" s="62"/>
      <c r="CL15" s="62"/>
    </row>
    <row r="16" spans="1:90" s="35" customFormat="1" x14ac:dyDescent="0.25">
      <c r="A16" s="35" t="s">
        <v>14</v>
      </c>
      <c r="B16" s="35">
        <v>75</v>
      </c>
      <c r="C16" s="75">
        <v>7.4374761904761915</v>
      </c>
      <c r="D16" s="50">
        <v>40</v>
      </c>
      <c r="E16" s="35">
        <v>0</v>
      </c>
      <c r="F16" s="34">
        <v>0</v>
      </c>
      <c r="G16" s="35">
        <v>0</v>
      </c>
      <c r="H16" s="35">
        <v>8</v>
      </c>
      <c r="I16" s="48">
        <v>8</v>
      </c>
      <c r="J16" s="35">
        <v>0</v>
      </c>
      <c r="K16" s="35">
        <v>0</v>
      </c>
      <c r="L16" s="35">
        <v>0</v>
      </c>
      <c r="M16" s="35">
        <v>2</v>
      </c>
      <c r="N16" s="46">
        <v>28</v>
      </c>
      <c r="O16" s="35">
        <v>0</v>
      </c>
      <c r="P16" s="35">
        <v>0</v>
      </c>
      <c r="Q16" s="35">
        <v>0</v>
      </c>
      <c r="R16" s="50">
        <v>170</v>
      </c>
      <c r="S16" s="35">
        <v>0</v>
      </c>
      <c r="T16" s="35">
        <v>0</v>
      </c>
      <c r="U16" s="35">
        <v>0</v>
      </c>
      <c r="V16" s="35">
        <v>2</v>
      </c>
      <c r="W16" s="35">
        <v>2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20</v>
      </c>
      <c r="AF16" s="35">
        <v>1</v>
      </c>
      <c r="AG16" s="35">
        <v>0</v>
      </c>
      <c r="AH16" s="50">
        <v>208</v>
      </c>
      <c r="AI16" s="35">
        <v>1</v>
      </c>
      <c r="AJ16" s="35">
        <v>0</v>
      </c>
      <c r="AK16" s="48">
        <v>309</v>
      </c>
      <c r="AL16" s="35">
        <v>0</v>
      </c>
      <c r="AM16" s="35">
        <v>1</v>
      </c>
      <c r="AN16" s="35">
        <v>1</v>
      </c>
      <c r="AO16" s="35">
        <v>0</v>
      </c>
      <c r="AP16" s="35">
        <v>81</v>
      </c>
      <c r="AQ16" s="35">
        <v>3</v>
      </c>
      <c r="AR16" s="35">
        <v>0</v>
      </c>
      <c r="AS16" s="35">
        <v>24</v>
      </c>
      <c r="AT16" s="35">
        <v>0</v>
      </c>
      <c r="AU16" s="50">
        <v>16</v>
      </c>
      <c r="AV16" s="46">
        <v>0</v>
      </c>
      <c r="AW16" s="35">
        <v>64</v>
      </c>
      <c r="AX16" s="35">
        <v>0</v>
      </c>
      <c r="AY16" s="35">
        <v>0</v>
      </c>
      <c r="AZ16" s="35">
        <v>1</v>
      </c>
      <c r="BA16" s="35">
        <v>0</v>
      </c>
      <c r="BB16" s="35">
        <v>0</v>
      </c>
      <c r="BC16" s="35">
        <v>30</v>
      </c>
      <c r="BD16" s="35">
        <v>0</v>
      </c>
      <c r="BE16" s="48">
        <v>16</v>
      </c>
      <c r="BF16" s="35">
        <v>59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>
        <v>8</v>
      </c>
      <c r="BN16" s="35">
        <v>1</v>
      </c>
      <c r="BO16" s="35">
        <v>0</v>
      </c>
      <c r="BP16" s="35">
        <v>0</v>
      </c>
      <c r="BQ16" s="35">
        <v>3</v>
      </c>
      <c r="BR16" s="35">
        <v>0</v>
      </c>
      <c r="BS16" s="35">
        <v>1</v>
      </c>
      <c r="BT16" s="35">
        <v>0</v>
      </c>
      <c r="BU16" s="35">
        <v>0</v>
      </c>
      <c r="BV16" s="35">
        <v>0</v>
      </c>
      <c r="BW16" s="34">
        <v>0</v>
      </c>
      <c r="BX16" s="35">
        <v>44</v>
      </c>
      <c r="BY16" s="46">
        <v>0</v>
      </c>
      <c r="BZ16" s="35">
        <v>62</v>
      </c>
      <c r="CA16" s="35">
        <v>1</v>
      </c>
      <c r="CB16" s="35">
        <v>4</v>
      </c>
      <c r="CC16" s="35">
        <v>1</v>
      </c>
      <c r="CD16" s="35">
        <v>0</v>
      </c>
      <c r="CE16" s="35">
        <v>0</v>
      </c>
      <c r="CF16" s="35">
        <v>0</v>
      </c>
      <c r="CG16" s="34">
        <f t="shared" si="0"/>
        <v>1220</v>
      </c>
      <c r="CI16" s="61"/>
      <c r="CJ16"/>
      <c r="CK16" s="62"/>
      <c r="CL16" s="62"/>
    </row>
    <row r="17" spans="1:90" s="35" customFormat="1" x14ac:dyDescent="0.25">
      <c r="A17" s="35" t="s">
        <v>15</v>
      </c>
      <c r="B17" s="35">
        <v>80</v>
      </c>
      <c r="C17" s="75">
        <v>7.8836666666666675</v>
      </c>
      <c r="D17" s="50">
        <v>52</v>
      </c>
      <c r="E17" s="35">
        <v>0</v>
      </c>
      <c r="F17" s="34">
        <v>0</v>
      </c>
      <c r="G17" s="35">
        <v>0</v>
      </c>
      <c r="H17" s="35">
        <v>6</v>
      </c>
      <c r="I17" s="48">
        <v>0</v>
      </c>
      <c r="J17" s="35">
        <v>0</v>
      </c>
      <c r="K17" s="35">
        <v>0</v>
      </c>
      <c r="L17" s="35">
        <v>0</v>
      </c>
      <c r="M17" s="35">
        <v>0</v>
      </c>
      <c r="N17" s="46">
        <v>0</v>
      </c>
      <c r="O17" s="35">
        <v>0</v>
      </c>
      <c r="P17" s="35">
        <v>0</v>
      </c>
      <c r="Q17" s="35">
        <v>0</v>
      </c>
      <c r="R17" s="50">
        <v>32</v>
      </c>
      <c r="S17" s="35">
        <v>0</v>
      </c>
      <c r="T17" s="35">
        <v>0</v>
      </c>
      <c r="U17" s="35">
        <v>0</v>
      </c>
      <c r="V17" s="35">
        <v>0</v>
      </c>
      <c r="W17" s="35">
        <v>1</v>
      </c>
      <c r="X17" s="35">
        <v>2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11</v>
      </c>
      <c r="AF17" s="35">
        <v>4</v>
      </c>
      <c r="AG17" s="35">
        <v>0</v>
      </c>
      <c r="AH17" s="50">
        <v>622</v>
      </c>
      <c r="AI17" s="35">
        <v>8</v>
      </c>
      <c r="AJ17" s="35">
        <v>0</v>
      </c>
      <c r="AK17" s="48">
        <v>326</v>
      </c>
      <c r="AL17" s="35">
        <v>0</v>
      </c>
      <c r="AM17" s="35">
        <v>1</v>
      </c>
      <c r="AN17" s="35">
        <v>3</v>
      </c>
      <c r="AO17" s="35">
        <v>0</v>
      </c>
      <c r="AP17" s="35">
        <v>23</v>
      </c>
      <c r="AQ17" s="35">
        <v>6</v>
      </c>
      <c r="AR17" s="35">
        <v>0</v>
      </c>
      <c r="AS17" s="35">
        <v>28</v>
      </c>
      <c r="AT17" s="35">
        <v>0</v>
      </c>
      <c r="AU17" s="50">
        <v>4</v>
      </c>
      <c r="AV17" s="46">
        <v>0</v>
      </c>
      <c r="AW17" s="35">
        <v>8</v>
      </c>
      <c r="AX17" s="35">
        <v>9</v>
      </c>
      <c r="AY17" s="35">
        <v>0</v>
      </c>
      <c r="AZ17" s="35">
        <v>0</v>
      </c>
      <c r="BA17" s="35">
        <v>0</v>
      </c>
      <c r="BB17" s="35">
        <v>0</v>
      </c>
      <c r="BC17" s="35">
        <v>3</v>
      </c>
      <c r="BD17" s="35">
        <v>0</v>
      </c>
      <c r="BE17" s="48">
        <v>30</v>
      </c>
      <c r="BF17" s="35">
        <v>10</v>
      </c>
      <c r="BG17" s="35">
        <v>0</v>
      </c>
      <c r="BH17" s="35">
        <v>0</v>
      </c>
      <c r="BI17" s="35">
        <v>0</v>
      </c>
      <c r="BJ17" s="35">
        <v>4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18</v>
      </c>
      <c r="BQ17" s="35">
        <v>4</v>
      </c>
      <c r="BR17" s="35">
        <v>0</v>
      </c>
      <c r="BS17" s="35">
        <v>1</v>
      </c>
      <c r="BT17" s="35">
        <v>0</v>
      </c>
      <c r="BU17" s="35">
        <v>0</v>
      </c>
      <c r="BV17" s="35">
        <v>0</v>
      </c>
      <c r="BW17" s="34">
        <v>0</v>
      </c>
      <c r="BX17" s="35">
        <v>10</v>
      </c>
      <c r="BY17" s="46">
        <v>74</v>
      </c>
      <c r="BZ17" s="35">
        <v>48</v>
      </c>
      <c r="CA17" s="35">
        <v>10</v>
      </c>
      <c r="CB17" s="35">
        <v>2</v>
      </c>
      <c r="CC17" s="35">
        <v>3</v>
      </c>
      <c r="CD17" s="35">
        <v>14</v>
      </c>
      <c r="CE17" s="35">
        <v>0</v>
      </c>
      <c r="CF17" s="35">
        <v>0</v>
      </c>
      <c r="CG17" s="34">
        <f t="shared" si="0"/>
        <v>1377</v>
      </c>
      <c r="CI17" s="61"/>
      <c r="CJ17"/>
      <c r="CK17" s="62"/>
      <c r="CL17" s="62"/>
    </row>
    <row r="18" spans="1:90" s="35" customFormat="1" x14ac:dyDescent="0.25">
      <c r="A18" s="35" t="s">
        <v>16</v>
      </c>
      <c r="B18" s="35">
        <v>85</v>
      </c>
      <c r="C18" s="75">
        <v>8.3298571428571417</v>
      </c>
      <c r="D18" s="50">
        <v>14</v>
      </c>
      <c r="E18" s="35">
        <v>0</v>
      </c>
      <c r="F18" s="34">
        <v>0</v>
      </c>
      <c r="G18" s="35">
        <v>0</v>
      </c>
      <c r="H18" s="35">
        <v>6</v>
      </c>
      <c r="I18" s="48">
        <v>0</v>
      </c>
      <c r="J18" s="35">
        <v>0</v>
      </c>
      <c r="K18" s="35">
        <v>0</v>
      </c>
      <c r="L18" s="35">
        <v>0</v>
      </c>
      <c r="M18" s="35">
        <v>4</v>
      </c>
      <c r="N18" s="46">
        <v>2</v>
      </c>
      <c r="O18" s="35">
        <v>0</v>
      </c>
      <c r="P18" s="35">
        <v>0</v>
      </c>
      <c r="Q18" s="35">
        <v>0</v>
      </c>
      <c r="R18" s="50">
        <v>25</v>
      </c>
      <c r="S18" s="35">
        <v>0</v>
      </c>
      <c r="T18" s="35">
        <v>0</v>
      </c>
      <c r="U18" s="35">
        <v>0</v>
      </c>
      <c r="V18" s="35">
        <v>1</v>
      </c>
      <c r="W18" s="35">
        <v>2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6</v>
      </c>
      <c r="AF18" s="35">
        <v>2</v>
      </c>
      <c r="AG18" s="35">
        <v>0</v>
      </c>
      <c r="AH18" s="50">
        <v>84</v>
      </c>
      <c r="AI18" s="35">
        <v>5</v>
      </c>
      <c r="AJ18" s="35">
        <v>0</v>
      </c>
      <c r="AK18" s="48">
        <v>49</v>
      </c>
      <c r="AL18" s="35">
        <v>2</v>
      </c>
      <c r="AM18" s="35">
        <v>2</v>
      </c>
      <c r="AN18" s="35">
        <v>1</v>
      </c>
      <c r="AO18" s="35">
        <v>0</v>
      </c>
      <c r="AP18" s="35">
        <v>5</v>
      </c>
      <c r="AQ18" s="35">
        <v>2</v>
      </c>
      <c r="AR18" s="35">
        <v>0</v>
      </c>
      <c r="AS18" s="35">
        <v>2</v>
      </c>
      <c r="AT18" s="35">
        <v>0</v>
      </c>
      <c r="AU18" s="50">
        <v>1</v>
      </c>
      <c r="AV18" s="46">
        <v>0</v>
      </c>
      <c r="AW18" s="35">
        <v>1</v>
      </c>
      <c r="AX18" s="35">
        <v>2</v>
      </c>
      <c r="AY18" s="35">
        <v>0</v>
      </c>
      <c r="AZ18" s="35">
        <v>0</v>
      </c>
      <c r="BA18" s="35">
        <v>0</v>
      </c>
      <c r="BB18" s="35">
        <v>0</v>
      </c>
      <c r="BC18" s="35">
        <v>2</v>
      </c>
      <c r="BD18" s="35">
        <v>0</v>
      </c>
      <c r="BE18" s="48">
        <v>7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2</v>
      </c>
      <c r="BQ18" s="35">
        <v>0</v>
      </c>
      <c r="BR18" s="35">
        <v>0</v>
      </c>
      <c r="BS18" s="35">
        <v>1</v>
      </c>
      <c r="BT18" s="35">
        <v>0</v>
      </c>
      <c r="BU18" s="35">
        <v>0</v>
      </c>
      <c r="BV18" s="35">
        <v>0</v>
      </c>
      <c r="BW18" s="34">
        <v>0</v>
      </c>
      <c r="BX18" s="35">
        <v>1</v>
      </c>
      <c r="BY18" s="46">
        <v>1</v>
      </c>
      <c r="BZ18" s="35">
        <v>6</v>
      </c>
      <c r="CA18" s="35">
        <v>3</v>
      </c>
      <c r="CB18" s="35">
        <v>0</v>
      </c>
      <c r="CC18" s="35">
        <v>0</v>
      </c>
      <c r="CD18" s="35">
        <v>0</v>
      </c>
      <c r="CE18" s="35">
        <v>0</v>
      </c>
      <c r="CF18" s="35">
        <v>2</v>
      </c>
      <c r="CG18" s="34">
        <f t="shared" si="0"/>
        <v>243</v>
      </c>
      <c r="CI18" s="61"/>
      <c r="CJ18"/>
      <c r="CK18" s="62"/>
      <c r="CL18" s="62"/>
    </row>
    <row r="19" spans="1:90" s="35" customFormat="1" x14ac:dyDescent="0.25">
      <c r="A19" s="35" t="s">
        <v>17</v>
      </c>
      <c r="B19" s="35">
        <v>90</v>
      </c>
      <c r="C19" s="75">
        <v>8.7760476190476187</v>
      </c>
      <c r="D19" s="50">
        <v>30</v>
      </c>
      <c r="E19" s="35">
        <v>0</v>
      </c>
      <c r="F19" s="34">
        <v>0</v>
      </c>
      <c r="G19" s="35">
        <v>0</v>
      </c>
      <c r="H19" s="35">
        <v>0</v>
      </c>
      <c r="I19" s="48">
        <v>2</v>
      </c>
      <c r="J19" s="35">
        <v>0</v>
      </c>
      <c r="K19" s="35">
        <v>0</v>
      </c>
      <c r="L19" s="35">
        <v>7</v>
      </c>
      <c r="M19" s="35">
        <v>2</v>
      </c>
      <c r="N19" s="46">
        <v>12</v>
      </c>
      <c r="O19" s="35">
        <v>4</v>
      </c>
      <c r="P19" s="35">
        <v>0</v>
      </c>
      <c r="Q19" s="35">
        <v>0</v>
      </c>
      <c r="R19" s="50">
        <v>30</v>
      </c>
      <c r="S19" s="35">
        <v>0</v>
      </c>
      <c r="T19" s="35">
        <v>18</v>
      </c>
      <c r="U19" s="35">
        <v>0</v>
      </c>
      <c r="V19" s="35">
        <v>0</v>
      </c>
      <c r="W19" s="35">
        <v>0</v>
      </c>
      <c r="X19" s="35">
        <v>3</v>
      </c>
      <c r="Y19" s="35">
        <v>2</v>
      </c>
      <c r="Z19" s="35">
        <v>0</v>
      </c>
      <c r="AA19" s="35">
        <v>2</v>
      </c>
      <c r="AB19" s="35">
        <v>3</v>
      </c>
      <c r="AC19" s="35">
        <v>2</v>
      </c>
      <c r="AD19" s="35">
        <v>0</v>
      </c>
      <c r="AE19" s="35">
        <v>31</v>
      </c>
      <c r="AF19" s="35">
        <v>0</v>
      </c>
      <c r="AG19" s="35">
        <v>0</v>
      </c>
      <c r="AH19" s="50">
        <v>8</v>
      </c>
      <c r="AI19" s="35">
        <v>2</v>
      </c>
      <c r="AJ19" s="35">
        <v>0</v>
      </c>
      <c r="AK19" s="48">
        <v>76</v>
      </c>
      <c r="AL19" s="35">
        <v>0</v>
      </c>
      <c r="AM19" s="35">
        <v>2</v>
      </c>
      <c r="AN19" s="35">
        <v>3</v>
      </c>
      <c r="AO19" s="35">
        <v>0</v>
      </c>
      <c r="AP19" s="35">
        <v>8</v>
      </c>
      <c r="AQ19" s="35">
        <v>0</v>
      </c>
      <c r="AR19" s="35">
        <v>0</v>
      </c>
      <c r="AS19" s="35">
        <v>4</v>
      </c>
      <c r="AT19" s="35">
        <v>0</v>
      </c>
      <c r="AU19" s="50">
        <v>2</v>
      </c>
      <c r="AV19" s="46">
        <v>0</v>
      </c>
      <c r="AW19" s="35">
        <v>6</v>
      </c>
      <c r="AX19" s="35">
        <v>16</v>
      </c>
      <c r="AY19" s="35">
        <v>0</v>
      </c>
      <c r="AZ19" s="35">
        <v>0</v>
      </c>
      <c r="BA19" s="35">
        <v>0</v>
      </c>
      <c r="BB19" s="35">
        <v>2</v>
      </c>
      <c r="BC19" s="35">
        <v>6</v>
      </c>
      <c r="BD19" s="35">
        <v>0</v>
      </c>
      <c r="BE19" s="48">
        <v>26</v>
      </c>
      <c r="BF19" s="35">
        <v>2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35">
        <v>0</v>
      </c>
      <c r="BP19" s="35">
        <v>8</v>
      </c>
      <c r="BQ19" s="35">
        <v>0</v>
      </c>
      <c r="BR19" s="35">
        <v>0</v>
      </c>
      <c r="BS19" s="35">
        <v>0</v>
      </c>
      <c r="BT19" s="35">
        <v>0</v>
      </c>
      <c r="BU19" s="35">
        <v>0</v>
      </c>
      <c r="BV19" s="35">
        <v>1</v>
      </c>
      <c r="BW19" s="34">
        <v>0</v>
      </c>
      <c r="BX19" s="35">
        <v>0</v>
      </c>
      <c r="BY19" s="46">
        <v>0</v>
      </c>
      <c r="BZ19" s="35">
        <v>2</v>
      </c>
      <c r="CA19" s="35">
        <v>10</v>
      </c>
      <c r="CB19" s="35">
        <v>14</v>
      </c>
      <c r="CC19" s="35">
        <v>0</v>
      </c>
      <c r="CD19" s="35">
        <v>0</v>
      </c>
      <c r="CE19" s="35">
        <v>2</v>
      </c>
      <c r="CF19" s="35">
        <v>2</v>
      </c>
      <c r="CG19" s="34">
        <f t="shared" si="0"/>
        <v>350</v>
      </c>
      <c r="CI19" s="61"/>
      <c r="CJ19"/>
      <c r="CK19" s="62"/>
      <c r="CL19" s="62"/>
    </row>
    <row r="20" spans="1:90" s="35" customFormat="1" x14ac:dyDescent="0.25">
      <c r="A20" s="35" t="s">
        <v>18</v>
      </c>
      <c r="B20" s="35">
        <v>95</v>
      </c>
      <c r="C20" s="75">
        <v>9.2222380952380956</v>
      </c>
      <c r="D20" s="50">
        <v>56</v>
      </c>
      <c r="E20" s="35">
        <v>0</v>
      </c>
      <c r="F20" s="34">
        <v>0</v>
      </c>
      <c r="G20" s="35">
        <v>0</v>
      </c>
      <c r="H20" s="35">
        <v>33</v>
      </c>
      <c r="I20" s="48">
        <v>16</v>
      </c>
      <c r="J20" s="35">
        <v>0</v>
      </c>
      <c r="K20" s="35">
        <v>0</v>
      </c>
      <c r="L20" s="35">
        <v>0</v>
      </c>
      <c r="M20" s="35">
        <v>10</v>
      </c>
      <c r="N20" s="46">
        <v>54</v>
      </c>
      <c r="O20" s="35">
        <v>0</v>
      </c>
      <c r="P20" s="35">
        <v>0</v>
      </c>
      <c r="Q20" s="35">
        <v>0</v>
      </c>
      <c r="R20" s="50">
        <v>71</v>
      </c>
      <c r="S20" s="35">
        <v>0</v>
      </c>
      <c r="T20" s="35">
        <v>0</v>
      </c>
      <c r="U20" s="35">
        <v>0</v>
      </c>
      <c r="V20" s="35">
        <v>3</v>
      </c>
      <c r="W20" s="35">
        <v>4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2</v>
      </c>
      <c r="AD20" s="35">
        <v>0</v>
      </c>
      <c r="AE20" s="35">
        <v>25</v>
      </c>
      <c r="AF20" s="35">
        <v>0</v>
      </c>
      <c r="AG20" s="35">
        <v>0</v>
      </c>
      <c r="AH20" s="50">
        <v>88</v>
      </c>
      <c r="AI20" s="35">
        <v>9</v>
      </c>
      <c r="AJ20" s="35">
        <v>0</v>
      </c>
      <c r="AK20" s="48">
        <v>259</v>
      </c>
      <c r="AL20" s="35">
        <v>0</v>
      </c>
      <c r="AM20" s="35">
        <v>7</v>
      </c>
      <c r="AN20" s="35">
        <v>2</v>
      </c>
      <c r="AO20" s="35">
        <v>0</v>
      </c>
      <c r="AP20" s="35">
        <v>1</v>
      </c>
      <c r="AQ20" s="35">
        <v>0</v>
      </c>
      <c r="AR20" s="35">
        <v>0</v>
      </c>
      <c r="AS20" s="35">
        <v>10</v>
      </c>
      <c r="AT20" s="35">
        <v>0</v>
      </c>
      <c r="AU20" s="50">
        <v>1</v>
      </c>
      <c r="AV20" s="46">
        <v>0</v>
      </c>
      <c r="AW20" s="35">
        <v>1</v>
      </c>
      <c r="AX20" s="35">
        <v>45</v>
      </c>
      <c r="AY20" s="35">
        <v>0</v>
      </c>
      <c r="AZ20" s="35">
        <v>0</v>
      </c>
      <c r="BA20" s="35">
        <v>0</v>
      </c>
      <c r="BB20" s="35">
        <v>0</v>
      </c>
      <c r="BC20" s="35">
        <v>22</v>
      </c>
      <c r="BD20" s="35">
        <v>0</v>
      </c>
      <c r="BE20" s="48">
        <v>49</v>
      </c>
      <c r="BF20" s="35">
        <v>1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11</v>
      </c>
      <c r="BO20" s="35">
        <v>0</v>
      </c>
      <c r="BP20" s="35">
        <v>1</v>
      </c>
      <c r="BQ20" s="35">
        <v>0</v>
      </c>
      <c r="BR20" s="35">
        <v>0</v>
      </c>
      <c r="BS20" s="35">
        <v>2</v>
      </c>
      <c r="BT20" s="35">
        <v>0</v>
      </c>
      <c r="BU20" s="35">
        <v>0</v>
      </c>
      <c r="BV20" s="35">
        <v>0</v>
      </c>
      <c r="BW20" s="34">
        <v>0</v>
      </c>
      <c r="BX20" s="35">
        <v>0</v>
      </c>
      <c r="BY20" s="46">
        <v>0</v>
      </c>
      <c r="BZ20" s="35">
        <v>1</v>
      </c>
      <c r="CA20" s="35">
        <v>26</v>
      </c>
      <c r="CB20" s="35">
        <v>4</v>
      </c>
      <c r="CC20" s="35">
        <v>0</v>
      </c>
      <c r="CD20" s="35">
        <v>0</v>
      </c>
      <c r="CE20" s="35">
        <v>2</v>
      </c>
      <c r="CF20" s="35">
        <v>0</v>
      </c>
      <c r="CG20" s="34">
        <f t="shared" si="0"/>
        <v>816</v>
      </c>
      <c r="CI20" s="61"/>
      <c r="CJ20"/>
      <c r="CK20" s="62"/>
      <c r="CL20" s="62"/>
    </row>
    <row r="21" spans="1:90" s="35" customFormat="1" x14ac:dyDescent="0.25">
      <c r="A21" s="35" t="s">
        <v>19</v>
      </c>
      <c r="B21" s="35">
        <v>100</v>
      </c>
      <c r="C21" s="75">
        <v>9.6684285714285707</v>
      </c>
      <c r="D21" s="50">
        <v>112</v>
      </c>
      <c r="E21" s="35">
        <v>0</v>
      </c>
      <c r="F21" s="34">
        <v>0</v>
      </c>
      <c r="G21" s="35">
        <v>0</v>
      </c>
      <c r="H21" s="35">
        <v>26</v>
      </c>
      <c r="I21" s="48">
        <v>9</v>
      </c>
      <c r="J21" s="35">
        <v>0</v>
      </c>
      <c r="K21" s="35">
        <v>2</v>
      </c>
      <c r="L21" s="35">
        <v>0</v>
      </c>
      <c r="M21" s="35">
        <v>20</v>
      </c>
      <c r="N21" s="46">
        <v>23</v>
      </c>
      <c r="O21" s="35">
        <v>0</v>
      </c>
      <c r="P21" s="35">
        <v>0</v>
      </c>
      <c r="Q21" s="35">
        <v>0</v>
      </c>
      <c r="R21" s="50">
        <v>76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2</v>
      </c>
      <c r="AD21" s="35">
        <v>0</v>
      </c>
      <c r="AE21" s="35">
        <v>2</v>
      </c>
      <c r="AF21" s="35">
        <v>0</v>
      </c>
      <c r="AG21" s="35">
        <v>0</v>
      </c>
      <c r="AH21" s="50">
        <v>16</v>
      </c>
      <c r="AI21" s="35">
        <v>1</v>
      </c>
      <c r="AJ21" s="35">
        <v>0</v>
      </c>
      <c r="AK21" s="48">
        <v>132</v>
      </c>
      <c r="AL21" s="35">
        <v>0</v>
      </c>
      <c r="AM21" s="35">
        <v>2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50">
        <v>0</v>
      </c>
      <c r="AV21" s="46">
        <v>0</v>
      </c>
      <c r="AW21" s="35">
        <v>0</v>
      </c>
      <c r="AX21" s="35">
        <v>10</v>
      </c>
      <c r="AY21" s="35">
        <v>0</v>
      </c>
      <c r="AZ21" s="35">
        <v>0</v>
      </c>
      <c r="BA21" s="35">
        <v>0</v>
      </c>
      <c r="BB21" s="35">
        <v>0</v>
      </c>
      <c r="BC21" s="35">
        <v>4</v>
      </c>
      <c r="BD21" s="35">
        <v>0</v>
      </c>
      <c r="BE21" s="48">
        <v>42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24</v>
      </c>
      <c r="BQ21" s="35">
        <v>0</v>
      </c>
      <c r="BR21" s="35">
        <v>0</v>
      </c>
      <c r="BS21" s="35">
        <v>0</v>
      </c>
      <c r="BT21" s="35">
        <v>0</v>
      </c>
      <c r="BU21" s="35">
        <v>0</v>
      </c>
      <c r="BV21" s="35">
        <v>0</v>
      </c>
      <c r="BW21" s="34">
        <v>0</v>
      </c>
      <c r="BX21" s="35">
        <v>0</v>
      </c>
      <c r="BY21" s="46">
        <v>8</v>
      </c>
      <c r="BZ21" s="35">
        <v>0</v>
      </c>
      <c r="CA21" s="35">
        <v>45</v>
      </c>
      <c r="CB21" s="35">
        <v>6</v>
      </c>
      <c r="CC21" s="35">
        <v>0</v>
      </c>
      <c r="CD21" s="35">
        <v>0</v>
      </c>
      <c r="CE21" s="35">
        <v>0</v>
      </c>
      <c r="CF21" s="35">
        <v>0</v>
      </c>
      <c r="CG21" s="34">
        <f t="shared" si="0"/>
        <v>562</v>
      </c>
      <c r="CI21" s="61"/>
      <c r="CJ21"/>
      <c r="CK21" s="62"/>
      <c r="CL21" s="62"/>
    </row>
    <row r="22" spans="1:90" s="35" customFormat="1" x14ac:dyDescent="0.25">
      <c r="A22" s="35" t="s">
        <v>20</v>
      </c>
      <c r="B22" s="35">
        <v>105</v>
      </c>
      <c r="C22" s="75">
        <v>10.10885</v>
      </c>
      <c r="D22" s="50">
        <v>105</v>
      </c>
      <c r="E22" s="35">
        <v>0</v>
      </c>
      <c r="F22" s="34">
        <v>0</v>
      </c>
      <c r="G22" s="35">
        <v>0</v>
      </c>
      <c r="H22" s="35">
        <v>79</v>
      </c>
      <c r="I22" s="48">
        <v>51</v>
      </c>
      <c r="J22" s="35">
        <v>0</v>
      </c>
      <c r="K22" s="35">
        <v>1</v>
      </c>
      <c r="L22" s="35">
        <v>0</v>
      </c>
      <c r="M22" s="35">
        <v>2</v>
      </c>
      <c r="N22" s="46">
        <v>16</v>
      </c>
      <c r="O22" s="35">
        <v>0</v>
      </c>
      <c r="P22" s="35">
        <v>0</v>
      </c>
      <c r="Q22" s="35">
        <v>0</v>
      </c>
      <c r="R22" s="50">
        <v>50</v>
      </c>
      <c r="S22" s="35">
        <v>0</v>
      </c>
      <c r="T22" s="35">
        <v>0</v>
      </c>
      <c r="U22" s="35">
        <v>0</v>
      </c>
      <c r="V22" s="35">
        <v>15</v>
      </c>
      <c r="W22" s="35">
        <v>3</v>
      </c>
      <c r="X22" s="35">
        <v>1</v>
      </c>
      <c r="Y22" s="35">
        <v>10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1</v>
      </c>
      <c r="AF22" s="35">
        <v>0</v>
      </c>
      <c r="AG22" s="35">
        <v>0</v>
      </c>
      <c r="AH22" s="50">
        <v>80</v>
      </c>
      <c r="AI22" s="35">
        <v>9</v>
      </c>
      <c r="AJ22" s="35">
        <v>0</v>
      </c>
      <c r="AK22" s="48">
        <v>994</v>
      </c>
      <c r="AL22" s="35">
        <v>0</v>
      </c>
      <c r="AM22" s="35">
        <v>2</v>
      </c>
      <c r="AN22" s="35">
        <v>1</v>
      </c>
      <c r="AO22" s="35">
        <v>0</v>
      </c>
      <c r="AP22" s="35">
        <v>2</v>
      </c>
      <c r="AQ22" s="35">
        <v>0</v>
      </c>
      <c r="AR22" s="35">
        <v>0</v>
      </c>
      <c r="AS22" s="35">
        <v>8</v>
      </c>
      <c r="AT22" s="35">
        <v>10</v>
      </c>
      <c r="AU22" s="50">
        <v>0</v>
      </c>
      <c r="AV22" s="46">
        <v>0</v>
      </c>
      <c r="AW22" s="35">
        <v>10</v>
      </c>
      <c r="AX22" s="35">
        <v>2</v>
      </c>
      <c r="AY22" s="35">
        <v>0</v>
      </c>
      <c r="AZ22" s="35">
        <v>0</v>
      </c>
      <c r="BA22" s="35">
        <v>0</v>
      </c>
      <c r="BB22" s="35">
        <v>0</v>
      </c>
      <c r="BC22" s="35">
        <v>12</v>
      </c>
      <c r="BD22" s="35">
        <v>0</v>
      </c>
      <c r="BE22" s="48">
        <v>87</v>
      </c>
      <c r="BF22" s="35">
        <v>1</v>
      </c>
      <c r="BG22" s="35">
        <v>1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8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4">
        <v>0</v>
      </c>
      <c r="BX22" s="35">
        <v>2</v>
      </c>
      <c r="BY22" s="46">
        <v>25</v>
      </c>
      <c r="BZ22" s="35">
        <v>2</v>
      </c>
      <c r="CA22" s="35">
        <v>1</v>
      </c>
      <c r="CB22" s="35">
        <v>0</v>
      </c>
      <c r="CC22" s="35">
        <v>0</v>
      </c>
      <c r="CD22" s="35">
        <v>0</v>
      </c>
      <c r="CE22" s="35">
        <v>1</v>
      </c>
      <c r="CF22" s="35">
        <v>0</v>
      </c>
      <c r="CG22" s="34">
        <f t="shared" si="0"/>
        <v>1592</v>
      </c>
      <c r="CI22" s="61"/>
      <c r="CJ22"/>
      <c r="CK22" s="62"/>
      <c r="CL22" s="62"/>
    </row>
    <row r="23" spans="1:90" s="35" customFormat="1" x14ac:dyDescent="0.25">
      <c r="A23" s="35" t="s">
        <v>21</v>
      </c>
      <c r="B23" s="35">
        <v>110</v>
      </c>
      <c r="C23" s="75">
        <v>10.497350000000001</v>
      </c>
      <c r="D23" s="50">
        <v>768</v>
      </c>
      <c r="E23" s="35">
        <v>0</v>
      </c>
      <c r="F23" s="34">
        <v>0</v>
      </c>
      <c r="G23" s="35">
        <v>0</v>
      </c>
      <c r="H23" s="35">
        <v>144</v>
      </c>
      <c r="I23" s="48">
        <v>130</v>
      </c>
      <c r="J23" s="35">
        <v>96</v>
      </c>
      <c r="K23" s="35">
        <v>2</v>
      </c>
      <c r="L23" s="35">
        <v>0</v>
      </c>
      <c r="M23" s="35">
        <v>18</v>
      </c>
      <c r="N23" s="46">
        <v>44</v>
      </c>
      <c r="O23" s="35">
        <v>0</v>
      </c>
      <c r="P23" s="35">
        <v>0</v>
      </c>
      <c r="Q23" s="35">
        <v>0</v>
      </c>
      <c r="R23" s="50">
        <v>336</v>
      </c>
      <c r="S23" s="35">
        <v>0</v>
      </c>
      <c r="T23" s="35">
        <v>0</v>
      </c>
      <c r="U23" s="35">
        <v>0</v>
      </c>
      <c r="V23" s="35">
        <v>49</v>
      </c>
      <c r="W23" s="35">
        <v>2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1</v>
      </c>
      <c r="AF23" s="35">
        <v>0</v>
      </c>
      <c r="AG23" s="35">
        <v>0</v>
      </c>
      <c r="AH23" s="50">
        <v>1088</v>
      </c>
      <c r="AI23" s="35">
        <v>64</v>
      </c>
      <c r="AJ23" s="35">
        <v>0</v>
      </c>
      <c r="AK23" s="48">
        <v>3749</v>
      </c>
      <c r="AL23" s="35">
        <v>0</v>
      </c>
      <c r="AM23" s="35">
        <v>3</v>
      </c>
      <c r="AN23" s="35">
        <v>0</v>
      </c>
      <c r="AO23" s="35">
        <v>0</v>
      </c>
      <c r="AP23" s="35">
        <v>2</v>
      </c>
      <c r="AQ23" s="35">
        <v>0</v>
      </c>
      <c r="AR23" s="35">
        <v>0</v>
      </c>
      <c r="AS23" s="35">
        <v>0</v>
      </c>
      <c r="AT23" s="35">
        <v>0</v>
      </c>
      <c r="AU23" s="50">
        <v>0</v>
      </c>
      <c r="AV23" s="46">
        <v>0</v>
      </c>
      <c r="AW23" s="35">
        <v>0</v>
      </c>
      <c r="AX23" s="35">
        <v>2</v>
      </c>
      <c r="AY23" s="35">
        <v>0</v>
      </c>
      <c r="AZ23" s="35">
        <v>0</v>
      </c>
      <c r="BA23" s="35">
        <v>0</v>
      </c>
      <c r="BB23" s="35">
        <v>0</v>
      </c>
      <c r="BC23" s="35">
        <v>92</v>
      </c>
      <c r="BD23" s="35">
        <v>0</v>
      </c>
      <c r="BE23" s="48">
        <v>206</v>
      </c>
      <c r="BF23" s="35">
        <v>0</v>
      </c>
      <c r="BG23" s="35">
        <v>0</v>
      </c>
      <c r="BH23" s="35">
        <v>0</v>
      </c>
      <c r="BI23" s="35">
        <v>2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26</v>
      </c>
      <c r="BQ23" s="35">
        <v>0</v>
      </c>
      <c r="BR23" s="35">
        <v>1</v>
      </c>
      <c r="BS23" s="35">
        <v>3</v>
      </c>
      <c r="BT23" s="35">
        <v>0</v>
      </c>
      <c r="BU23" s="35">
        <v>0</v>
      </c>
      <c r="BV23" s="35">
        <v>0</v>
      </c>
      <c r="BW23" s="34">
        <v>0</v>
      </c>
      <c r="BX23" s="35">
        <v>0</v>
      </c>
      <c r="BY23" s="46">
        <v>114</v>
      </c>
      <c r="BZ23" s="35">
        <v>16</v>
      </c>
      <c r="CA23" s="35">
        <v>30</v>
      </c>
      <c r="CB23" s="35">
        <v>40</v>
      </c>
      <c r="CC23" s="35">
        <v>0</v>
      </c>
      <c r="CD23" s="35">
        <v>32</v>
      </c>
      <c r="CE23" s="35">
        <v>33</v>
      </c>
      <c r="CF23" s="35">
        <v>0</v>
      </c>
      <c r="CG23" s="34">
        <f t="shared" si="0"/>
        <v>7093</v>
      </c>
      <c r="CI23" s="61"/>
      <c r="CJ23"/>
      <c r="CK23" s="62"/>
      <c r="CL23" s="62"/>
    </row>
    <row r="24" spans="1:90" s="35" customFormat="1" x14ac:dyDescent="0.25">
      <c r="A24" s="35" t="s">
        <v>22</v>
      </c>
      <c r="B24" s="35">
        <v>115</v>
      </c>
      <c r="C24" s="75">
        <v>10.8552</v>
      </c>
      <c r="D24" s="50">
        <v>3840</v>
      </c>
      <c r="E24" s="35">
        <v>0</v>
      </c>
      <c r="F24" s="34">
        <v>0</v>
      </c>
      <c r="G24" s="35">
        <v>0</v>
      </c>
      <c r="H24" s="35">
        <v>0</v>
      </c>
      <c r="I24" s="48">
        <v>1088</v>
      </c>
      <c r="J24" s="35">
        <v>256</v>
      </c>
      <c r="K24" s="35">
        <v>96</v>
      </c>
      <c r="L24" s="35">
        <v>0</v>
      </c>
      <c r="M24" s="35">
        <v>4</v>
      </c>
      <c r="N24" s="46">
        <v>668</v>
      </c>
      <c r="O24" s="35">
        <v>0</v>
      </c>
      <c r="P24" s="35">
        <v>0</v>
      </c>
      <c r="Q24" s="35">
        <v>0</v>
      </c>
      <c r="R24" s="50">
        <v>1280</v>
      </c>
      <c r="S24" s="35">
        <v>0</v>
      </c>
      <c r="T24" s="35">
        <v>0</v>
      </c>
      <c r="U24" s="35">
        <v>0</v>
      </c>
      <c r="V24" s="35">
        <v>310</v>
      </c>
      <c r="W24" s="35">
        <v>2</v>
      </c>
      <c r="X24" s="35">
        <v>2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50">
        <v>514</v>
      </c>
      <c r="AI24" s="35">
        <v>0</v>
      </c>
      <c r="AJ24" s="35">
        <v>0</v>
      </c>
      <c r="AK24" s="48">
        <v>15762</v>
      </c>
      <c r="AL24" s="35">
        <v>0</v>
      </c>
      <c r="AM24" s="35">
        <v>16</v>
      </c>
      <c r="AN24" s="35">
        <v>10</v>
      </c>
      <c r="AO24" s="35">
        <v>0</v>
      </c>
      <c r="AP24" s="35">
        <v>4</v>
      </c>
      <c r="AQ24" s="35">
        <v>0</v>
      </c>
      <c r="AR24" s="35">
        <v>0</v>
      </c>
      <c r="AS24" s="35">
        <v>0</v>
      </c>
      <c r="AT24" s="35">
        <v>0</v>
      </c>
      <c r="AU24" s="50">
        <v>0</v>
      </c>
      <c r="AV24" s="46">
        <v>390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6</v>
      </c>
      <c r="BD24" s="35">
        <v>0</v>
      </c>
      <c r="BE24" s="48">
        <v>1150</v>
      </c>
      <c r="BF24" s="35">
        <v>64</v>
      </c>
      <c r="BG24" s="35">
        <v>0</v>
      </c>
      <c r="BH24" s="35">
        <v>12</v>
      </c>
      <c r="BI24" s="35">
        <v>4</v>
      </c>
      <c r="BJ24" s="35">
        <v>0</v>
      </c>
      <c r="BK24" s="35">
        <v>0</v>
      </c>
      <c r="BL24" s="35">
        <v>256</v>
      </c>
      <c r="BM24" s="35">
        <v>0</v>
      </c>
      <c r="BN24" s="35">
        <v>0</v>
      </c>
      <c r="BO24" s="35">
        <v>0</v>
      </c>
      <c r="BP24" s="35">
        <v>4</v>
      </c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0</v>
      </c>
      <c r="BW24" s="34">
        <v>0</v>
      </c>
      <c r="BX24" s="35">
        <v>0</v>
      </c>
      <c r="BY24" s="46">
        <v>710</v>
      </c>
      <c r="BZ24" s="35">
        <v>32</v>
      </c>
      <c r="CA24" s="35">
        <v>76</v>
      </c>
      <c r="CB24" s="35">
        <v>32</v>
      </c>
      <c r="CC24" s="35">
        <v>0</v>
      </c>
      <c r="CD24" s="35">
        <v>0</v>
      </c>
      <c r="CE24" s="35">
        <v>46</v>
      </c>
      <c r="CF24" s="35">
        <v>0</v>
      </c>
      <c r="CG24" s="34">
        <f t="shared" si="0"/>
        <v>26634</v>
      </c>
      <c r="CI24" s="61"/>
      <c r="CJ24"/>
      <c r="CK24" s="62"/>
      <c r="CL24" s="62"/>
    </row>
    <row r="25" spans="1:90" s="35" customFormat="1" x14ac:dyDescent="0.25">
      <c r="A25" s="35" t="s">
        <v>23</v>
      </c>
      <c r="B25" s="35">
        <v>120</v>
      </c>
      <c r="C25" s="75">
        <v>10.946442857142857</v>
      </c>
      <c r="D25" s="50">
        <v>2304</v>
      </c>
      <c r="E25" s="35">
        <v>0</v>
      </c>
      <c r="F25" s="34">
        <v>0</v>
      </c>
      <c r="G25" s="35">
        <v>0</v>
      </c>
      <c r="H25" s="35">
        <v>0</v>
      </c>
      <c r="I25" s="48">
        <v>806</v>
      </c>
      <c r="J25" s="35">
        <v>0</v>
      </c>
      <c r="K25" s="35">
        <v>2</v>
      </c>
      <c r="L25" s="35">
        <v>0</v>
      </c>
      <c r="M25" s="35">
        <v>0</v>
      </c>
      <c r="N25" s="46">
        <v>986</v>
      </c>
      <c r="O25" s="35">
        <v>0</v>
      </c>
      <c r="P25" s="35">
        <v>0</v>
      </c>
      <c r="Q25" s="35">
        <v>0</v>
      </c>
      <c r="R25" s="50">
        <v>256</v>
      </c>
      <c r="S25" s="35">
        <v>0</v>
      </c>
      <c r="T25" s="35">
        <v>0</v>
      </c>
      <c r="U25" s="35">
        <v>0</v>
      </c>
      <c r="V25" s="35">
        <v>108</v>
      </c>
      <c r="W25" s="35">
        <v>4</v>
      </c>
      <c r="X25" s="35">
        <v>4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46</v>
      </c>
      <c r="AF25" s="35">
        <v>0</v>
      </c>
      <c r="AG25" s="35">
        <v>0</v>
      </c>
      <c r="AH25" s="50">
        <v>0</v>
      </c>
      <c r="AI25" s="35">
        <v>0</v>
      </c>
      <c r="AJ25" s="35">
        <v>0</v>
      </c>
      <c r="AK25" s="48">
        <v>6452</v>
      </c>
      <c r="AL25" s="35">
        <v>0</v>
      </c>
      <c r="AM25" s="35">
        <v>46</v>
      </c>
      <c r="AN25" s="35">
        <v>6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50">
        <v>0</v>
      </c>
      <c r="AV25" s="46">
        <v>320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34</v>
      </c>
      <c r="BD25" s="35">
        <v>0</v>
      </c>
      <c r="BE25" s="48">
        <v>892</v>
      </c>
      <c r="BF25" s="35">
        <v>0</v>
      </c>
      <c r="BG25" s="35">
        <v>0</v>
      </c>
      <c r="BH25" s="35">
        <v>114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40</v>
      </c>
      <c r="BQ25" s="35">
        <v>0</v>
      </c>
      <c r="BR25" s="35">
        <v>0</v>
      </c>
      <c r="BS25" s="35">
        <v>2</v>
      </c>
      <c r="BT25" s="35">
        <v>0</v>
      </c>
      <c r="BU25" s="35">
        <v>0</v>
      </c>
      <c r="BV25" s="35">
        <v>0</v>
      </c>
      <c r="BW25" s="34">
        <v>0</v>
      </c>
      <c r="BX25" s="35">
        <v>0</v>
      </c>
      <c r="BY25" s="46">
        <v>938</v>
      </c>
      <c r="BZ25" s="35">
        <v>0</v>
      </c>
      <c r="CA25" s="35">
        <v>164</v>
      </c>
      <c r="CB25" s="35">
        <v>2</v>
      </c>
      <c r="CC25" s="35">
        <v>0</v>
      </c>
      <c r="CD25" s="35">
        <v>0</v>
      </c>
      <c r="CE25" s="35">
        <v>76</v>
      </c>
      <c r="CF25" s="35">
        <v>0</v>
      </c>
      <c r="CG25" s="34">
        <f t="shared" si="0"/>
        <v>13602</v>
      </c>
      <c r="CI25" s="61"/>
      <c r="CJ25"/>
      <c r="CK25" s="62"/>
      <c r="CL25" s="62"/>
    </row>
    <row r="26" spans="1:90" s="35" customFormat="1" x14ac:dyDescent="0.25">
      <c r="A26" s="35" t="s">
        <v>24</v>
      </c>
      <c r="B26" s="35">
        <v>125</v>
      </c>
      <c r="C26" s="75">
        <v>11.120871428571428</v>
      </c>
      <c r="D26" s="50">
        <v>1344</v>
      </c>
      <c r="E26" s="35">
        <v>0</v>
      </c>
      <c r="F26" s="34">
        <v>0</v>
      </c>
      <c r="G26" s="35">
        <v>0</v>
      </c>
      <c r="H26" s="35">
        <v>0</v>
      </c>
      <c r="I26" s="48">
        <v>896</v>
      </c>
      <c r="J26" s="35">
        <v>0</v>
      </c>
      <c r="K26" s="35">
        <v>114</v>
      </c>
      <c r="L26" s="35">
        <v>0</v>
      </c>
      <c r="M26" s="35">
        <v>0</v>
      </c>
      <c r="N26" s="46">
        <v>624</v>
      </c>
      <c r="O26" s="35">
        <v>0</v>
      </c>
      <c r="P26" s="35">
        <v>0</v>
      </c>
      <c r="Q26" s="35">
        <v>0</v>
      </c>
      <c r="R26" s="50">
        <v>192</v>
      </c>
      <c r="S26" s="35">
        <v>0</v>
      </c>
      <c r="T26" s="35">
        <v>98</v>
      </c>
      <c r="U26" s="35">
        <v>0</v>
      </c>
      <c r="V26" s="35">
        <v>84</v>
      </c>
      <c r="W26" s="35">
        <v>90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50">
        <v>0</v>
      </c>
      <c r="AI26" s="35">
        <v>0</v>
      </c>
      <c r="AJ26" s="35">
        <v>0</v>
      </c>
      <c r="AK26" s="48">
        <v>4160</v>
      </c>
      <c r="AL26" s="35">
        <v>0</v>
      </c>
      <c r="AM26" s="35">
        <v>58</v>
      </c>
      <c r="AN26" s="35">
        <v>84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50">
        <v>16</v>
      </c>
      <c r="AV26" s="46">
        <v>100</v>
      </c>
      <c r="AW26" s="35">
        <v>0</v>
      </c>
      <c r="AX26" s="35">
        <v>0</v>
      </c>
      <c r="AY26" s="35">
        <v>0</v>
      </c>
      <c r="AZ26" s="35">
        <v>16</v>
      </c>
      <c r="BA26" s="35">
        <v>0</v>
      </c>
      <c r="BB26" s="35">
        <v>0</v>
      </c>
      <c r="BC26" s="35">
        <v>0</v>
      </c>
      <c r="BD26" s="35">
        <v>0</v>
      </c>
      <c r="BE26" s="48">
        <v>274</v>
      </c>
      <c r="BF26" s="35">
        <v>0</v>
      </c>
      <c r="BG26" s="35">
        <v>0</v>
      </c>
      <c r="BH26" s="35">
        <v>116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4">
        <v>0</v>
      </c>
      <c r="BX26" s="35">
        <v>0</v>
      </c>
      <c r="BY26" s="46">
        <v>386</v>
      </c>
      <c r="BZ26" s="35">
        <v>0</v>
      </c>
      <c r="CA26" s="35">
        <v>82</v>
      </c>
      <c r="CB26" s="35">
        <v>84</v>
      </c>
      <c r="CC26" s="35">
        <v>0</v>
      </c>
      <c r="CD26" s="35">
        <v>0</v>
      </c>
      <c r="CE26" s="35">
        <v>98</v>
      </c>
      <c r="CF26" s="35">
        <v>0</v>
      </c>
      <c r="CG26" s="34">
        <f t="shared" si="0"/>
        <v>8916</v>
      </c>
      <c r="CI26" s="61"/>
      <c r="CJ26"/>
      <c r="CK26" s="62"/>
      <c r="CL26" s="62"/>
    </row>
    <row r="27" spans="1:90" s="35" customFormat="1" x14ac:dyDescent="0.25">
      <c r="A27" s="35" t="s">
        <v>25</v>
      </c>
      <c r="B27" s="35">
        <v>130</v>
      </c>
      <c r="C27" s="75">
        <v>11.295300000000001</v>
      </c>
      <c r="D27" s="50">
        <v>2306</v>
      </c>
      <c r="E27" s="35">
        <v>0</v>
      </c>
      <c r="F27" s="34">
        <v>0</v>
      </c>
      <c r="G27" s="35">
        <v>0</v>
      </c>
      <c r="H27" s="35">
        <v>64</v>
      </c>
      <c r="I27" s="48">
        <v>5888</v>
      </c>
      <c r="J27" s="35">
        <v>0</v>
      </c>
      <c r="K27" s="35">
        <v>136</v>
      </c>
      <c r="L27" s="35">
        <v>0</v>
      </c>
      <c r="M27" s="35">
        <v>4</v>
      </c>
      <c r="N27" s="46">
        <v>716</v>
      </c>
      <c r="O27" s="35">
        <v>0</v>
      </c>
      <c r="P27" s="35">
        <v>0</v>
      </c>
      <c r="Q27" s="35">
        <v>0</v>
      </c>
      <c r="R27" s="50">
        <v>0</v>
      </c>
      <c r="S27" s="35">
        <v>0</v>
      </c>
      <c r="T27" s="35">
        <v>70</v>
      </c>
      <c r="U27" s="35">
        <v>0</v>
      </c>
      <c r="V27" s="35">
        <v>354</v>
      </c>
      <c r="W27" s="35">
        <v>4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50">
        <v>256</v>
      </c>
      <c r="AI27" s="35">
        <v>0</v>
      </c>
      <c r="AJ27" s="35">
        <v>0</v>
      </c>
      <c r="AK27" s="48">
        <v>15180</v>
      </c>
      <c r="AL27" s="35">
        <v>0</v>
      </c>
      <c r="AM27" s="35">
        <v>190</v>
      </c>
      <c r="AN27" s="35">
        <v>24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50">
        <v>0</v>
      </c>
      <c r="AV27" s="46">
        <v>868</v>
      </c>
      <c r="AW27" s="35">
        <v>0</v>
      </c>
      <c r="AX27" s="35">
        <v>64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48">
        <v>122</v>
      </c>
      <c r="BF27" s="35">
        <v>0</v>
      </c>
      <c r="BG27" s="35">
        <v>0</v>
      </c>
      <c r="BH27" s="35">
        <v>266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4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4">
        <v>0</v>
      </c>
      <c r="BX27" s="35">
        <v>0</v>
      </c>
      <c r="BY27" s="46">
        <v>1442</v>
      </c>
      <c r="BZ27" s="35">
        <v>0</v>
      </c>
      <c r="CA27" s="35">
        <v>94</v>
      </c>
      <c r="CB27" s="35">
        <v>264</v>
      </c>
      <c r="CC27" s="35">
        <v>0</v>
      </c>
      <c r="CD27" s="35">
        <v>256</v>
      </c>
      <c r="CE27" s="35">
        <v>416</v>
      </c>
      <c r="CF27" s="35">
        <v>0</v>
      </c>
      <c r="CG27" s="34">
        <f t="shared" si="0"/>
        <v>28988</v>
      </c>
      <c r="CI27" s="61"/>
      <c r="CJ27"/>
      <c r="CK27" s="62"/>
      <c r="CL27" s="62"/>
    </row>
    <row r="28" spans="1:90" s="35" customFormat="1" x14ac:dyDescent="0.25">
      <c r="A28" s="35" t="s">
        <v>26</v>
      </c>
      <c r="B28" s="35">
        <v>135</v>
      </c>
      <c r="C28" s="75">
        <v>11.469728571428572</v>
      </c>
      <c r="D28" s="50">
        <v>1408</v>
      </c>
      <c r="E28" s="35">
        <v>0</v>
      </c>
      <c r="F28" s="34">
        <v>0</v>
      </c>
      <c r="G28" s="35">
        <v>0</v>
      </c>
      <c r="H28" s="35">
        <v>0</v>
      </c>
      <c r="I28" s="48">
        <v>3368</v>
      </c>
      <c r="J28" s="35">
        <v>0</v>
      </c>
      <c r="K28" s="35">
        <v>88</v>
      </c>
      <c r="L28" s="35">
        <v>0</v>
      </c>
      <c r="M28" s="35">
        <v>0</v>
      </c>
      <c r="N28" s="46">
        <v>200</v>
      </c>
      <c r="O28" s="35">
        <v>0</v>
      </c>
      <c r="P28" s="35">
        <v>0</v>
      </c>
      <c r="Q28" s="35">
        <v>0</v>
      </c>
      <c r="R28" s="50">
        <v>0</v>
      </c>
      <c r="S28" s="35">
        <v>0</v>
      </c>
      <c r="T28" s="35">
        <v>16</v>
      </c>
      <c r="U28" s="35">
        <v>0</v>
      </c>
      <c r="V28" s="35">
        <v>64</v>
      </c>
      <c r="W28" s="35">
        <v>8</v>
      </c>
      <c r="X28" s="35">
        <v>4</v>
      </c>
      <c r="Y28" s="35">
        <v>16</v>
      </c>
      <c r="Z28" s="35">
        <v>0</v>
      </c>
      <c r="AA28" s="35">
        <v>4</v>
      </c>
      <c r="AB28" s="35">
        <v>0</v>
      </c>
      <c r="AC28" s="35">
        <v>0</v>
      </c>
      <c r="AD28" s="35">
        <v>0</v>
      </c>
      <c r="AE28" s="35">
        <v>20</v>
      </c>
      <c r="AF28" s="35">
        <v>0</v>
      </c>
      <c r="AG28" s="35">
        <v>0</v>
      </c>
      <c r="AH28" s="50">
        <v>256</v>
      </c>
      <c r="AI28" s="35">
        <v>0</v>
      </c>
      <c r="AJ28" s="35">
        <v>0</v>
      </c>
      <c r="AK28" s="48">
        <v>8272</v>
      </c>
      <c r="AL28" s="35">
        <v>0</v>
      </c>
      <c r="AM28" s="35">
        <v>60</v>
      </c>
      <c r="AN28" s="35">
        <v>172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50">
        <v>0</v>
      </c>
      <c r="AV28" s="46">
        <v>2128</v>
      </c>
      <c r="AW28" s="35">
        <v>0</v>
      </c>
      <c r="AX28" s="35">
        <v>128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48">
        <v>104</v>
      </c>
      <c r="BF28" s="35">
        <v>0</v>
      </c>
      <c r="BG28" s="35">
        <v>0</v>
      </c>
      <c r="BH28" s="35">
        <v>120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4">
        <v>0</v>
      </c>
      <c r="BX28" s="35">
        <v>0</v>
      </c>
      <c r="BY28" s="46">
        <v>608</v>
      </c>
      <c r="BZ28" s="35">
        <v>0</v>
      </c>
      <c r="CA28" s="35">
        <v>40</v>
      </c>
      <c r="CB28" s="35">
        <v>0</v>
      </c>
      <c r="CC28" s="35">
        <v>0</v>
      </c>
      <c r="CD28" s="35">
        <v>0</v>
      </c>
      <c r="CE28" s="35">
        <v>640</v>
      </c>
      <c r="CF28" s="35">
        <v>0</v>
      </c>
      <c r="CG28" s="34">
        <f t="shared" si="0"/>
        <v>17724</v>
      </c>
      <c r="CI28" s="61"/>
      <c r="CJ28"/>
      <c r="CK28" s="62"/>
      <c r="CL28" s="62"/>
    </row>
    <row r="29" spans="1:90" s="35" customFormat="1" x14ac:dyDescent="0.25">
      <c r="A29" s="35" t="s">
        <v>27</v>
      </c>
      <c r="B29" s="35">
        <v>140</v>
      </c>
      <c r="C29" s="75">
        <v>11.644157142857143</v>
      </c>
      <c r="D29" s="50">
        <v>1152</v>
      </c>
      <c r="E29" s="35">
        <v>0</v>
      </c>
      <c r="F29" s="34">
        <v>0</v>
      </c>
      <c r="G29" s="35">
        <v>0</v>
      </c>
      <c r="H29" s="35">
        <v>0</v>
      </c>
      <c r="I29" s="48">
        <v>1092</v>
      </c>
      <c r="J29" s="35">
        <v>64</v>
      </c>
      <c r="K29" s="35">
        <v>26</v>
      </c>
      <c r="L29" s="35">
        <v>0</v>
      </c>
      <c r="M29" s="35">
        <v>0</v>
      </c>
      <c r="N29" s="46">
        <v>152</v>
      </c>
      <c r="O29" s="35">
        <v>0</v>
      </c>
      <c r="P29" s="35">
        <v>0</v>
      </c>
      <c r="Q29" s="35">
        <v>0</v>
      </c>
      <c r="R29" s="50">
        <v>0</v>
      </c>
      <c r="S29" s="35">
        <v>0</v>
      </c>
      <c r="T29" s="35">
        <v>74</v>
      </c>
      <c r="U29" s="35">
        <v>0</v>
      </c>
      <c r="V29" s="35">
        <v>42</v>
      </c>
      <c r="W29" s="35">
        <v>8</v>
      </c>
      <c r="X29" s="35">
        <v>4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50">
        <v>320</v>
      </c>
      <c r="AI29" s="35">
        <v>0</v>
      </c>
      <c r="AJ29" s="35">
        <v>0</v>
      </c>
      <c r="AK29" s="48">
        <v>5056</v>
      </c>
      <c r="AL29" s="35">
        <v>0</v>
      </c>
      <c r="AM29" s="35">
        <v>50</v>
      </c>
      <c r="AN29" s="35">
        <v>14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50">
        <v>0</v>
      </c>
      <c r="AV29" s="46">
        <v>500</v>
      </c>
      <c r="AW29" s="35">
        <v>0</v>
      </c>
      <c r="AX29" s="35">
        <v>64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48">
        <v>254</v>
      </c>
      <c r="BF29" s="35">
        <v>0</v>
      </c>
      <c r="BG29" s="35">
        <v>0</v>
      </c>
      <c r="BH29" s="35">
        <v>56</v>
      </c>
      <c r="BI29" s="35">
        <v>0</v>
      </c>
      <c r="BJ29" s="35">
        <v>0</v>
      </c>
      <c r="BK29" s="35">
        <v>0</v>
      </c>
      <c r="BL29" s="35">
        <v>64</v>
      </c>
      <c r="BM29" s="35">
        <v>0</v>
      </c>
      <c r="BN29" s="35">
        <v>12</v>
      </c>
      <c r="BO29" s="35">
        <v>0</v>
      </c>
      <c r="BP29" s="35">
        <v>0</v>
      </c>
      <c r="BQ29" s="35">
        <v>0</v>
      </c>
      <c r="BR29" s="35">
        <v>0</v>
      </c>
      <c r="BS29" s="35">
        <v>0</v>
      </c>
      <c r="BT29" s="35">
        <v>0</v>
      </c>
      <c r="BU29" s="35">
        <v>0</v>
      </c>
      <c r="BV29" s="35">
        <v>0</v>
      </c>
      <c r="BW29" s="34">
        <v>0</v>
      </c>
      <c r="BX29" s="35">
        <v>0</v>
      </c>
      <c r="BY29" s="46">
        <v>304</v>
      </c>
      <c r="BZ29" s="35">
        <v>0</v>
      </c>
      <c r="CA29" s="35">
        <v>38</v>
      </c>
      <c r="CB29" s="35">
        <v>14</v>
      </c>
      <c r="CC29" s="35">
        <v>0</v>
      </c>
      <c r="CD29" s="35">
        <v>64</v>
      </c>
      <c r="CE29" s="35">
        <v>98</v>
      </c>
      <c r="CF29" s="35">
        <v>4</v>
      </c>
      <c r="CG29" s="34">
        <f t="shared" si="0"/>
        <v>9526</v>
      </c>
      <c r="CI29" s="61"/>
      <c r="CJ29"/>
      <c r="CK29" s="62"/>
      <c r="CL29" s="62"/>
    </row>
    <row r="30" spans="1:90" s="35" customFormat="1" x14ac:dyDescent="0.25">
      <c r="A30" s="35" t="s">
        <v>28</v>
      </c>
      <c r="B30" s="35">
        <v>145</v>
      </c>
      <c r="C30" s="75">
        <v>11.818585714285716</v>
      </c>
      <c r="D30" s="50">
        <v>1666</v>
      </c>
      <c r="E30" s="35">
        <v>0</v>
      </c>
      <c r="F30" s="34">
        <v>0</v>
      </c>
      <c r="G30" s="35">
        <v>0</v>
      </c>
      <c r="H30" s="35">
        <v>0</v>
      </c>
      <c r="I30" s="48">
        <v>288</v>
      </c>
      <c r="J30" s="35">
        <v>0</v>
      </c>
      <c r="K30" s="35">
        <v>82</v>
      </c>
      <c r="L30" s="35">
        <v>0</v>
      </c>
      <c r="M30" s="35">
        <v>0</v>
      </c>
      <c r="N30" s="46">
        <v>820</v>
      </c>
      <c r="O30" s="35">
        <v>0</v>
      </c>
      <c r="P30" s="35">
        <v>0</v>
      </c>
      <c r="Q30" s="35">
        <v>0</v>
      </c>
      <c r="R30" s="50">
        <v>0</v>
      </c>
      <c r="S30" s="35">
        <v>0</v>
      </c>
      <c r="T30" s="35">
        <v>176</v>
      </c>
      <c r="U30" s="35">
        <v>0</v>
      </c>
      <c r="V30" s="35">
        <v>22</v>
      </c>
      <c r="W30" s="35">
        <v>2</v>
      </c>
      <c r="X30" s="35">
        <v>2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50">
        <v>0</v>
      </c>
      <c r="AI30" s="35">
        <v>128</v>
      </c>
      <c r="AJ30" s="35">
        <v>0</v>
      </c>
      <c r="AK30" s="48">
        <v>5238</v>
      </c>
      <c r="AL30" s="35">
        <v>0</v>
      </c>
      <c r="AM30" s="35">
        <v>66</v>
      </c>
      <c r="AN30" s="35">
        <v>22</v>
      </c>
      <c r="AO30" s="35">
        <v>0</v>
      </c>
      <c r="AP30" s="35">
        <v>48</v>
      </c>
      <c r="AQ30" s="35">
        <v>0</v>
      </c>
      <c r="AR30" s="35">
        <v>0</v>
      </c>
      <c r="AS30" s="35">
        <v>0</v>
      </c>
      <c r="AT30" s="35">
        <v>0</v>
      </c>
      <c r="AU30" s="50">
        <v>0</v>
      </c>
      <c r="AV30" s="46">
        <v>542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2</v>
      </c>
      <c r="BD30" s="35">
        <v>0</v>
      </c>
      <c r="BE30" s="48">
        <v>408</v>
      </c>
      <c r="BF30" s="35">
        <v>0</v>
      </c>
      <c r="BG30" s="35">
        <v>0</v>
      </c>
      <c r="BH30" s="35">
        <v>84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35">
        <v>16</v>
      </c>
      <c r="BQ30" s="35">
        <v>0</v>
      </c>
      <c r="BR30" s="35">
        <v>0</v>
      </c>
      <c r="BS30" s="35">
        <v>0</v>
      </c>
      <c r="BT30" s="35">
        <v>0</v>
      </c>
      <c r="BU30" s="35">
        <v>0</v>
      </c>
      <c r="BV30" s="35">
        <v>0</v>
      </c>
      <c r="BW30" s="34">
        <v>0</v>
      </c>
      <c r="BX30" s="35">
        <v>0</v>
      </c>
      <c r="BY30" s="46">
        <v>980</v>
      </c>
      <c r="BZ30" s="35">
        <v>0</v>
      </c>
      <c r="CA30" s="35">
        <v>96</v>
      </c>
      <c r="CB30" s="35">
        <v>2</v>
      </c>
      <c r="CC30" s="35">
        <v>0</v>
      </c>
      <c r="CD30" s="35">
        <v>0</v>
      </c>
      <c r="CE30" s="35">
        <v>198</v>
      </c>
      <c r="CF30" s="35">
        <v>0</v>
      </c>
      <c r="CG30" s="34">
        <f t="shared" si="0"/>
        <v>10888</v>
      </c>
      <c r="CI30" s="61"/>
      <c r="CJ30"/>
      <c r="CK30" s="62"/>
      <c r="CL30" s="62"/>
    </row>
    <row r="31" spans="1:90" s="35" customFormat="1" x14ac:dyDescent="0.25">
      <c r="A31" s="35" t="s">
        <v>29</v>
      </c>
      <c r="B31" s="35">
        <v>150</v>
      </c>
      <c r="C31" s="75">
        <v>11.993014285714285</v>
      </c>
      <c r="D31" s="50">
        <v>784</v>
      </c>
      <c r="E31" s="35">
        <v>0</v>
      </c>
      <c r="F31" s="34">
        <v>0</v>
      </c>
      <c r="G31" s="35">
        <v>0</v>
      </c>
      <c r="H31" s="35">
        <v>0</v>
      </c>
      <c r="I31" s="48">
        <v>42</v>
      </c>
      <c r="J31" s="35">
        <v>0</v>
      </c>
      <c r="K31" s="35">
        <v>0</v>
      </c>
      <c r="L31" s="35">
        <v>0</v>
      </c>
      <c r="M31" s="35">
        <v>0</v>
      </c>
      <c r="N31" s="46">
        <v>126</v>
      </c>
      <c r="O31" s="35">
        <v>0</v>
      </c>
      <c r="P31" s="35">
        <v>0</v>
      </c>
      <c r="Q31" s="35">
        <v>0</v>
      </c>
      <c r="R31" s="50">
        <v>160</v>
      </c>
      <c r="S31" s="35">
        <v>0</v>
      </c>
      <c r="T31" s="35">
        <v>18</v>
      </c>
      <c r="U31" s="35">
        <v>0</v>
      </c>
      <c r="V31" s="35">
        <v>10</v>
      </c>
      <c r="W31" s="35">
        <v>8</v>
      </c>
      <c r="X31" s="35">
        <v>4</v>
      </c>
      <c r="Y31" s="35">
        <v>16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16</v>
      </c>
      <c r="AG31" s="35">
        <v>16</v>
      </c>
      <c r="AH31" s="50">
        <v>96</v>
      </c>
      <c r="AI31" s="35">
        <v>0</v>
      </c>
      <c r="AJ31" s="35">
        <v>0</v>
      </c>
      <c r="AK31" s="48">
        <v>712</v>
      </c>
      <c r="AL31" s="35">
        <v>32</v>
      </c>
      <c r="AM31" s="35">
        <v>58</v>
      </c>
      <c r="AN31" s="35">
        <v>4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50">
        <v>42</v>
      </c>
      <c r="AV31" s="46">
        <v>12</v>
      </c>
      <c r="AW31" s="35">
        <v>0</v>
      </c>
      <c r="AX31" s="35">
        <v>0</v>
      </c>
      <c r="AY31" s="35">
        <v>8</v>
      </c>
      <c r="AZ31" s="35">
        <v>0</v>
      </c>
      <c r="BA31" s="35">
        <v>0</v>
      </c>
      <c r="BB31" s="35">
        <v>0</v>
      </c>
      <c r="BC31" s="35">
        <v>20</v>
      </c>
      <c r="BD31" s="35">
        <v>0</v>
      </c>
      <c r="BE31" s="48">
        <v>88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>
        <v>48</v>
      </c>
      <c r="BN31" s="35">
        <v>32</v>
      </c>
      <c r="BO31" s="35">
        <v>0</v>
      </c>
      <c r="BP31" s="35">
        <v>16</v>
      </c>
      <c r="BQ31" s="35">
        <v>0</v>
      </c>
      <c r="BR31" s="35">
        <v>0</v>
      </c>
      <c r="BS31" s="35">
        <v>2</v>
      </c>
      <c r="BT31" s="35">
        <v>0</v>
      </c>
      <c r="BU31" s="35">
        <v>0</v>
      </c>
      <c r="BV31" s="35">
        <v>0</v>
      </c>
      <c r="BW31" s="34">
        <v>0</v>
      </c>
      <c r="BX31" s="35">
        <v>8</v>
      </c>
      <c r="BY31" s="46">
        <v>10</v>
      </c>
      <c r="BZ31" s="35">
        <v>16</v>
      </c>
      <c r="CA31" s="35">
        <v>72</v>
      </c>
      <c r="CB31" s="35">
        <v>2</v>
      </c>
      <c r="CC31" s="35">
        <v>0</v>
      </c>
      <c r="CD31" s="35">
        <v>0</v>
      </c>
      <c r="CE31" s="35">
        <v>184</v>
      </c>
      <c r="CF31" s="35">
        <v>0</v>
      </c>
      <c r="CG31" s="34">
        <f t="shared" si="0"/>
        <v>2662</v>
      </c>
      <c r="CI31" s="61"/>
      <c r="CJ31"/>
      <c r="CK31" s="62"/>
      <c r="CL31" s="62"/>
    </row>
    <row r="32" spans="1:90" s="35" customFormat="1" x14ac:dyDescent="0.25">
      <c r="A32" s="35" t="s">
        <v>30</v>
      </c>
      <c r="B32" s="35">
        <v>155</v>
      </c>
      <c r="C32" s="75">
        <v>12.209499999999998</v>
      </c>
      <c r="D32" s="50">
        <v>686</v>
      </c>
      <c r="E32" s="35">
        <v>0</v>
      </c>
      <c r="F32" s="34">
        <v>0</v>
      </c>
      <c r="G32" s="35">
        <v>0</v>
      </c>
      <c r="H32" s="35">
        <v>2</v>
      </c>
      <c r="I32" s="48">
        <v>128</v>
      </c>
      <c r="J32" s="35">
        <v>0</v>
      </c>
      <c r="K32" s="35">
        <v>2</v>
      </c>
      <c r="L32" s="35">
        <v>0</v>
      </c>
      <c r="M32" s="35">
        <v>0</v>
      </c>
      <c r="N32" s="46">
        <v>182</v>
      </c>
      <c r="O32" s="35">
        <v>0</v>
      </c>
      <c r="P32" s="35">
        <v>0</v>
      </c>
      <c r="Q32" s="35">
        <v>0</v>
      </c>
      <c r="R32" s="50">
        <v>96</v>
      </c>
      <c r="S32" s="35">
        <v>0</v>
      </c>
      <c r="T32" s="35">
        <v>62</v>
      </c>
      <c r="U32" s="35">
        <v>0</v>
      </c>
      <c r="V32" s="35">
        <v>30</v>
      </c>
      <c r="W32" s="35">
        <v>4</v>
      </c>
      <c r="X32" s="35">
        <v>6</v>
      </c>
      <c r="Y32" s="35">
        <v>16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20</v>
      </c>
      <c r="AG32" s="35">
        <v>0</v>
      </c>
      <c r="AH32" s="50">
        <v>192</v>
      </c>
      <c r="AI32" s="35">
        <v>0</v>
      </c>
      <c r="AJ32" s="35">
        <v>0</v>
      </c>
      <c r="AK32" s="48">
        <v>1642</v>
      </c>
      <c r="AL32" s="35">
        <v>4</v>
      </c>
      <c r="AM32" s="35">
        <v>62</v>
      </c>
      <c r="AN32" s="35">
        <v>4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50">
        <v>28</v>
      </c>
      <c r="AV32" s="46">
        <v>12</v>
      </c>
      <c r="AW32" s="35">
        <v>0</v>
      </c>
      <c r="AX32" s="35">
        <v>16</v>
      </c>
      <c r="AY32" s="35">
        <v>0</v>
      </c>
      <c r="AZ32" s="35">
        <v>0</v>
      </c>
      <c r="BA32" s="35">
        <v>0</v>
      </c>
      <c r="BB32" s="35">
        <v>0</v>
      </c>
      <c r="BC32" s="35">
        <v>34</v>
      </c>
      <c r="BD32" s="35">
        <v>0</v>
      </c>
      <c r="BE32" s="48">
        <v>32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16</v>
      </c>
      <c r="BM32" s="35">
        <v>0</v>
      </c>
      <c r="BN32" s="35">
        <v>10</v>
      </c>
      <c r="BO32" s="35">
        <v>0</v>
      </c>
      <c r="BP32" s="35">
        <v>4</v>
      </c>
      <c r="BQ32" s="35">
        <v>0</v>
      </c>
      <c r="BR32" s="35">
        <v>0</v>
      </c>
      <c r="BS32" s="35">
        <v>0</v>
      </c>
      <c r="BT32" s="35">
        <v>0</v>
      </c>
      <c r="BU32" s="35">
        <v>0</v>
      </c>
      <c r="BV32" s="35">
        <v>0</v>
      </c>
      <c r="BW32" s="34">
        <v>0</v>
      </c>
      <c r="BX32" s="35">
        <v>0</v>
      </c>
      <c r="BY32" s="46">
        <v>14</v>
      </c>
      <c r="BZ32" s="35">
        <v>0</v>
      </c>
      <c r="CA32" s="35">
        <v>0</v>
      </c>
      <c r="CB32" s="35">
        <v>32</v>
      </c>
      <c r="CC32" s="35">
        <v>0</v>
      </c>
      <c r="CD32" s="35">
        <v>2</v>
      </c>
      <c r="CE32" s="35">
        <v>36</v>
      </c>
      <c r="CF32" s="35">
        <v>0</v>
      </c>
      <c r="CG32" s="34">
        <f t="shared" si="0"/>
        <v>3374</v>
      </c>
      <c r="CI32" s="61"/>
      <c r="CJ32"/>
      <c r="CK32" s="62"/>
      <c r="CL32" s="62"/>
    </row>
    <row r="33" spans="1:90" s="35" customFormat="1" x14ac:dyDescent="0.25">
      <c r="A33" s="35" t="s">
        <v>31</v>
      </c>
      <c r="B33" s="35">
        <v>160</v>
      </c>
      <c r="C33" s="75">
        <v>12.804499999999999</v>
      </c>
      <c r="D33" s="50">
        <v>616</v>
      </c>
      <c r="E33" s="35">
        <v>0</v>
      </c>
      <c r="F33" s="34">
        <v>0</v>
      </c>
      <c r="G33" s="35">
        <v>0</v>
      </c>
      <c r="H33" s="35">
        <v>0</v>
      </c>
      <c r="I33" s="48">
        <v>112</v>
      </c>
      <c r="J33" s="35">
        <v>0</v>
      </c>
      <c r="K33" s="35">
        <v>0</v>
      </c>
      <c r="L33" s="35">
        <v>0</v>
      </c>
      <c r="M33" s="35">
        <v>0</v>
      </c>
      <c r="N33" s="46">
        <v>279</v>
      </c>
      <c r="O33" s="35">
        <v>0</v>
      </c>
      <c r="P33" s="35">
        <v>0</v>
      </c>
      <c r="Q33" s="35">
        <v>0</v>
      </c>
      <c r="R33" s="50">
        <v>224</v>
      </c>
      <c r="S33" s="35">
        <v>0</v>
      </c>
      <c r="T33" s="35">
        <v>39</v>
      </c>
      <c r="U33" s="35">
        <v>0</v>
      </c>
      <c r="V33" s="35">
        <v>5</v>
      </c>
      <c r="W33" s="35">
        <v>4</v>
      </c>
      <c r="X33" s="35">
        <v>6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16</v>
      </c>
      <c r="AG33" s="35">
        <v>20</v>
      </c>
      <c r="AH33" s="50">
        <v>352</v>
      </c>
      <c r="AI33" s="35">
        <v>4</v>
      </c>
      <c r="AJ33" s="35">
        <v>0</v>
      </c>
      <c r="AK33" s="48">
        <v>1865</v>
      </c>
      <c r="AL33" s="35">
        <v>16</v>
      </c>
      <c r="AM33" s="35">
        <v>42</v>
      </c>
      <c r="AN33" s="35">
        <v>3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50">
        <v>4</v>
      </c>
      <c r="AV33" s="46">
        <v>16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9</v>
      </c>
      <c r="BD33" s="35">
        <v>0</v>
      </c>
      <c r="BE33" s="48">
        <v>155</v>
      </c>
      <c r="BF33" s="35">
        <v>32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96</v>
      </c>
      <c r="BM33" s="35">
        <v>16</v>
      </c>
      <c r="BN33" s="35">
        <v>4</v>
      </c>
      <c r="BO33" s="35">
        <v>0</v>
      </c>
      <c r="BP33" s="35">
        <v>2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4">
        <v>0</v>
      </c>
      <c r="BX33" s="35">
        <v>0</v>
      </c>
      <c r="BY33" s="46">
        <v>8</v>
      </c>
      <c r="BZ33" s="35">
        <v>0</v>
      </c>
      <c r="CA33" s="35">
        <v>29</v>
      </c>
      <c r="CB33" s="35">
        <v>0</v>
      </c>
      <c r="CC33" s="35">
        <v>0</v>
      </c>
      <c r="CD33" s="35">
        <v>0</v>
      </c>
      <c r="CE33" s="35">
        <v>34</v>
      </c>
      <c r="CF33" s="35">
        <v>0</v>
      </c>
      <c r="CG33" s="34">
        <f t="shared" si="0"/>
        <v>4008</v>
      </c>
      <c r="CI33" s="61"/>
      <c r="CJ33"/>
      <c r="CK33" s="62"/>
      <c r="CL33" s="62"/>
    </row>
    <row r="34" spans="1:90" s="35" customFormat="1" x14ac:dyDescent="0.25">
      <c r="A34" s="35" t="s">
        <v>32</v>
      </c>
      <c r="B34" s="35">
        <v>165</v>
      </c>
      <c r="C34" s="75">
        <v>13.3995</v>
      </c>
      <c r="D34" s="50">
        <v>2336</v>
      </c>
      <c r="E34" s="35">
        <v>0</v>
      </c>
      <c r="F34" s="34">
        <v>0</v>
      </c>
      <c r="G34" s="35">
        <v>0</v>
      </c>
      <c r="H34" s="35">
        <v>0</v>
      </c>
      <c r="I34" s="48">
        <v>768</v>
      </c>
      <c r="J34" s="35">
        <v>0</v>
      </c>
      <c r="K34" s="35">
        <v>0</v>
      </c>
      <c r="L34" s="35">
        <v>0</v>
      </c>
      <c r="M34" s="35">
        <v>0</v>
      </c>
      <c r="N34" s="46">
        <v>2822</v>
      </c>
      <c r="O34" s="35">
        <v>0</v>
      </c>
      <c r="P34" s="35">
        <v>0</v>
      </c>
      <c r="Q34" s="35">
        <v>0</v>
      </c>
      <c r="R34" s="50">
        <v>1152</v>
      </c>
      <c r="S34" s="35">
        <v>0</v>
      </c>
      <c r="T34" s="35">
        <v>32</v>
      </c>
      <c r="U34" s="35">
        <v>0</v>
      </c>
      <c r="V34" s="35">
        <v>102</v>
      </c>
      <c r="W34" s="35">
        <v>60</v>
      </c>
      <c r="X34" s="35">
        <v>8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50">
        <v>5888</v>
      </c>
      <c r="AI34" s="35">
        <v>0</v>
      </c>
      <c r="AJ34" s="35">
        <v>0</v>
      </c>
      <c r="AK34" s="48">
        <v>14372</v>
      </c>
      <c r="AL34" s="35">
        <v>0</v>
      </c>
      <c r="AM34" s="35">
        <v>246</v>
      </c>
      <c r="AN34" s="35">
        <v>32</v>
      </c>
      <c r="AO34" s="35">
        <v>0</v>
      </c>
      <c r="AP34" s="35">
        <v>0</v>
      </c>
      <c r="AQ34" s="35">
        <v>0</v>
      </c>
      <c r="AR34" s="35">
        <v>2</v>
      </c>
      <c r="AS34" s="35">
        <v>0</v>
      </c>
      <c r="AT34" s="35">
        <v>0</v>
      </c>
      <c r="AU34" s="50">
        <v>128</v>
      </c>
      <c r="AV34" s="46">
        <v>134</v>
      </c>
      <c r="AW34" s="35">
        <v>32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122</v>
      </c>
      <c r="BD34" s="35">
        <v>0</v>
      </c>
      <c r="BE34" s="48">
        <v>606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2560</v>
      </c>
      <c r="BM34" s="35">
        <v>0</v>
      </c>
      <c r="BN34" s="35">
        <v>0</v>
      </c>
      <c r="BO34" s="35">
        <v>0</v>
      </c>
      <c r="BP34" s="35">
        <v>2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0</v>
      </c>
      <c r="BW34" s="34">
        <v>0</v>
      </c>
      <c r="BX34" s="35">
        <v>0</v>
      </c>
      <c r="BY34" s="46">
        <v>320</v>
      </c>
      <c r="BZ34" s="35">
        <v>132</v>
      </c>
      <c r="CA34" s="35">
        <v>72</v>
      </c>
      <c r="CB34" s="35">
        <v>4</v>
      </c>
      <c r="CC34" s="35">
        <v>0</v>
      </c>
      <c r="CD34" s="35">
        <v>256</v>
      </c>
      <c r="CE34" s="35">
        <v>138</v>
      </c>
      <c r="CF34" s="35">
        <v>0</v>
      </c>
      <c r="CG34" s="34">
        <f t="shared" si="0"/>
        <v>32326</v>
      </c>
      <c r="CI34" s="61"/>
      <c r="CJ34"/>
      <c r="CK34" s="62"/>
      <c r="CL34" s="62"/>
    </row>
    <row r="35" spans="1:90" s="35" customFormat="1" x14ac:dyDescent="0.25">
      <c r="A35" s="35" t="s">
        <v>143</v>
      </c>
      <c r="B35" s="35">
        <v>170</v>
      </c>
      <c r="C35" s="75">
        <v>13.786384615384616</v>
      </c>
      <c r="D35" s="50">
        <v>1568</v>
      </c>
      <c r="E35" s="35">
        <v>0</v>
      </c>
      <c r="F35" s="34">
        <v>0</v>
      </c>
      <c r="G35" s="35">
        <v>0</v>
      </c>
      <c r="H35" s="35">
        <v>0</v>
      </c>
      <c r="I35" s="48">
        <v>1284</v>
      </c>
      <c r="J35" s="35">
        <v>0</v>
      </c>
      <c r="K35" s="35">
        <v>0</v>
      </c>
      <c r="L35" s="35">
        <v>0</v>
      </c>
      <c r="M35" s="35">
        <v>0</v>
      </c>
      <c r="N35" s="46">
        <v>2232</v>
      </c>
      <c r="O35" s="35">
        <v>0</v>
      </c>
      <c r="P35" s="35">
        <v>0</v>
      </c>
      <c r="Q35" s="35">
        <v>0</v>
      </c>
      <c r="R35" s="50">
        <v>512</v>
      </c>
      <c r="S35" s="35">
        <v>0</v>
      </c>
      <c r="T35" s="35">
        <v>0</v>
      </c>
      <c r="U35" s="35">
        <v>64</v>
      </c>
      <c r="V35" s="35">
        <v>68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50">
        <v>4192</v>
      </c>
      <c r="AI35" s="35">
        <v>0</v>
      </c>
      <c r="AJ35" s="35">
        <v>0</v>
      </c>
      <c r="AK35" s="48">
        <v>6432</v>
      </c>
      <c r="AL35" s="35">
        <v>128</v>
      </c>
      <c r="AM35" s="35">
        <v>96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50">
        <v>0</v>
      </c>
      <c r="AV35" s="46">
        <v>640</v>
      </c>
      <c r="AW35" s="35">
        <v>0</v>
      </c>
      <c r="AX35" s="35">
        <v>32</v>
      </c>
      <c r="AY35" s="35">
        <v>0</v>
      </c>
      <c r="AZ35" s="35">
        <v>0</v>
      </c>
      <c r="BA35" s="35">
        <v>0</v>
      </c>
      <c r="BB35" s="35">
        <v>0</v>
      </c>
      <c r="BC35" s="35">
        <v>96</v>
      </c>
      <c r="BD35" s="35">
        <v>0</v>
      </c>
      <c r="BE35" s="48">
        <v>180</v>
      </c>
      <c r="BF35" s="35">
        <v>32</v>
      </c>
      <c r="BG35" s="35">
        <v>0</v>
      </c>
      <c r="BH35" s="35">
        <v>4</v>
      </c>
      <c r="BI35" s="35">
        <v>0</v>
      </c>
      <c r="BJ35" s="35">
        <v>0</v>
      </c>
      <c r="BK35" s="35">
        <v>0</v>
      </c>
      <c r="BL35" s="35">
        <v>480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4">
        <v>0</v>
      </c>
      <c r="BX35" s="35">
        <v>32</v>
      </c>
      <c r="BY35" s="46">
        <v>480</v>
      </c>
      <c r="BZ35" s="35">
        <v>96</v>
      </c>
      <c r="CA35" s="35">
        <v>64</v>
      </c>
      <c r="CB35" s="35">
        <v>32</v>
      </c>
      <c r="CC35" s="35">
        <v>0</v>
      </c>
      <c r="CD35" s="35">
        <v>160</v>
      </c>
      <c r="CE35" s="35">
        <v>68</v>
      </c>
      <c r="CF35" s="35">
        <v>0</v>
      </c>
      <c r="CG35" s="34">
        <f t="shared" si="0"/>
        <v>18972</v>
      </c>
      <c r="CI35" s="61"/>
      <c r="CJ35"/>
      <c r="CK35" s="62"/>
      <c r="CL35" s="62"/>
    </row>
    <row r="36" spans="1:90" s="35" customFormat="1" x14ac:dyDescent="0.25">
      <c r="A36" s="35" t="s">
        <v>144</v>
      </c>
      <c r="B36" s="35">
        <v>175</v>
      </c>
      <c r="C36" s="75">
        <v>14.084076923076923</v>
      </c>
      <c r="D36" s="50">
        <v>256</v>
      </c>
      <c r="E36" s="35">
        <v>0</v>
      </c>
      <c r="F36" s="34">
        <v>0</v>
      </c>
      <c r="G36" s="35">
        <v>0</v>
      </c>
      <c r="H36" s="35">
        <v>0</v>
      </c>
      <c r="I36" s="48">
        <v>3712</v>
      </c>
      <c r="J36" s="35">
        <v>0</v>
      </c>
      <c r="K36" s="35">
        <v>8</v>
      </c>
      <c r="L36" s="35">
        <v>0</v>
      </c>
      <c r="M36" s="35">
        <v>0</v>
      </c>
      <c r="N36" s="46">
        <v>8800</v>
      </c>
      <c r="O36" s="35">
        <v>0</v>
      </c>
      <c r="P36" s="35">
        <v>0</v>
      </c>
      <c r="Q36" s="35">
        <v>0</v>
      </c>
      <c r="R36" s="50">
        <v>128</v>
      </c>
      <c r="S36" s="35">
        <v>0</v>
      </c>
      <c r="T36" s="35">
        <v>0</v>
      </c>
      <c r="U36" s="35">
        <v>0</v>
      </c>
      <c r="V36" s="35">
        <v>536</v>
      </c>
      <c r="W36" s="35">
        <v>0</v>
      </c>
      <c r="X36" s="35">
        <v>16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50">
        <v>256</v>
      </c>
      <c r="AI36" s="35">
        <v>0</v>
      </c>
      <c r="AJ36" s="35">
        <v>0</v>
      </c>
      <c r="AK36" s="48">
        <v>3968</v>
      </c>
      <c r="AL36" s="35">
        <v>0</v>
      </c>
      <c r="AM36" s="35">
        <v>184</v>
      </c>
      <c r="AN36" s="35">
        <v>128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50">
        <v>0</v>
      </c>
      <c r="AV36" s="46">
        <v>2168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128</v>
      </c>
      <c r="BD36" s="35">
        <v>0</v>
      </c>
      <c r="BE36" s="48">
        <v>1296</v>
      </c>
      <c r="BF36" s="35">
        <v>0</v>
      </c>
      <c r="BG36" s="35">
        <v>0</v>
      </c>
      <c r="BH36" s="35">
        <v>8</v>
      </c>
      <c r="BI36" s="35">
        <v>0</v>
      </c>
      <c r="BJ36" s="35">
        <v>0</v>
      </c>
      <c r="BK36" s="35">
        <v>0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</v>
      </c>
      <c r="BT36" s="35">
        <v>0</v>
      </c>
      <c r="BU36" s="35">
        <v>0</v>
      </c>
      <c r="BV36" s="35">
        <v>0</v>
      </c>
      <c r="BW36" s="34">
        <v>0</v>
      </c>
      <c r="BX36" s="35">
        <v>0</v>
      </c>
      <c r="BY36" s="46">
        <v>904</v>
      </c>
      <c r="BZ36" s="35">
        <v>8</v>
      </c>
      <c r="CA36" s="35">
        <v>96</v>
      </c>
      <c r="CB36" s="35">
        <v>0</v>
      </c>
      <c r="CC36" s="35">
        <v>0</v>
      </c>
      <c r="CD36" s="35">
        <v>128</v>
      </c>
      <c r="CE36" s="35">
        <v>0</v>
      </c>
      <c r="CF36" s="35">
        <v>0</v>
      </c>
      <c r="CG36" s="34">
        <f t="shared" si="0"/>
        <v>22728</v>
      </c>
      <c r="CI36" s="61"/>
      <c r="CJ36"/>
      <c r="CK36" s="62"/>
      <c r="CL36" s="62"/>
    </row>
    <row r="37" spans="1:90" s="35" customFormat="1" x14ac:dyDescent="0.25">
      <c r="A37" s="35" t="s">
        <v>145</v>
      </c>
      <c r="B37" s="35">
        <v>180</v>
      </c>
      <c r="C37" s="75">
        <v>14.391866666666665</v>
      </c>
      <c r="D37" s="50">
        <v>0</v>
      </c>
      <c r="E37" s="35">
        <v>0</v>
      </c>
      <c r="F37" s="34">
        <v>0</v>
      </c>
      <c r="G37" s="35">
        <v>0</v>
      </c>
      <c r="H37" s="35">
        <v>0</v>
      </c>
      <c r="I37" s="48">
        <v>1024</v>
      </c>
      <c r="J37" s="35">
        <v>0</v>
      </c>
      <c r="K37" s="35">
        <v>0</v>
      </c>
      <c r="L37" s="35">
        <v>0</v>
      </c>
      <c r="M37" s="35">
        <v>0</v>
      </c>
      <c r="N37" s="46">
        <v>8848</v>
      </c>
      <c r="O37" s="35">
        <v>0</v>
      </c>
      <c r="P37" s="35">
        <v>0</v>
      </c>
      <c r="Q37" s="35">
        <v>0</v>
      </c>
      <c r="R37" s="50">
        <v>0</v>
      </c>
      <c r="S37" s="35">
        <v>0</v>
      </c>
      <c r="T37" s="35">
        <v>0</v>
      </c>
      <c r="U37" s="35">
        <v>0</v>
      </c>
      <c r="V37" s="35">
        <v>1056</v>
      </c>
      <c r="W37" s="35">
        <v>0</v>
      </c>
      <c r="X37" s="35">
        <v>112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50">
        <v>0</v>
      </c>
      <c r="AI37" s="35">
        <v>0</v>
      </c>
      <c r="AJ37" s="35">
        <v>0</v>
      </c>
      <c r="AK37" s="48">
        <v>1664</v>
      </c>
      <c r="AL37" s="35">
        <v>0</v>
      </c>
      <c r="AM37" s="35">
        <v>144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50">
        <v>0</v>
      </c>
      <c r="AV37" s="46">
        <v>1296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48">
        <v>384</v>
      </c>
      <c r="BF37" s="35">
        <v>0</v>
      </c>
      <c r="BG37" s="35">
        <v>0</v>
      </c>
      <c r="BH37" s="35">
        <v>48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35">
        <v>0</v>
      </c>
      <c r="BP37" s="35">
        <v>0</v>
      </c>
      <c r="BQ37" s="35">
        <v>0</v>
      </c>
      <c r="BR37" s="35">
        <v>0</v>
      </c>
      <c r="BS37" s="35">
        <v>0</v>
      </c>
      <c r="BT37" s="35">
        <v>0</v>
      </c>
      <c r="BU37" s="35">
        <v>0</v>
      </c>
      <c r="BV37" s="35">
        <v>0</v>
      </c>
      <c r="BW37" s="34">
        <v>0</v>
      </c>
      <c r="BX37" s="35">
        <v>0</v>
      </c>
      <c r="BY37" s="46">
        <v>2432</v>
      </c>
      <c r="BZ37" s="35">
        <v>0</v>
      </c>
      <c r="CA37" s="35">
        <v>112</v>
      </c>
      <c r="CB37" s="35">
        <v>0</v>
      </c>
      <c r="CC37" s="35">
        <v>0</v>
      </c>
      <c r="CD37" s="35">
        <v>0</v>
      </c>
      <c r="CE37" s="35">
        <v>0</v>
      </c>
      <c r="CF37" s="35">
        <v>0</v>
      </c>
      <c r="CG37" s="34">
        <f t="shared" si="0"/>
        <v>17120</v>
      </c>
      <c r="CI37" s="61"/>
      <c r="CJ37"/>
      <c r="CK37" s="62"/>
      <c r="CL37" s="62"/>
    </row>
    <row r="38" spans="1:90" s="35" customFormat="1" x14ac:dyDescent="0.25">
      <c r="A38" s="35" t="s">
        <v>146</v>
      </c>
      <c r="B38" s="35">
        <v>185</v>
      </c>
      <c r="C38" s="75">
        <v>14.790533333333332</v>
      </c>
      <c r="D38" s="50">
        <v>1217</v>
      </c>
      <c r="E38" s="35">
        <v>0</v>
      </c>
      <c r="F38" s="34">
        <v>0</v>
      </c>
      <c r="G38" s="35">
        <v>0</v>
      </c>
      <c r="H38" s="35">
        <v>0</v>
      </c>
      <c r="I38" s="48">
        <v>0</v>
      </c>
      <c r="J38" s="35">
        <v>0</v>
      </c>
      <c r="K38" s="35">
        <v>0</v>
      </c>
      <c r="L38" s="35">
        <v>0</v>
      </c>
      <c r="M38" s="35">
        <v>0</v>
      </c>
      <c r="N38" s="46">
        <v>36</v>
      </c>
      <c r="O38" s="35">
        <v>0</v>
      </c>
      <c r="P38" s="35">
        <v>0</v>
      </c>
      <c r="Q38" s="35">
        <v>0</v>
      </c>
      <c r="R38" s="50">
        <v>196</v>
      </c>
      <c r="S38" s="35">
        <v>0</v>
      </c>
      <c r="T38" s="35">
        <v>31</v>
      </c>
      <c r="U38" s="35">
        <v>0</v>
      </c>
      <c r="V38" s="35">
        <v>1</v>
      </c>
      <c r="W38" s="35">
        <v>0</v>
      </c>
      <c r="X38" s="35">
        <v>2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20</v>
      </c>
      <c r="AG38" s="35">
        <v>0</v>
      </c>
      <c r="AH38" s="50">
        <v>200</v>
      </c>
      <c r="AI38" s="35">
        <v>0</v>
      </c>
      <c r="AJ38" s="35">
        <v>0</v>
      </c>
      <c r="AK38" s="48">
        <v>80</v>
      </c>
      <c r="AL38" s="35">
        <v>0</v>
      </c>
      <c r="AM38" s="35">
        <v>137</v>
      </c>
      <c r="AN38" s="35">
        <v>11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50">
        <v>0</v>
      </c>
      <c r="AV38" s="46">
        <v>4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48">
        <v>2</v>
      </c>
      <c r="BF38" s="35">
        <v>0</v>
      </c>
      <c r="BG38" s="35">
        <v>0</v>
      </c>
      <c r="BH38" s="35">
        <v>1</v>
      </c>
      <c r="BI38" s="35">
        <v>0</v>
      </c>
      <c r="BJ38" s="35">
        <v>0</v>
      </c>
      <c r="BK38" s="35">
        <v>0</v>
      </c>
      <c r="BL38" s="35">
        <v>8</v>
      </c>
      <c r="BM38" s="35">
        <v>0</v>
      </c>
      <c r="BN38" s="35">
        <v>0</v>
      </c>
      <c r="BO38" s="35">
        <v>0</v>
      </c>
      <c r="BP38" s="35">
        <v>0</v>
      </c>
      <c r="BQ38" s="35">
        <v>0</v>
      </c>
      <c r="BR38" s="35">
        <v>0</v>
      </c>
      <c r="BS38" s="35">
        <v>0</v>
      </c>
      <c r="BT38" s="35">
        <v>0</v>
      </c>
      <c r="BU38" s="35">
        <v>0</v>
      </c>
      <c r="BV38" s="35">
        <v>0</v>
      </c>
      <c r="BW38" s="34">
        <v>0</v>
      </c>
      <c r="BX38" s="35">
        <v>0</v>
      </c>
      <c r="BY38" s="46">
        <v>6</v>
      </c>
      <c r="BZ38" s="35">
        <v>4</v>
      </c>
      <c r="CA38" s="35">
        <v>25</v>
      </c>
      <c r="CB38" s="35">
        <v>15</v>
      </c>
      <c r="CC38" s="35">
        <v>0</v>
      </c>
      <c r="CD38" s="35">
        <v>16</v>
      </c>
      <c r="CE38" s="35">
        <v>90</v>
      </c>
      <c r="CF38" s="35">
        <v>0</v>
      </c>
      <c r="CG38" s="34">
        <f t="shared" si="0"/>
        <v>2102</v>
      </c>
      <c r="CI38" s="61"/>
      <c r="CJ38"/>
      <c r="CK38" s="62"/>
      <c r="CL38" s="62"/>
    </row>
    <row r="39" spans="1:90" s="35" customFormat="1" x14ac:dyDescent="0.25">
      <c r="A39" s="35" t="s">
        <v>147</v>
      </c>
      <c r="B39" s="35">
        <v>190</v>
      </c>
      <c r="C39" s="75">
        <v>15.1892</v>
      </c>
      <c r="D39" s="50">
        <v>1312</v>
      </c>
      <c r="E39" s="35">
        <v>0</v>
      </c>
      <c r="F39" s="34">
        <v>0</v>
      </c>
      <c r="G39" s="35">
        <v>0</v>
      </c>
      <c r="H39" s="35">
        <v>17</v>
      </c>
      <c r="I39" s="48">
        <v>128</v>
      </c>
      <c r="J39" s="35">
        <v>0</v>
      </c>
      <c r="K39" s="35">
        <v>1</v>
      </c>
      <c r="L39" s="35">
        <v>0</v>
      </c>
      <c r="M39" s="35">
        <v>0</v>
      </c>
      <c r="N39" s="46">
        <v>21</v>
      </c>
      <c r="O39" s="35">
        <v>1</v>
      </c>
      <c r="P39" s="35">
        <v>1</v>
      </c>
      <c r="Q39" s="35">
        <v>0</v>
      </c>
      <c r="R39" s="50">
        <v>421</v>
      </c>
      <c r="S39" s="35">
        <v>19</v>
      </c>
      <c r="T39" s="35">
        <v>14</v>
      </c>
      <c r="U39" s="35">
        <v>0</v>
      </c>
      <c r="V39" s="35">
        <v>1</v>
      </c>
      <c r="W39" s="35">
        <v>0</v>
      </c>
      <c r="X39" s="35">
        <v>3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22</v>
      </c>
      <c r="AF39" s="35">
        <v>0</v>
      </c>
      <c r="AG39" s="35">
        <v>1</v>
      </c>
      <c r="AH39" s="50">
        <v>609</v>
      </c>
      <c r="AI39" s="35">
        <v>1</v>
      </c>
      <c r="AJ39" s="35">
        <v>0</v>
      </c>
      <c r="AK39" s="48">
        <v>512</v>
      </c>
      <c r="AL39" s="35">
        <v>17</v>
      </c>
      <c r="AM39" s="35">
        <v>107</v>
      </c>
      <c r="AN39" s="35">
        <v>25</v>
      </c>
      <c r="AO39" s="35">
        <v>0</v>
      </c>
      <c r="AP39" s="35">
        <v>0</v>
      </c>
      <c r="AQ39" s="35">
        <v>0</v>
      </c>
      <c r="AR39" s="35">
        <v>16</v>
      </c>
      <c r="AS39" s="35">
        <v>0</v>
      </c>
      <c r="AT39" s="35">
        <v>0</v>
      </c>
      <c r="AU39" s="50">
        <v>1</v>
      </c>
      <c r="AV39" s="46">
        <v>2</v>
      </c>
      <c r="AW39" s="35">
        <v>1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1</v>
      </c>
      <c r="BD39" s="35">
        <v>0</v>
      </c>
      <c r="BE39" s="48">
        <v>51</v>
      </c>
      <c r="BF39" s="35">
        <v>0</v>
      </c>
      <c r="BG39" s="35">
        <v>0</v>
      </c>
      <c r="BH39" s="35">
        <v>1</v>
      </c>
      <c r="BI39" s="35">
        <v>1</v>
      </c>
      <c r="BJ39" s="35">
        <v>0</v>
      </c>
      <c r="BK39" s="35">
        <v>1</v>
      </c>
      <c r="BL39" s="35">
        <v>16</v>
      </c>
      <c r="BM39" s="35">
        <v>0</v>
      </c>
      <c r="BN39" s="35">
        <v>0</v>
      </c>
      <c r="BO39" s="35">
        <v>0</v>
      </c>
      <c r="BP39" s="35">
        <v>3</v>
      </c>
      <c r="BQ39" s="35">
        <v>0</v>
      </c>
      <c r="BR39" s="35">
        <v>0</v>
      </c>
      <c r="BS39" s="35">
        <v>0</v>
      </c>
      <c r="BT39" s="35">
        <v>0</v>
      </c>
      <c r="BU39" s="35">
        <v>0</v>
      </c>
      <c r="BV39" s="35">
        <v>0</v>
      </c>
      <c r="BW39" s="34">
        <v>0</v>
      </c>
      <c r="BX39" s="35">
        <v>0</v>
      </c>
      <c r="BY39" s="46">
        <v>1</v>
      </c>
      <c r="BZ39" s="35">
        <v>3</v>
      </c>
      <c r="CA39" s="35">
        <v>2</v>
      </c>
      <c r="CB39" s="35">
        <v>13</v>
      </c>
      <c r="CC39" s="35">
        <v>0</v>
      </c>
      <c r="CD39" s="35">
        <v>99</v>
      </c>
      <c r="CE39" s="35">
        <v>153</v>
      </c>
      <c r="CF39" s="35">
        <v>2</v>
      </c>
      <c r="CG39" s="34">
        <f t="shared" si="0"/>
        <v>3600</v>
      </c>
      <c r="CI39" s="61"/>
      <c r="CJ39"/>
      <c r="CK39" s="62"/>
      <c r="CL39" s="62"/>
    </row>
    <row r="40" spans="1:90" s="35" customFormat="1" x14ac:dyDescent="0.25">
      <c r="A40" s="35" t="s">
        <v>148</v>
      </c>
      <c r="B40" s="35">
        <v>195</v>
      </c>
      <c r="C40" s="75">
        <v>15.587866666666667</v>
      </c>
      <c r="D40" s="50">
        <v>1694</v>
      </c>
      <c r="E40" s="35">
        <v>0</v>
      </c>
      <c r="F40" s="34">
        <v>0</v>
      </c>
      <c r="G40" s="35">
        <v>0</v>
      </c>
      <c r="H40" s="35">
        <v>16</v>
      </c>
      <c r="I40" s="48">
        <v>55</v>
      </c>
      <c r="J40" s="35">
        <v>0</v>
      </c>
      <c r="K40" s="35">
        <v>4</v>
      </c>
      <c r="L40" s="35">
        <v>0</v>
      </c>
      <c r="M40" s="35">
        <v>0</v>
      </c>
      <c r="N40" s="46">
        <v>21</v>
      </c>
      <c r="O40" s="35">
        <v>0</v>
      </c>
      <c r="P40" s="35">
        <v>0</v>
      </c>
      <c r="Q40" s="35">
        <v>0</v>
      </c>
      <c r="R40" s="50">
        <v>440</v>
      </c>
      <c r="S40" s="35">
        <v>1</v>
      </c>
      <c r="T40" s="35">
        <v>24</v>
      </c>
      <c r="U40" s="35">
        <v>24</v>
      </c>
      <c r="V40" s="35">
        <v>3</v>
      </c>
      <c r="W40" s="35">
        <v>0</v>
      </c>
      <c r="X40" s="35">
        <v>3</v>
      </c>
      <c r="Y40" s="35">
        <v>1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3</v>
      </c>
      <c r="AF40" s="35">
        <v>24</v>
      </c>
      <c r="AG40" s="35">
        <v>0</v>
      </c>
      <c r="AH40" s="50">
        <v>945</v>
      </c>
      <c r="AI40" s="35">
        <v>0</v>
      </c>
      <c r="AJ40" s="35">
        <v>0</v>
      </c>
      <c r="AK40" s="48">
        <v>456</v>
      </c>
      <c r="AL40" s="35">
        <v>0</v>
      </c>
      <c r="AM40" s="35">
        <v>90</v>
      </c>
      <c r="AN40" s="35">
        <v>25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50">
        <v>0</v>
      </c>
      <c r="AV40" s="46">
        <v>8</v>
      </c>
      <c r="AW40" s="35">
        <v>16</v>
      </c>
      <c r="AX40" s="35">
        <v>0</v>
      </c>
      <c r="AY40" s="35">
        <v>0</v>
      </c>
      <c r="AZ40" s="35">
        <v>0</v>
      </c>
      <c r="BA40" s="35">
        <v>1</v>
      </c>
      <c r="BB40" s="35">
        <v>0</v>
      </c>
      <c r="BC40" s="35">
        <v>23</v>
      </c>
      <c r="BD40" s="35">
        <v>0</v>
      </c>
      <c r="BE40" s="48">
        <v>1</v>
      </c>
      <c r="BF40" s="35">
        <v>0</v>
      </c>
      <c r="BG40" s="35">
        <v>0</v>
      </c>
      <c r="BH40" s="35">
        <v>2</v>
      </c>
      <c r="BI40" s="35">
        <v>0</v>
      </c>
      <c r="BJ40" s="35">
        <v>0</v>
      </c>
      <c r="BK40" s="35">
        <v>1</v>
      </c>
      <c r="BL40" s="35">
        <v>16</v>
      </c>
      <c r="BM40" s="35">
        <v>0</v>
      </c>
      <c r="BN40" s="35">
        <v>0</v>
      </c>
      <c r="BO40" s="35">
        <v>0</v>
      </c>
      <c r="BP40" s="35">
        <v>0</v>
      </c>
      <c r="BQ40" s="35">
        <v>0</v>
      </c>
      <c r="BR40" s="35">
        <v>1</v>
      </c>
      <c r="BS40" s="35">
        <v>0</v>
      </c>
      <c r="BT40" s="35">
        <v>0</v>
      </c>
      <c r="BU40" s="35">
        <v>0</v>
      </c>
      <c r="BV40" s="35">
        <v>0</v>
      </c>
      <c r="BW40" s="34">
        <v>0</v>
      </c>
      <c r="BX40" s="35">
        <v>0</v>
      </c>
      <c r="BY40" s="46">
        <v>48</v>
      </c>
      <c r="BZ40" s="35">
        <v>37</v>
      </c>
      <c r="CA40" s="35">
        <v>0</v>
      </c>
      <c r="CB40" s="35">
        <v>18</v>
      </c>
      <c r="CC40" s="35">
        <v>0</v>
      </c>
      <c r="CD40" s="35">
        <v>116</v>
      </c>
      <c r="CE40" s="35">
        <v>208</v>
      </c>
      <c r="CF40" s="35">
        <v>4</v>
      </c>
      <c r="CG40" s="34">
        <f t="shared" si="0"/>
        <v>4329</v>
      </c>
      <c r="CI40" s="61"/>
      <c r="CJ40"/>
      <c r="CK40" s="62"/>
      <c r="CL40" s="62"/>
    </row>
    <row r="41" spans="1:90" s="35" customFormat="1" x14ac:dyDescent="0.25">
      <c r="A41" s="35" t="s">
        <v>149</v>
      </c>
      <c r="B41" s="35">
        <v>200</v>
      </c>
      <c r="C41" s="75">
        <v>15.986533333333332</v>
      </c>
      <c r="D41" s="50">
        <v>2572</v>
      </c>
      <c r="E41" s="35">
        <v>0</v>
      </c>
      <c r="F41" s="34">
        <v>0</v>
      </c>
      <c r="G41" s="35">
        <v>0</v>
      </c>
      <c r="H41" s="35">
        <v>0</v>
      </c>
      <c r="I41" s="48">
        <v>4</v>
      </c>
      <c r="J41" s="35">
        <v>0</v>
      </c>
      <c r="K41" s="35">
        <v>8</v>
      </c>
      <c r="L41" s="35">
        <v>0</v>
      </c>
      <c r="M41" s="35">
        <v>0</v>
      </c>
      <c r="N41" s="46">
        <v>22</v>
      </c>
      <c r="O41" s="35">
        <v>20</v>
      </c>
      <c r="P41" s="35">
        <v>0</v>
      </c>
      <c r="Q41" s="35">
        <v>0</v>
      </c>
      <c r="R41" s="50">
        <v>212</v>
      </c>
      <c r="S41" s="35">
        <v>2</v>
      </c>
      <c r="T41" s="35">
        <v>12</v>
      </c>
      <c r="U41" s="35">
        <v>0</v>
      </c>
      <c r="V41" s="35">
        <v>0</v>
      </c>
      <c r="W41" s="35">
        <v>0</v>
      </c>
      <c r="X41" s="35">
        <v>2</v>
      </c>
      <c r="Y41" s="35">
        <v>8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4</v>
      </c>
      <c r="AF41" s="35">
        <v>32</v>
      </c>
      <c r="AG41" s="35">
        <v>0</v>
      </c>
      <c r="AH41" s="50">
        <v>176</v>
      </c>
      <c r="AI41" s="35">
        <v>0</v>
      </c>
      <c r="AJ41" s="35">
        <v>0</v>
      </c>
      <c r="AK41" s="48">
        <v>180</v>
      </c>
      <c r="AL41" s="35">
        <v>0</v>
      </c>
      <c r="AM41" s="35">
        <v>48</v>
      </c>
      <c r="AN41" s="35">
        <v>14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50">
        <v>16</v>
      </c>
      <c r="AV41" s="46">
        <v>8</v>
      </c>
      <c r="AW41" s="35">
        <v>4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48">
        <v>8</v>
      </c>
      <c r="BF41" s="35">
        <v>0</v>
      </c>
      <c r="BG41" s="35">
        <v>0</v>
      </c>
      <c r="BH41" s="35">
        <v>10</v>
      </c>
      <c r="BI41" s="35">
        <v>2</v>
      </c>
      <c r="BJ41" s="35">
        <v>0</v>
      </c>
      <c r="BK41" s="35">
        <v>0</v>
      </c>
      <c r="BL41" s="35">
        <v>32</v>
      </c>
      <c r="BM41" s="35">
        <v>0</v>
      </c>
      <c r="BN41" s="35">
        <v>0</v>
      </c>
      <c r="BO41" s="35">
        <v>0</v>
      </c>
      <c r="BP41" s="35">
        <v>0</v>
      </c>
      <c r="BQ41" s="35">
        <v>4</v>
      </c>
      <c r="BR41" s="35">
        <v>0</v>
      </c>
      <c r="BS41" s="35">
        <v>0</v>
      </c>
      <c r="BT41" s="35">
        <v>0</v>
      </c>
      <c r="BU41" s="35">
        <v>0</v>
      </c>
      <c r="BV41" s="35">
        <v>0</v>
      </c>
      <c r="BW41" s="34">
        <v>0</v>
      </c>
      <c r="BX41" s="35">
        <v>0</v>
      </c>
      <c r="BY41" s="46">
        <v>0</v>
      </c>
      <c r="BZ41" s="35">
        <v>0</v>
      </c>
      <c r="CA41" s="35">
        <v>0</v>
      </c>
      <c r="CB41" s="35">
        <v>54</v>
      </c>
      <c r="CC41" s="35">
        <v>0</v>
      </c>
      <c r="CD41" s="35">
        <v>32</v>
      </c>
      <c r="CE41" s="35">
        <v>84</v>
      </c>
      <c r="CF41" s="35">
        <v>0</v>
      </c>
      <c r="CG41" s="34">
        <f t="shared" si="0"/>
        <v>3570</v>
      </c>
      <c r="CI41" s="61"/>
      <c r="CJ41"/>
      <c r="CK41" s="62"/>
      <c r="CL41" s="62"/>
    </row>
    <row r="42" spans="1:90" s="35" customFormat="1" x14ac:dyDescent="0.25">
      <c r="A42" s="35" t="s">
        <v>150</v>
      </c>
      <c r="B42" s="35">
        <v>204.99999999999997</v>
      </c>
      <c r="C42" s="75">
        <v>16.385199999999998</v>
      </c>
      <c r="D42" s="50">
        <v>2040</v>
      </c>
      <c r="E42" s="35">
        <v>0</v>
      </c>
      <c r="F42" s="34">
        <v>0</v>
      </c>
      <c r="G42" s="35">
        <v>0</v>
      </c>
      <c r="H42" s="35">
        <v>0</v>
      </c>
      <c r="I42" s="48">
        <v>83</v>
      </c>
      <c r="J42" s="35">
        <v>0</v>
      </c>
      <c r="K42" s="35">
        <v>2</v>
      </c>
      <c r="L42" s="35">
        <v>0</v>
      </c>
      <c r="M42" s="35">
        <v>0</v>
      </c>
      <c r="N42" s="46">
        <v>20</v>
      </c>
      <c r="O42" s="35">
        <v>2</v>
      </c>
      <c r="P42" s="35">
        <v>0</v>
      </c>
      <c r="Q42" s="35">
        <v>2</v>
      </c>
      <c r="R42" s="50">
        <v>210</v>
      </c>
      <c r="S42" s="35">
        <v>0</v>
      </c>
      <c r="T42" s="35">
        <v>4</v>
      </c>
      <c r="U42" s="35">
        <v>0</v>
      </c>
      <c r="V42" s="35">
        <v>0</v>
      </c>
      <c r="W42" s="35">
        <v>0</v>
      </c>
      <c r="X42" s="35">
        <v>4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18</v>
      </c>
      <c r="AG42" s="35">
        <v>2</v>
      </c>
      <c r="AH42" s="50">
        <v>1088</v>
      </c>
      <c r="AI42" s="35">
        <v>6</v>
      </c>
      <c r="AJ42" s="35">
        <v>0</v>
      </c>
      <c r="AK42" s="48">
        <v>336</v>
      </c>
      <c r="AL42" s="35">
        <v>0</v>
      </c>
      <c r="AM42" s="35">
        <v>37</v>
      </c>
      <c r="AN42" s="35">
        <v>9</v>
      </c>
      <c r="AO42" s="35">
        <v>0</v>
      </c>
      <c r="AP42" s="35">
        <v>0</v>
      </c>
      <c r="AQ42" s="35">
        <v>34</v>
      </c>
      <c r="AR42" s="35">
        <v>0</v>
      </c>
      <c r="AS42" s="35">
        <v>0</v>
      </c>
      <c r="AT42" s="35">
        <v>0</v>
      </c>
      <c r="AU42" s="50">
        <v>24</v>
      </c>
      <c r="AV42" s="46">
        <v>20</v>
      </c>
      <c r="AW42" s="35">
        <v>2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1</v>
      </c>
      <c r="BD42" s="35">
        <v>0</v>
      </c>
      <c r="BE42" s="48">
        <v>2</v>
      </c>
      <c r="BF42" s="35">
        <v>2</v>
      </c>
      <c r="BG42" s="35">
        <v>0</v>
      </c>
      <c r="BH42" s="35">
        <v>1</v>
      </c>
      <c r="BI42" s="35">
        <v>2</v>
      </c>
      <c r="BJ42" s="35">
        <v>0</v>
      </c>
      <c r="BK42" s="35">
        <v>1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0</v>
      </c>
      <c r="BR42" s="35">
        <v>0</v>
      </c>
      <c r="BS42" s="35">
        <v>0</v>
      </c>
      <c r="BT42" s="35">
        <v>0</v>
      </c>
      <c r="BU42" s="35">
        <v>0</v>
      </c>
      <c r="BV42" s="35">
        <v>0</v>
      </c>
      <c r="BW42" s="34">
        <v>0</v>
      </c>
      <c r="BX42" s="35">
        <v>2</v>
      </c>
      <c r="BY42" s="46">
        <v>16</v>
      </c>
      <c r="BZ42" s="35">
        <v>18</v>
      </c>
      <c r="CA42" s="35">
        <v>3</v>
      </c>
      <c r="CB42" s="35">
        <v>43</v>
      </c>
      <c r="CC42" s="35">
        <v>0</v>
      </c>
      <c r="CD42" s="35">
        <v>82</v>
      </c>
      <c r="CE42" s="35">
        <v>93</v>
      </c>
      <c r="CF42" s="35">
        <v>0</v>
      </c>
      <c r="CG42" s="34">
        <f t="shared" si="0"/>
        <v>4209</v>
      </c>
      <c r="CI42" s="61"/>
      <c r="CJ42"/>
      <c r="CK42" s="62"/>
      <c r="CL42" s="62"/>
    </row>
    <row r="43" spans="1:90" s="35" customFormat="1" x14ac:dyDescent="0.25">
      <c r="A43" s="35" t="s">
        <v>151</v>
      </c>
      <c r="B43" s="35">
        <v>210</v>
      </c>
      <c r="C43" s="75">
        <v>16.783866666666668</v>
      </c>
      <c r="D43" s="50">
        <v>2130</v>
      </c>
      <c r="E43" s="35">
        <v>0</v>
      </c>
      <c r="F43" s="34">
        <v>0</v>
      </c>
      <c r="G43" s="35">
        <v>0</v>
      </c>
      <c r="H43" s="35">
        <v>32</v>
      </c>
      <c r="I43" s="48">
        <v>0</v>
      </c>
      <c r="J43" s="35">
        <v>0</v>
      </c>
      <c r="K43" s="35">
        <v>0</v>
      </c>
      <c r="L43" s="35">
        <v>0</v>
      </c>
      <c r="M43" s="35">
        <v>0</v>
      </c>
      <c r="N43" s="46">
        <v>8</v>
      </c>
      <c r="O43" s="35">
        <v>0</v>
      </c>
      <c r="P43" s="35">
        <v>0</v>
      </c>
      <c r="Q43" s="35">
        <v>0</v>
      </c>
      <c r="R43" s="50">
        <v>160</v>
      </c>
      <c r="S43" s="35">
        <v>1</v>
      </c>
      <c r="T43" s="35">
        <v>4</v>
      </c>
      <c r="U43" s="35">
        <v>0</v>
      </c>
      <c r="V43" s="35">
        <v>1</v>
      </c>
      <c r="W43" s="35">
        <v>0</v>
      </c>
      <c r="X43" s="35">
        <v>0</v>
      </c>
      <c r="Y43" s="35">
        <v>2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2</v>
      </c>
      <c r="AF43" s="35">
        <v>0</v>
      </c>
      <c r="AG43" s="35">
        <v>0</v>
      </c>
      <c r="AH43" s="50">
        <v>192</v>
      </c>
      <c r="AI43" s="35">
        <v>6</v>
      </c>
      <c r="AJ43" s="35">
        <v>0</v>
      </c>
      <c r="AK43" s="48">
        <v>128</v>
      </c>
      <c r="AL43" s="35">
        <v>0</v>
      </c>
      <c r="AM43" s="35">
        <v>64</v>
      </c>
      <c r="AN43" s="35">
        <v>1</v>
      </c>
      <c r="AO43" s="35">
        <v>0</v>
      </c>
      <c r="AP43" s="35">
        <v>5</v>
      </c>
      <c r="AQ43" s="35">
        <v>18</v>
      </c>
      <c r="AR43" s="35">
        <v>0</v>
      </c>
      <c r="AS43" s="35">
        <v>0</v>
      </c>
      <c r="AT43" s="35">
        <v>0</v>
      </c>
      <c r="AU43" s="50">
        <v>0</v>
      </c>
      <c r="AV43" s="46">
        <v>2</v>
      </c>
      <c r="AW43" s="35">
        <v>4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3</v>
      </c>
      <c r="BD43" s="35">
        <v>2</v>
      </c>
      <c r="BE43" s="48">
        <v>5</v>
      </c>
      <c r="BF43" s="35">
        <v>0</v>
      </c>
      <c r="BG43" s="35">
        <v>0</v>
      </c>
      <c r="BH43" s="35">
        <v>1</v>
      </c>
      <c r="BI43" s="35">
        <v>0</v>
      </c>
      <c r="BJ43" s="35">
        <v>0</v>
      </c>
      <c r="BK43" s="35">
        <v>1</v>
      </c>
      <c r="BL43" s="35">
        <v>0</v>
      </c>
      <c r="BM43" s="35">
        <v>0</v>
      </c>
      <c r="BN43" s="35">
        <v>0</v>
      </c>
      <c r="BO43" s="35">
        <v>0</v>
      </c>
      <c r="BP43" s="35">
        <v>4</v>
      </c>
      <c r="BQ43" s="35">
        <v>2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34">
        <v>0</v>
      </c>
      <c r="BX43" s="35">
        <v>0</v>
      </c>
      <c r="BY43" s="46">
        <v>2</v>
      </c>
      <c r="BZ43" s="35">
        <v>2</v>
      </c>
      <c r="CA43" s="35">
        <v>1</v>
      </c>
      <c r="CB43" s="35">
        <v>68</v>
      </c>
      <c r="CC43" s="35">
        <v>0</v>
      </c>
      <c r="CD43" s="35">
        <v>0</v>
      </c>
      <c r="CE43" s="35">
        <v>129</v>
      </c>
      <c r="CF43" s="35">
        <v>0</v>
      </c>
      <c r="CG43" s="34">
        <f t="shared" si="0"/>
        <v>2980</v>
      </c>
      <c r="CI43" s="61"/>
      <c r="CJ43"/>
      <c r="CK43" s="62"/>
      <c r="CL43" s="62"/>
    </row>
    <row r="44" spans="1:90" s="35" customFormat="1" x14ac:dyDescent="0.25">
      <c r="A44" s="35" t="s">
        <v>152</v>
      </c>
      <c r="B44" s="35">
        <v>215</v>
      </c>
      <c r="C44" s="75">
        <v>17.182533333333332</v>
      </c>
      <c r="D44" s="50">
        <v>978</v>
      </c>
      <c r="E44" s="35">
        <v>0</v>
      </c>
      <c r="F44" s="34">
        <v>0</v>
      </c>
      <c r="G44" s="35">
        <v>0</v>
      </c>
      <c r="H44" s="35">
        <v>0</v>
      </c>
      <c r="I44" s="48">
        <v>16</v>
      </c>
      <c r="J44" s="35">
        <v>0</v>
      </c>
      <c r="K44" s="35">
        <v>2</v>
      </c>
      <c r="L44" s="35">
        <v>0</v>
      </c>
      <c r="M44" s="35">
        <v>0</v>
      </c>
      <c r="N44" s="46">
        <v>6</v>
      </c>
      <c r="O44" s="35">
        <v>18</v>
      </c>
      <c r="P44" s="35">
        <v>0</v>
      </c>
      <c r="Q44" s="35">
        <v>0</v>
      </c>
      <c r="R44" s="50">
        <v>20</v>
      </c>
      <c r="S44" s="35">
        <v>2</v>
      </c>
      <c r="T44" s="35">
        <v>0</v>
      </c>
      <c r="U44" s="35">
        <v>0</v>
      </c>
      <c r="V44" s="35">
        <v>0</v>
      </c>
      <c r="W44" s="35">
        <v>0</v>
      </c>
      <c r="X44" s="35">
        <v>1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16</v>
      </c>
      <c r="AG44" s="35">
        <v>0</v>
      </c>
      <c r="AH44" s="50">
        <v>64</v>
      </c>
      <c r="AI44" s="35">
        <v>0</v>
      </c>
      <c r="AJ44" s="35">
        <v>0</v>
      </c>
      <c r="AK44" s="48">
        <v>128</v>
      </c>
      <c r="AL44" s="35">
        <v>0</v>
      </c>
      <c r="AM44" s="35">
        <v>27</v>
      </c>
      <c r="AN44" s="35">
        <v>6</v>
      </c>
      <c r="AO44" s="35">
        <v>0</v>
      </c>
      <c r="AP44" s="35">
        <v>2</v>
      </c>
      <c r="AQ44" s="35">
        <v>8</v>
      </c>
      <c r="AR44" s="35">
        <v>0</v>
      </c>
      <c r="AS44" s="35">
        <v>0</v>
      </c>
      <c r="AT44" s="35">
        <v>0</v>
      </c>
      <c r="AU44" s="50">
        <v>0</v>
      </c>
      <c r="AV44" s="46">
        <v>2</v>
      </c>
      <c r="AW44" s="35">
        <v>34</v>
      </c>
      <c r="AX44" s="35">
        <v>0</v>
      </c>
      <c r="AY44" s="35">
        <v>0</v>
      </c>
      <c r="AZ44" s="35">
        <v>0</v>
      </c>
      <c r="BA44" s="35">
        <v>2</v>
      </c>
      <c r="BB44" s="35">
        <v>0</v>
      </c>
      <c r="BC44" s="35">
        <v>6</v>
      </c>
      <c r="BD44" s="35">
        <v>6</v>
      </c>
      <c r="BE44" s="48">
        <v>3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34">
        <v>0</v>
      </c>
      <c r="BX44" s="35">
        <v>0</v>
      </c>
      <c r="BY44" s="46">
        <v>10</v>
      </c>
      <c r="BZ44" s="35">
        <v>0</v>
      </c>
      <c r="CA44" s="35">
        <v>0</v>
      </c>
      <c r="CB44" s="35">
        <v>68</v>
      </c>
      <c r="CC44" s="35">
        <v>0</v>
      </c>
      <c r="CD44" s="35">
        <v>16</v>
      </c>
      <c r="CE44" s="35">
        <v>19</v>
      </c>
      <c r="CF44" s="35">
        <v>1</v>
      </c>
      <c r="CG44" s="34">
        <f t="shared" si="0"/>
        <v>1461</v>
      </c>
      <c r="CI44" s="61"/>
      <c r="CJ44"/>
      <c r="CK44" s="62"/>
      <c r="CL44" s="62"/>
    </row>
    <row r="45" spans="1:90" s="35" customFormat="1" x14ac:dyDescent="0.25">
      <c r="A45" s="35" t="s">
        <v>33</v>
      </c>
      <c r="B45" s="35">
        <v>220.00000000000003</v>
      </c>
      <c r="C45" s="75">
        <v>17.581199999999999</v>
      </c>
      <c r="D45" s="50">
        <v>656</v>
      </c>
      <c r="E45" s="35">
        <v>0</v>
      </c>
      <c r="F45" s="34">
        <v>0</v>
      </c>
      <c r="G45" s="35">
        <v>0</v>
      </c>
      <c r="H45" s="35">
        <v>0</v>
      </c>
      <c r="I45" s="48">
        <v>52</v>
      </c>
      <c r="J45" s="35">
        <v>0</v>
      </c>
      <c r="K45" s="35">
        <v>4</v>
      </c>
      <c r="L45" s="35">
        <v>0</v>
      </c>
      <c r="M45" s="35">
        <v>0</v>
      </c>
      <c r="N45" s="46">
        <v>32</v>
      </c>
      <c r="O45" s="35">
        <v>0</v>
      </c>
      <c r="P45" s="35">
        <v>0</v>
      </c>
      <c r="Q45" s="35">
        <v>0</v>
      </c>
      <c r="R45" s="50">
        <v>64</v>
      </c>
      <c r="S45" s="35">
        <v>0</v>
      </c>
      <c r="T45" s="35">
        <v>0</v>
      </c>
      <c r="U45" s="35">
        <v>0</v>
      </c>
      <c r="V45" s="35">
        <v>1</v>
      </c>
      <c r="W45" s="35">
        <v>4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8</v>
      </c>
      <c r="AG45" s="35">
        <v>0</v>
      </c>
      <c r="AH45" s="50">
        <v>80</v>
      </c>
      <c r="AI45" s="35">
        <v>0</v>
      </c>
      <c r="AJ45" s="35">
        <v>0</v>
      </c>
      <c r="AK45" s="48">
        <v>253</v>
      </c>
      <c r="AL45" s="35">
        <v>0</v>
      </c>
      <c r="AM45" s="35">
        <v>26</v>
      </c>
      <c r="AN45" s="35">
        <v>1</v>
      </c>
      <c r="AO45" s="35">
        <v>0</v>
      </c>
      <c r="AP45" s="35">
        <v>0</v>
      </c>
      <c r="AQ45" s="35">
        <v>14</v>
      </c>
      <c r="AR45" s="35">
        <v>0</v>
      </c>
      <c r="AS45" s="35">
        <v>0</v>
      </c>
      <c r="AT45" s="35">
        <v>0</v>
      </c>
      <c r="AU45" s="50">
        <v>1</v>
      </c>
      <c r="AV45" s="46">
        <v>14</v>
      </c>
      <c r="AW45" s="35">
        <v>8</v>
      </c>
      <c r="AX45" s="35">
        <v>8</v>
      </c>
      <c r="AY45" s="35">
        <v>0</v>
      </c>
      <c r="AZ45" s="35">
        <v>0</v>
      </c>
      <c r="BA45" s="35">
        <v>0</v>
      </c>
      <c r="BB45" s="35">
        <v>0</v>
      </c>
      <c r="BC45" s="35">
        <v>6</v>
      </c>
      <c r="BD45" s="35">
        <v>0</v>
      </c>
      <c r="BE45" s="48">
        <v>6</v>
      </c>
      <c r="BF45" s="35">
        <v>0</v>
      </c>
      <c r="BG45" s="35">
        <v>0</v>
      </c>
      <c r="BH45" s="35">
        <v>9</v>
      </c>
      <c r="BI45" s="35">
        <v>0</v>
      </c>
      <c r="BJ45" s="35">
        <v>0</v>
      </c>
      <c r="BK45" s="35">
        <v>0</v>
      </c>
      <c r="BL45" s="35">
        <v>16</v>
      </c>
      <c r="BM45" s="35">
        <v>8</v>
      </c>
      <c r="BN45" s="35">
        <v>1</v>
      </c>
      <c r="BO45" s="35">
        <v>0</v>
      </c>
      <c r="BP45" s="35">
        <v>8</v>
      </c>
      <c r="BQ45" s="35">
        <v>0</v>
      </c>
      <c r="BR45" s="35">
        <v>0</v>
      </c>
      <c r="BS45" s="35">
        <v>0</v>
      </c>
      <c r="BT45" s="35">
        <v>0</v>
      </c>
      <c r="BU45" s="35">
        <v>0</v>
      </c>
      <c r="BV45" s="35">
        <v>0</v>
      </c>
      <c r="BW45" s="34">
        <v>0</v>
      </c>
      <c r="BX45" s="35">
        <v>0</v>
      </c>
      <c r="BY45" s="46">
        <v>13</v>
      </c>
      <c r="BZ45" s="35">
        <v>0</v>
      </c>
      <c r="CA45" s="35">
        <v>4</v>
      </c>
      <c r="CB45" s="35">
        <v>25</v>
      </c>
      <c r="CC45" s="35">
        <v>4</v>
      </c>
      <c r="CD45" s="35">
        <v>0</v>
      </c>
      <c r="CE45" s="35">
        <v>16</v>
      </c>
      <c r="CF45" s="35">
        <v>0</v>
      </c>
      <c r="CG45" s="34">
        <f t="shared" si="0"/>
        <v>1342</v>
      </c>
      <c r="CI45" s="61"/>
      <c r="CJ45"/>
      <c r="CK45" s="62"/>
      <c r="CL45" s="62"/>
    </row>
    <row r="46" spans="1:90" s="35" customFormat="1" x14ac:dyDescent="0.25">
      <c r="A46" s="35" t="s">
        <v>34</v>
      </c>
      <c r="B46" s="35">
        <v>225</v>
      </c>
      <c r="C46" s="75">
        <v>17.979866666666666</v>
      </c>
      <c r="D46" s="50">
        <v>480</v>
      </c>
      <c r="E46" s="35">
        <v>0</v>
      </c>
      <c r="F46" s="34">
        <v>0</v>
      </c>
      <c r="G46" s="35">
        <v>0</v>
      </c>
      <c r="H46" s="35">
        <v>0</v>
      </c>
      <c r="I46" s="48">
        <v>176</v>
      </c>
      <c r="J46" s="35">
        <v>0</v>
      </c>
      <c r="K46" s="35">
        <v>8</v>
      </c>
      <c r="L46" s="35">
        <v>0</v>
      </c>
      <c r="M46" s="35">
        <v>0</v>
      </c>
      <c r="N46" s="46">
        <v>119</v>
      </c>
      <c r="O46" s="35">
        <v>0</v>
      </c>
      <c r="P46" s="35">
        <v>0</v>
      </c>
      <c r="Q46" s="35">
        <v>0</v>
      </c>
      <c r="R46" s="50">
        <v>80</v>
      </c>
      <c r="S46" s="35">
        <v>0</v>
      </c>
      <c r="T46" s="35">
        <v>0</v>
      </c>
      <c r="U46" s="35">
        <v>0</v>
      </c>
      <c r="V46" s="35">
        <v>6</v>
      </c>
      <c r="W46" s="35">
        <v>1</v>
      </c>
      <c r="X46" s="35">
        <v>0</v>
      </c>
      <c r="Y46" s="35">
        <v>0</v>
      </c>
      <c r="Z46" s="35">
        <v>16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16</v>
      </c>
      <c r="AG46" s="35">
        <v>0</v>
      </c>
      <c r="AH46" s="50">
        <v>120</v>
      </c>
      <c r="AI46" s="35">
        <v>48</v>
      </c>
      <c r="AJ46" s="35">
        <v>0</v>
      </c>
      <c r="AK46" s="48">
        <v>224</v>
      </c>
      <c r="AL46" s="35">
        <v>16</v>
      </c>
      <c r="AM46" s="35">
        <v>16</v>
      </c>
      <c r="AN46" s="35">
        <v>2</v>
      </c>
      <c r="AO46" s="35">
        <v>0</v>
      </c>
      <c r="AP46" s="35">
        <v>0</v>
      </c>
      <c r="AQ46" s="35">
        <v>44</v>
      </c>
      <c r="AR46" s="35">
        <v>0</v>
      </c>
      <c r="AS46" s="35">
        <v>0</v>
      </c>
      <c r="AT46" s="35">
        <v>0</v>
      </c>
      <c r="AU46" s="50">
        <v>0</v>
      </c>
      <c r="AV46" s="46">
        <v>80</v>
      </c>
      <c r="AW46" s="35">
        <v>24</v>
      </c>
      <c r="AX46" s="35">
        <v>1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48">
        <v>66</v>
      </c>
      <c r="BF46" s="35">
        <v>0</v>
      </c>
      <c r="BG46" s="35">
        <v>8</v>
      </c>
      <c r="BH46" s="35">
        <v>25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1</v>
      </c>
      <c r="BO46" s="35">
        <v>0</v>
      </c>
      <c r="BP46" s="35">
        <v>8</v>
      </c>
      <c r="BQ46" s="35">
        <v>0</v>
      </c>
      <c r="BR46" s="35">
        <v>0</v>
      </c>
      <c r="BS46" s="35">
        <v>0</v>
      </c>
      <c r="BT46" s="35">
        <v>8</v>
      </c>
      <c r="BU46" s="35">
        <v>0</v>
      </c>
      <c r="BV46" s="35">
        <v>0</v>
      </c>
      <c r="BW46" s="34">
        <v>0</v>
      </c>
      <c r="BX46" s="35">
        <v>40</v>
      </c>
      <c r="BY46" s="46">
        <v>56</v>
      </c>
      <c r="BZ46" s="35">
        <v>40</v>
      </c>
      <c r="CA46" s="35">
        <v>10</v>
      </c>
      <c r="CB46" s="35">
        <v>62</v>
      </c>
      <c r="CC46" s="35">
        <v>0</v>
      </c>
      <c r="CD46" s="35">
        <v>8</v>
      </c>
      <c r="CE46" s="35">
        <v>22</v>
      </c>
      <c r="CF46" s="35">
        <v>24</v>
      </c>
      <c r="CG46" s="34">
        <f t="shared" si="0"/>
        <v>1855</v>
      </c>
      <c r="CI46" s="61"/>
      <c r="CJ46"/>
      <c r="CK46" s="62"/>
      <c r="CL46" s="62"/>
    </row>
    <row r="47" spans="1:90" s="35" customFormat="1" x14ac:dyDescent="0.25">
      <c r="A47" s="35" t="s">
        <v>35</v>
      </c>
      <c r="B47" s="35">
        <v>229.99999999999997</v>
      </c>
      <c r="C47" s="75">
        <v>18.37853333333333</v>
      </c>
      <c r="D47" s="50">
        <v>410</v>
      </c>
      <c r="E47" s="35">
        <v>0</v>
      </c>
      <c r="F47" s="34">
        <v>0</v>
      </c>
      <c r="G47" s="35">
        <v>0</v>
      </c>
      <c r="H47" s="35">
        <v>0</v>
      </c>
      <c r="I47" s="48">
        <v>24</v>
      </c>
      <c r="J47" s="35">
        <v>0</v>
      </c>
      <c r="K47" s="35">
        <v>0</v>
      </c>
      <c r="L47" s="35">
        <v>0</v>
      </c>
      <c r="M47" s="35">
        <v>0</v>
      </c>
      <c r="N47" s="46">
        <v>19</v>
      </c>
      <c r="O47" s="35">
        <v>0</v>
      </c>
      <c r="P47" s="35">
        <v>0</v>
      </c>
      <c r="Q47" s="35">
        <v>0</v>
      </c>
      <c r="R47" s="50">
        <v>72</v>
      </c>
      <c r="S47" s="35">
        <v>0</v>
      </c>
      <c r="T47" s="35">
        <v>0</v>
      </c>
      <c r="U47" s="35">
        <v>0</v>
      </c>
      <c r="V47" s="35">
        <v>4</v>
      </c>
      <c r="W47" s="35">
        <v>1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2</v>
      </c>
      <c r="AF47" s="35">
        <v>2</v>
      </c>
      <c r="AG47" s="35">
        <v>0</v>
      </c>
      <c r="AH47" s="50">
        <v>488</v>
      </c>
      <c r="AI47" s="35">
        <v>12</v>
      </c>
      <c r="AJ47" s="35">
        <v>0</v>
      </c>
      <c r="AK47" s="48">
        <v>154</v>
      </c>
      <c r="AL47" s="35">
        <v>10</v>
      </c>
      <c r="AM47" s="35">
        <v>25</v>
      </c>
      <c r="AN47" s="35">
        <v>7</v>
      </c>
      <c r="AO47" s="35">
        <v>0</v>
      </c>
      <c r="AP47" s="35">
        <v>12</v>
      </c>
      <c r="AQ47" s="35">
        <v>20</v>
      </c>
      <c r="AR47" s="35">
        <v>0</v>
      </c>
      <c r="AS47" s="35">
        <v>0</v>
      </c>
      <c r="AT47" s="35">
        <v>0</v>
      </c>
      <c r="AU47" s="50">
        <v>0</v>
      </c>
      <c r="AV47" s="46">
        <v>2</v>
      </c>
      <c r="AW47" s="35">
        <v>40</v>
      </c>
      <c r="AX47" s="35">
        <v>17</v>
      </c>
      <c r="AY47" s="35">
        <v>0</v>
      </c>
      <c r="AZ47" s="35">
        <v>0</v>
      </c>
      <c r="BA47" s="35">
        <v>0</v>
      </c>
      <c r="BB47" s="35">
        <v>0</v>
      </c>
      <c r="BC47" s="35">
        <v>10</v>
      </c>
      <c r="BD47" s="35">
        <v>0</v>
      </c>
      <c r="BE47" s="48">
        <v>0</v>
      </c>
      <c r="BF47" s="35">
        <v>34</v>
      </c>
      <c r="BG47" s="35">
        <v>0</v>
      </c>
      <c r="BH47" s="35">
        <v>5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11</v>
      </c>
      <c r="BO47" s="35">
        <v>2</v>
      </c>
      <c r="BP47" s="35">
        <v>16</v>
      </c>
      <c r="BQ47" s="35">
        <v>0</v>
      </c>
      <c r="BR47" s="35">
        <v>0</v>
      </c>
      <c r="BS47" s="35">
        <v>3</v>
      </c>
      <c r="BT47" s="35">
        <v>0</v>
      </c>
      <c r="BU47" s="35">
        <v>0</v>
      </c>
      <c r="BV47" s="35">
        <v>0</v>
      </c>
      <c r="BW47" s="34">
        <v>0</v>
      </c>
      <c r="BX47" s="35">
        <v>0</v>
      </c>
      <c r="BY47" s="46">
        <v>2</v>
      </c>
      <c r="BZ47" s="35">
        <v>10</v>
      </c>
      <c r="CA47" s="35">
        <v>0</v>
      </c>
      <c r="CB47" s="35">
        <v>66</v>
      </c>
      <c r="CC47" s="35">
        <v>2</v>
      </c>
      <c r="CD47" s="35">
        <v>68</v>
      </c>
      <c r="CE47" s="35">
        <v>33</v>
      </c>
      <c r="CF47" s="35">
        <v>2</v>
      </c>
      <c r="CG47" s="34">
        <f t="shared" si="0"/>
        <v>1585</v>
      </c>
      <c r="CI47" s="61"/>
      <c r="CJ47"/>
      <c r="CK47" s="62"/>
      <c r="CL47" s="62"/>
    </row>
    <row r="48" spans="1:90" s="35" customFormat="1" x14ac:dyDescent="0.25">
      <c r="A48" s="35" t="s">
        <v>153</v>
      </c>
      <c r="B48" s="35">
        <v>235</v>
      </c>
      <c r="C48" s="75">
        <v>18.777200000000001</v>
      </c>
      <c r="D48" s="50">
        <v>750</v>
      </c>
      <c r="E48" s="35">
        <v>0</v>
      </c>
      <c r="F48" s="34">
        <v>0</v>
      </c>
      <c r="G48" s="35">
        <v>0</v>
      </c>
      <c r="H48" s="35">
        <v>0</v>
      </c>
      <c r="I48" s="48">
        <v>2</v>
      </c>
      <c r="J48" s="35">
        <v>0</v>
      </c>
      <c r="K48" s="35">
        <v>0</v>
      </c>
      <c r="L48" s="35">
        <v>0</v>
      </c>
      <c r="M48" s="35">
        <v>0</v>
      </c>
      <c r="N48" s="46">
        <v>4</v>
      </c>
      <c r="O48" s="35">
        <v>10</v>
      </c>
      <c r="P48" s="35">
        <v>0</v>
      </c>
      <c r="Q48" s="35">
        <v>0</v>
      </c>
      <c r="R48" s="50">
        <v>80</v>
      </c>
      <c r="S48" s="35">
        <v>0</v>
      </c>
      <c r="T48" s="35">
        <v>0</v>
      </c>
      <c r="U48" s="35">
        <v>0</v>
      </c>
      <c r="V48" s="35">
        <v>1</v>
      </c>
      <c r="W48" s="35">
        <v>0</v>
      </c>
      <c r="X48" s="35">
        <v>0</v>
      </c>
      <c r="Y48" s="35">
        <v>0</v>
      </c>
      <c r="Z48" s="35">
        <v>5</v>
      </c>
      <c r="AA48" s="35">
        <v>2</v>
      </c>
      <c r="AB48" s="35">
        <v>8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50">
        <v>104</v>
      </c>
      <c r="AI48" s="35">
        <v>18</v>
      </c>
      <c r="AJ48" s="35">
        <v>0</v>
      </c>
      <c r="AK48" s="48">
        <v>8</v>
      </c>
      <c r="AL48" s="35">
        <v>8</v>
      </c>
      <c r="AM48" s="35">
        <v>18</v>
      </c>
      <c r="AN48" s="35">
        <v>2</v>
      </c>
      <c r="AO48" s="35">
        <v>0</v>
      </c>
      <c r="AP48" s="35">
        <v>5</v>
      </c>
      <c r="AQ48" s="35">
        <v>17</v>
      </c>
      <c r="AR48" s="35">
        <v>0</v>
      </c>
      <c r="AS48" s="35">
        <v>0</v>
      </c>
      <c r="AT48" s="35">
        <v>0</v>
      </c>
      <c r="AU48" s="50">
        <v>6</v>
      </c>
      <c r="AV48" s="46">
        <v>0</v>
      </c>
      <c r="AW48" s="35">
        <v>16</v>
      </c>
      <c r="AX48" s="35">
        <v>0</v>
      </c>
      <c r="AY48" s="35">
        <v>0</v>
      </c>
      <c r="AZ48" s="35">
        <v>0</v>
      </c>
      <c r="BA48" s="35">
        <v>0</v>
      </c>
      <c r="BB48" s="35">
        <v>0</v>
      </c>
      <c r="BC48" s="35">
        <v>10</v>
      </c>
      <c r="BD48" s="35">
        <v>0</v>
      </c>
      <c r="BE48" s="48">
        <v>2</v>
      </c>
      <c r="BF48" s="35">
        <v>0</v>
      </c>
      <c r="BG48" s="35">
        <v>8</v>
      </c>
      <c r="BH48" s="35">
        <v>0</v>
      </c>
      <c r="BI48" s="35">
        <v>2</v>
      </c>
      <c r="BJ48" s="35">
        <v>2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16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34">
        <v>0</v>
      </c>
      <c r="BX48" s="35">
        <v>0</v>
      </c>
      <c r="BY48" s="46">
        <v>0</v>
      </c>
      <c r="BZ48" s="35">
        <v>2</v>
      </c>
      <c r="CA48" s="35">
        <v>4</v>
      </c>
      <c r="CB48" s="35">
        <v>86</v>
      </c>
      <c r="CC48" s="35">
        <v>0</v>
      </c>
      <c r="CD48" s="35">
        <v>0</v>
      </c>
      <c r="CE48" s="35">
        <v>12</v>
      </c>
      <c r="CF48" s="35">
        <v>0</v>
      </c>
      <c r="CG48" s="34">
        <f t="shared" si="0"/>
        <v>1208</v>
      </c>
      <c r="CI48" s="61"/>
      <c r="CJ48"/>
      <c r="CK48" s="62"/>
      <c r="CL48" s="62"/>
    </row>
    <row r="49" spans="1:90" s="35" customFormat="1" x14ac:dyDescent="0.25">
      <c r="A49" s="35" t="s">
        <v>36</v>
      </c>
      <c r="B49" s="35">
        <v>240</v>
      </c>
      <c r="C49" s="75">
        <v>19.175866666666664</v>
      </c>
      <c r="D49" s="50">
        <v>728</v>
      </c>
      <c r="E49" s="35">
        <v>0</v>
      </c>
      <c r="F49" s="34">
        <v>0</v>
      </c>
      <c r="G49" s="35">
        <v>0</v>
      </c>
      <c r="H49" s="35">
        <v>16</v>
      </c>
      <c r="I49" s="48">
        <v>138</v>
      </c>
      <c r="J49" s="35">
        <v>0</v>
      </c>
      <c r="K49" s="35">
        <v>0</v>
      </c>
      <c r="L49" s="35">
        <v>0</v>
      </c>
      <c r="M49" s="35">
        <v>0</v>
      </c>
      <c r="N49" s="46">
        <v>48</v>
      </c>
      <c r="O49" s="35">
        <v>0</v>
      </c>
      <c r="P49" s="35">
        <v>0</v>
      </c>
      <c r="Q49" s="35">
        <v>0</v>
      </c>
      <c r="R49" s="50">
        <v>64</v>
      </c>
      <c r="S49" s="35">
        <v>0</v>
      </c>
      <c r="T49" s="35">
        <v>0</v>
      </c>
      <c r="U49" s="35">
        <v>0</v>
      </c>
      <c r="V49" s="35">
        <v>1</v>
      </c>
      <c r="W49" s="35">
        <v>1</v>
      </c>
      <c r="X49" s="35">
        <v>1</v>
      </c>
      <c r="Y49" s="35">
        <v>0</v>
      </c>
      <c r="Z49" s="35">
        <v>1</v>
      </c>
      <c r="AA49" s="35">
        <v>0</v>
      </c>
      <c r="AB49" s="35">
        <v>0</v>
      </c>
      <c r="AC49" s="35">
        <v>0</v>
      </c>
      <c r="AD49" s="35">
        <v>0</v>
      </c>
      <c r="AE49" s="35">
        <v>1</v>
      </c>
      <c r="AF49" s="35">
        <v>0</v>
      </c>
      <c r="AG49" s="35">
        <v>0</v>
      </c>
      <c r="AH49" s="50">
        <v>97</v>
      </c>
      <c r="AI49" s="35">
        <v>16</v>
      </c>
      <c r="AJ49" s="35">
        <v>0</v>
      </c>
      <c r="AK49" s="48">
        <v>440</v>
      </c>
      <c r="AL49" s="35">
        <v>0</v>
      </c>
      <c r="AM49" s="35">
        <v>18</v>
      </c>
      <c r="AN49" s="35">
        <v>0</v>
      </c>
      <c r="AO49" s="35">
        <v>0</v>
      </c>
      <c r="AP49" s="35">
        <v>9</v>
      </c>
      <c r="AQ49" s="35">
        <v>13</v>
      </c>
      <c r="AR49" s="35">
        <v>0</v>
      </c>
      <c r="AS49" s="35">
        <v>0</v>
      </c>
      <c r="AT49" s="35">
        <v>0</v>
      </c>
      <c r="AU49" s="50">
        <v>0</v>
      </c>
      <c r="AV49" s="46">
        <v>49</v>
      </c>
      <c r="AW49" s="35">
        <v>24</v>
      </c>
      <c r="AX49" s="35">
        <v>40</v>
      </c>
      <c r="AY49" s="35">
        <v>0</v>
      </c>
      <c r="AZ49" s="35">
        <v>8</v>
      </c>
      <c r="BA49" s="35">
        <v>0</v>
      </c>
      <c r="BB49" s="35">
        <v>0</v>
      </c>
      <c r="BC49" s="35">
        <v>1</v>
      </c>
      <c r="BD49" s="35">
        <v>0</v>
      </c>
      <c r="BE49" s="48">
        <v>25</v>
      </c>
      <c r="BF49" s="35">
        <v>8</v>
      </c>
      <c r="BG49" s="35">
        <v>0</v>
      </c>
      <c r="BH49" s="35">
        <v>6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16</v>
      </c>
      <c r="BO49" s="35">
        <v>0</v>
      </c>
      <c r="BP49" s="35">
        <v>11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4">
        <v>0</v>
      </c>
      <c r="BX49" s="35">
        <v>0</v>
      </c>
      <c r="BY49" s="46">
        <v>25</v>
      </c>
      <c r="BZ49" s="35">
        <v>0</v>
      </c>
      <c r="CA49" s="35">
        <v>3</v>
      </c>
      <c r="CB49" s="35">
        <v>117</v>
      </c>
      <c r="CC49" s="35">
        <v>0</v>
      </c>
      <c r="CD49" s="35">
        <v>8</v>
      </c>
      <c r="CE49" s="35">
        <v>43</v>
      </c>
      <c r="CF49" s="35">
        <v>0</v>
      </c>
      <c r="CG49" s="34">
        <f t="shared" si="0"/>
        <v>1976</v>
      </c>
      <c r="CI49" s="61"/>
      <c r="CJ49"/>
      <c r="CK49" s="62"/>
      <c r="CL49" s="62"/>
    </row>
    <row r="50" spans="1:90" s="35" customFormat="1" x14ac:dyDescent="0.25">
      <c r="A50" s="35" t="s">
        <v>154</v>
      </c>
      <c r="B50" s="35">
        <v>245.00000000000003</v>
      </c>
      <c r="C50" s="75">
        <v>19.574533333333335</v>
      </c>
      <c r="D50" s="50">
        <v>444</v>
      </c>
      <c r="E50" s="35">
        <v>0</v>
      </c>
      <c r="F50" s="34">
        <v>0</v>
      </c>
      <c r="G50" s="35">
        <v>0</v>
      </c>
      <c r="H50" s="35">
        <v>0</v>
      </c>
      <c r="I50" s="48">
        <v>4</v>
      </c>
      <c r="J50" s="35">
        <v>0</v>
      </c>
      <c r="K50" s="35">
        <v>0</v>
      </c>
      <c r="L50" s="35">
        <v>0</v>
      </c>
      <c r="M50" s="35">
        <v>0</v>
      </c>
      <c r="N50" s="46">
        <v>15</v>
      </c>
      <c r="O50" s="35">
        <v>5</v>
      </c>
      <c r="P50" s="35">
        <v>0</v>
      </c>
      <c r="Q50" s="35">
        <v>0</v>
      </c>
      <c r="R50" s="50">
        <v>33</v>
      </c>
      <c r="S50" s="35">
        <v>0</v>
      </c>
      <c r="T50" s="35">
        <v>0</v>
      </c>
      <c r="U50" s="35">
        <v>0</v>
      </c>
      <c r="V50" s="35">
        <v>1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4</v>
      </c>
      <c r="AF50" s="35">
        <v>1</v>
      </c>
      <c r="AG50" s="35">
        <v>1</v>
      </c>
      <c r="AH50" s="50">
        <v>44</v>
      </c>
      <c r="AI50" s="35">
        <v>6</v>
      </c>
      <c r="AJ50" s="35">
        <v>0</v>
      </c>
      <c r="AK50" s="48">
        <v>28</v>
      </c>
      <c r="AL50" s="35">
        <v>8</v>
      </c>
      <c r="AM50" s="35">
        <v>13</v>
      </c>
      <c r="AN50" s="35">
        <v>1</v>
      </c>
      <c r="AO50" s="35">
        <v>0</v>
      </c>
      <c r="AP50" s="35">
        <v>1</v>
      </c>
      <c r="AQ50" s="35">
        <v>6</v>
      </c>
      <c r="AR50" s="35">
        <v>0</v>
      </c>
      <c r="AS50" s="35">
        <v>0</v>
      </c>
      <c r="AT50" s="35">
        <v>0</v>
      </c>
      <c r="AU50" s="50">
        <v>6</v>
      </c>
      <c r="AV50" s="46">
        <v>5</v>
      </c>
      <c r="AW50" s="35">
        <v>0</v>
      </c>
      <c r="AX50" s="35">
        <v>0</v>
      </c>
      <c r="AY50" s="35">
        <v>1</v>
      </c>
      <c r="AZ50" s="35">
        <v>4</v>
      </c>
      <c r="BA50" s="35">
        <v>0</v>
      </c>
      <c r="BB50" s="35">
        <v>0</v>
      </c>
      <c r="BC50" s="35">
        <v>8</v>
      </c>
      <c r="BD50" s="35">
        <v>0</v>
      </c>
      <c r="BE50" s="48">
        <v>5</v>
      </c>
      <c r="BF50" s="35">
        <v>4</v>
      </c>
      <c r="BG50" s="35">
        <v>0</v>
      </c>
      <c r="BH50" s="35">
        <v>2</v>
      </c>
      <c r="BI50" s="35">
        <v>0</v>
      </c>
      <c r="BJ50" s="35">
        <v>0</v>
      </c>
      <c r="BK50" s="35">
        <v>0</v>
      </c>
      <c r="BL50" s="35">
        <v>0</v>
      </c>
      <c r="BM50" s="35">
        <v>1</v>
      </c>
      <c r="BN50" s="35">
        <v>0</v>
      </c>
      <c r="BO50" s="35">
        <v>0</v>
      </c>
      <c r="BP50" s="35">
        <v>6</v>
      </c>
      <c r="BQ50" s="35">
        <v>0</v>
      </c>
      <c r="BR50" s="35">
        <v>1</v>
      </c>
      <c r="BS50" s="35">
        <v>0</v>
      </c>
      <c r="BT50" s="35">
        <v>4</v>
      </c>
      <c r="BU50" s="35">
        <v>0</v>
      </c>
      <c r="BV50" s="35">
        <v>0</v>
      </c>
      <c r="BW50" s="34">
        <v>0</v>
      </c>
      <c r="BX50" s="35">
        <v>0</v>
      </c>
      <c r="BY50" s="46">
        <v>5</v>
      </c>
      <c r="BZ50" s="35">
        <v>1</v>
      </c>
      <c r="CA50" s="35">
        <v>0</v>
      </c>
      <c r="CB50" s="35">
        <v>5</v>
      </c>
      <c r="CC50" s="35">
        <v>0</v>
      </c>
      <c r="CD50" s="35">
        <v>4</v>
      </c>
      <c r="CE50" s="35">
        <v>5</v>
      </c>
      <c r="CF50" s="35">
        <v>0</v>
      </c>
      <c r="CG50" s="34">
        <f t="shared" si="0"/>
        <v>682</v>
      </c>
      <c r="CI50" s="61"/>
      <c r="CJ50"/>
      <c r="CK50" s="62"/>
      <c r="CL50" s="62"/>
    </row>
    <row r="51" spans="1:90" s="35" customFormat="1" x14ac:dyDescent="0.25">
      <c r="A51" s="35" t="s">
        <v>155</v>
      </c>
      <c r="B51" s="35">
        <v>250</v>
      </c>
      <c r="C51" s="75">
        <v>19.973199999999999</v>
      </c>
      <c r="D51" s="50">
        <v>373</v>
      </c>
      <c r="E51" s="35">
        <v>0</v>
      </c>
      <c r="F51" s="34">
        <v>0</v>
      </c>
      <c r="G51" s="35">
        <v>0</v>
      </c>
      <c r="H51" s="35">
        <v>0</v>
      </c>
      <c r="I51" s="48">
        <v>80</v>
      </c>
      <c r="J51" s="35">
        <v>0</v>
      </c>
      <c r="K51" s="35">
        <v>3</v>
      </c>
      <c r="L51" s="35">
        <v>0</v>
      </c>
      <c r="M51" s="35">
        <v>0</v>
      </c>
      <c r="N51" s="46">
        <v>42</v>
      </c>
      <c r="O51" s="35">
        <v>0</v>
      </c>
      <c r="P51" s="35">
        <v>0</v>
      </c>
      <c r="Q51" s="35">
        <v>0</v>
      </c>
      <c r="R51" s="50">
        <v>49</v>
      </c>
      <c r="S51" s="35">
        <v>0</v>
      </c>
      <c r="T51" s="35">
        <v>0</v>
      </c>
      <c r="U51" s="35">
        <v>0</v>
      </c>
      <c r="V51" s="35">
        <v>4</v>
      </c>
      <c r="W51" s="35">
        <v>0</v>
      </c>
      <c r="X51" s="35">
        <v>0</v>
      </c>
      <c r="Y51" s="35">
        <v>0</v>
      </c>
      <c r="Z51" s="35">
        <v>1</v>
      </c>
      <c r="AA51" s="35">
        <v>1</v>
      </c>
      <c r="AB51" s="35">
        <v>0</v>
      </c>
      <c r="AC51" s="35">
        <v>0</v>
      </c>
      <c r="AD51" s="35">
        <v>0</v>
      </c>
      <c r="AE51" s="35">
        <v>1</v>
      </c>
      <c r="AF51" s="35">
        <v>0</v>
      </c>
      <c r="AG51" s="35">
        <v>1</v>
      </c>
      <c r="AH51" s="50">
        <v>24</v>
      </c>
      <c r="AI51" s="35">
        <v>0</v>
      </c>
      <c r="AJ51" s="35">
        <v>0</v>
      </c>
      <c r="AK51" s="48">
        <v>114</v>
      </c>
      <c r="AL51" s="35">
        <v>0</v>
      </c>
      <c r="AM51" s="35">
        <v>8</v>
      </c>
      <c r="AN51" s="35">
        <v>6</v>
      </c>
      <c r="AO51" s="35">
        <v>0</v>
      </c>
      <c r="AP51" s="35">
        <v>0</v>
      </c>
      <c r="AQ51" s="35">
        <v>22</v>
      </c>
      <c r="AR51" s="35">
        <v>0</v>
      </c>
      <c r="AS51" s="35">
        <v>0</v>
      </c>
      <c r="AT51" s="35">
        <v>8</v>
      </c>
      <c r="AU51" s="50">
        <v>1</v>
      </c>
      <c r="AV51" s="46">
        <v>5</v>
      </c>
      <c r="AW51" s="35">
        <v>11</v>
      </c>
      <c r="AX51" s="35">
        <v>9</v>
      </c>
      <c r="AY51" s="35">
        <v>0</v>
      </c>
      <c r="AZ51" s="35">
        <v>0</v>
      </c>
      <c r="BA51" s="35">
        <v>0</v>
      </c>
      <c r="BB51" s="35">
        <v>0</v>
      </c>
      <c r="BC51" s="35">
        <v>3</v>
      </c>
      <c r="BD51" s="35">
        <v>0</v>
      </c>
      <c r="BE51" s="48">
        <v>11</v>
      </c>
      <c r="BF51" s="35">
        <v>0</v>
      </c>
      <c r="BG51" s="35">
        <v>0</v>
      </c>
      <c r="BH51" s="35">
        <v>4</v>
      </c>
      <c r="BI51" s="35">
        <v>0</v>
      </c>
      <c r="BJ51" s="35">
        <v>0</v>
      </c>
      <c r="BK51" s="35">
        <v>2</v>
      </c>
      <c r="BL51" s="35">
        <v>8</v>
      </c>
      <c r="BM51" s="35">
        <v>0</v>
      </c>
      <c r="BN51" s="35">
        <v>0</v>
      </c>
      <c r="BO51" s="35">
        <v>0</v>
      </c>
      <c r="BP51" s="35">
        <v>2</v>
      </c>
      <c r="BQ51" s="35">
        <v>0</v>
      </c>
      <c r="BR51" s="35">
        <v>0</v>
      </c>
      <c r="BS51" s="35">
        <v>0</v>
      </c>
      <c r="BT51" s="35">
        <v>0</v>
      </c>
      <c r="BU51" s="35">
        <v>0</v>
      </c>
      <c r="BV51" s="35">
        <v>0</v>
      </c>
      <c r="BW51" s="34">
        <v>0</v>
      </c>
      <c r="BX51" s="35">
        <v>0</v>
      </c>
      <c r="BY51" s="46">
        <v>38</v>
      </c>
      <c r="BZ51" s="35">
        <v>17</v>
      </c>
      <c r="CA51" s="35">
        <v>0</v>
      </c>
      <c r="CB51" s="35">
        <v>4</v>
      </c>
      <c r="CC51" s="35">
        <v>1</v>
      </c>
      <c r="CD51" s="35">
        <v>0</v>
      </c>
      <c r="CE51" s="35">
        <v>3</v>
      </c>
      <c r="CF51" s="35">
        <v>4</v>
      </c>
      <c r="CG51" s="34">
        <f t="shared" si="0"/>
        <v>860</v>
      </c>
      <c r="CI51" s="61"/>
      <c r="CJ51"/>
      <c r="CK51" s="62"/>
      <c r="CL51" s="62"/>
    </row>
    <row r="52" spans="1:90" s="35" customFormat="1" x14ac:dyDescent="0.25">
      <c r="A52" s="35" t="s">
        <v>156</v>
      </c>
      <c r="B52" s="35">
        <v>254.99999999999997</v>
      </c>
      <c r="C52" s="75">
        <v>20.371866666666662</v>
      </c>
      <c r="D52" s="50">
        <v>378</v>
      </c>
      <c r="E52" s="35">
        <v>0</v>
      </c>
      <c r="F52" s="34">
        <v>0</v>
      </c>
      <c r="G52" s="35">
        <v>0</v>
      </c>
      <c r="H52" s="35">
        <v>8</v>
      </c>
      <c r="I52" s="48">
        <v>94</v>
      </c>
      <c r="J52" s="35">
        <v>0</v>
      </c>
      <c r="K52" s="35">
        <v>1</v>
      </c>
      <c r="L52" s="35">
        <v>0</v>
      </c>
      <c r="M52" s="35">
        <v>0</v>
      </c>
      <c r="N52" s="46">
        <v>42</v>
      </c>
      <c r="O52" s="35">
        <v>0</v>
      </c>
      <c r="P52" s="35">
        <v>0</v>
      </c>
      <c r="Q52" s="35">
        <v>0</v>
      </c>
      <c r="R52" s="50">
        <v>40</v>
      </c>
      <c r="S52" s="35">
        <v>0</v>
      </c>
      <c r="T52" s="35">
        <v>0</v>
      </c>
      <c r="U52" s="35">
        <v>0</v>
      </c>
      <c r="V52" s="35">
        <v>4</v>
      </c>
      <c r="W52" s="35">
        <v>1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8</v>
      </c>
      <c r="AE52" s="35">
        <v>0</v>
      </c>
      <c r="AF52" s="35">
        <v>0</v>
      </c>
      <c r="AG52" s="35">
        <v>0</v>
      </c>
      <c r="AH52" s="50">
        <v>72</v>
      </c>
      <c r="AI52" s="35">
        <v>0</v>
      </c>
      <c r="AJ52" s="35">
        <v>0</v>
      </c>
      <c r="AK52" s="48">
        <v>216</v>
      </c>
      <c r="AL52" s="35">
        <v>8</v>
      </c>
      <c r="AM52" s="35">
        <v>4</v>
      </c>
      <c r="AN52" s="35">
        <v>2</v>
      </c>
      <c r="AO52" s="35">
        <v>2</v>
      </c>
      <c r="AP52" s="35">
        <v>16</v>
      </c>
      <c r="AQ52" s="35">
        <v>2</v>
      </c>
      <c r="AR52" s="35">
        <v>0</v>
      </c>
      <c r="AS52" s="35">
        <v>0</v>
      </c>
      <c r="AT52" s="35">
        <v>0</v>
      </c>
      <c r="AU52" s="50">
        <v>0</v>
      </c>
      <c r="AV52" s="46">
        <v>6</v>
      </c>
      <c r="AW52" s="35">
        <v>16</v>
      </c>
      <c r="AX52" s="35">
        <v>0</v>
      </c>
      <c r="AY52" s="35">
        <v>2</v>
      </c>
      <c r="AZ52" s="35">
        <v>0</v>
      </c>
      <c r="BA52" s="35">
        <v>0</v>
      </c>
      <c r="BB52" s="35">
        <v>0</v>
      </c>
      <c r="BC52" s="35">
        <v>2</v>
      </c>
      <c r="BD52" s="35">
        <v>0</v>
      </c>
      <c r="BE52" s="48">
        <v>25</v>
      </c>
      <c r="BF52" s="35">
        <v>0</v>
      </c>
      <c r="BG52" s="35">
        <v>0</v>
      </c>
      <c r="BH52" s="35">
        <v>10</v>
      </c>
      <c r="BI52" s="35">
        <v>0</v>
      </c>
      <c r="BJ52" s="35">
        <v>0</v>
      </c>
      <c r="BK52" s="35">
        <v>0</v>
      </c>
      <c r="BL52" s="35">
        <v>0</v>
      </c>
      <c r="BM52" s="35">
        <v>2</v>
      </c>
      <c r="BN52" s="35">
        <v>0</v>
      </c>
      <c r="BO52" s="35">
        <v>0</v>
      </c>
      <c r="BP52" s="35">
        <v>0</v>
      </c>
      <c r="BQ52" s="35">
        <v>0</v>
      </c>
      <c r="BR52" s="35">
        <v>0</v>
      </c>
      <c r="BS52" s="35">
        <v>0</v>
      </c>
      <c r="BT52" s="35">
        <v>2</v>
      </c>
      <c r="BU52" s="35">
        <v>0</v>
      </c>
      <c r="BV52" s="35">
        <v>0</v>
      </c>
      <c r="BW52" s="34">
        <v>0</v>
      </c>
      <c r="BX52" s="35">
        <v>11</v>
      </c>
      <c r="BY52" s="46">
        <v>20</v>
      </c>
      <c r="BZ52" s="35">
        <v>2</v>
      </c>
      <c r="CA52" s="35">
        <v>3</v>
      </c>
      <c r="CB52" s="35">
        <v>47</v>
      </c>
      <c r="CC52" s="35">
        <v>2</v>
      </c>
      <c r="CD52" s="35">
        <v>0</v>
      </c>
      <c r="CE52" s="35">
        <v>6</v>
      </c>
      <c r="CF52" s="35">
        <v>2</v>
      </c>
      <c r="CG52" s="34">
        <f t="shared" si="0"/>
        <v>1056</v>
      </c>
      <c r="CI52" s="61"/>
      <c r="CJ52"/>
      <c r="CK52" s="62"/>
      <c r="CL52" s="62"/>
    </row>
    <row r="53" spans="1:90" s="35" customFormat="1" x14ac:dyDescent="0.25">
      <c r="A53" s="35" t="s">
        <v>157</v>
      </c>
      <c r="B53" s="35">
        <v>260</v>
      </c>
      <c r="C53" s="75">
        <v>20.770533333333333</v>
      </c>
      <c r="D53" s="50">
        <v>434</v>
      </c>
      <c r="E53" s="35">
        <v>0</v>
      </c>
      <c r="F53" s="34">
        <v>0</v>
      </c>
      <c r="G53" s="35">
        <v>0</v>
      </c>
      <c r="H53" s="35">
        <v>0</v>
      </c>
      <c r="I53" s="48">
        <v>84</v>
      </c>
      <c r="J53" s="35">
        <v>0</v>
      </c>
      <c r="K53" s="35">
        <v>8</v>
      </c>
      <c r="L53" s="35">
        <v>0</v>
      </c>
      <c r="M53" s="35">
        <v>0</v>
      </c>
      <c r="N53" s="46">
        <v>22</v>
      </c>
      <c r="O53" s="35">
        <v>0</v>
      </c>
      <c r="P53" s="35">
        <v>0</v>
      </c>
      <c r="Q53" s="35">
        <v>0</v>
      </c>
      <c r="R53" s="50">
        <v>50</v>
      </c>
      <c r="S53" s="35">
        <v>2</v>
      </c>
      <c r="T53" s="35">
        <v>10</v>
      </c>
      <c r="U53" s="35">
        <v>0</v>
      </c>
      <c r="V53" s="35">
        <v>1</v>
      </c>
      <c r="W53" s="35">
        <v>0</v>
      </c>
      <c r="X53" s="35">
        <v>1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9</v>
      </c>
      <c r="AG53" s="35">
        <v>0</v>
      </c>
      <c r="AH53" s="50">
        <v>24</v>
      </c>
      <c r="AI53" s="35">
        <v>0</v>
      </c>
      <c r="AJ53" s="35">
        <v>0</v>
      </c>
      <c r="AK53" s="48">
        <v>289</v>
      </c>
      <c r="AL53" s="35">
        <v>0</v>
      </c>
      <c r="AM53" s="35">
        <v>20</v>
      </c>
      <c r="AN53" s="35">
        <v>4</v>
      </c>
      <c r="AO53" s="35">
        <v>8</v>
      </c>
      <c r="AP53" s="35">
        <v>2</v>
      </c>
      <c r="AQ53" s="35">
        <v>0</v>
      </c>
      <c r="AR53" s="35">
        <v>0</v>
      </c>
      <c r="AS53" s="35">
        <v>0</v>
      </c>
      <c r="AT53" s="35">
        <v>0</v>
      </c>
      <c r="AU53" s="50">
        <v>0</v>
      </c>
      <c r="AV53" s="46">
        <v>34</v>
      </c>
      <c r="AW53" s="35">
        <v>12</v>
      </c>
      <c r="AX53" s="35">
        <v>0</v>
      </c>
      <c r="AY53" s="35">
        <v>1</v>
      </c>
      <c r="AZ53" s="35">
        <v>0</v>
      </c>
      <c r="BA53" s="35">
        <v>0</v>
      </c>
      <c r="BB53" s="35">
        <v>0</v>
      </c>
      <c r="BC53" s="35">
        <v>6</v>
      </c>
      <c r="BD53" s="35">
        <v>0</v>
      </c>
      <c r="BE53" s="48">
        <v>13</v>
      </c>
      <c r="BF53" s="35">
        <v>0</v>
      </c>
      <c r="BG53" s="35">
        <v>0</v>
      </c>
      <c r="BH53" s="35">
        <v>6</v>
      </c>
      <c r="BI53" s="35">
        <v>0</v>
      </c>
      <c r="BJ53" s="35">
        <v>0</v>
      </c>
      <c r="BK53" s="35">
        <v>1</v>
      </c>
      <c r="BL53" s="35">
        <v>0</v>
      </c>
      <c r="BM53" s="35">
        <v>0</v>
      </c>
      <c r="BN53" s="35">
        <v>0</v>
      </c>
      <c r="BO53" s="35">
        <v>0</v>
      </c>
      <c r="BP53" s="35">
        <v>1</v>
      </c>
      <c r="BQ53" s="35">
        <v>0</v>
      </c>
      <c r="BR53" s="35">
        <v>0</v>
      </c>
      <c r="BS53" s="35">
        <v>2</v>
      </c>
      <c r="BT53" s="35">
        <v>0</v>
      </c>
      <c r="BU53" s="35">
        <v>0</v>
      </c>
      <c r="BV53" s="35">
        <v>0</v>
      </c>
      <c r="BW53" s="34">
        <v>0</v>
      </c>
      <c r="BX53" s="35">
        <v>10</v>
      </c>
      <c r="BY53" s="46">
        <v>6</v>
      </c>
      <c r="BZ53" s="35">
        <v>10</v>
      </c>
      <c r="CA53" s="35">
        <v>8</v>
      </c>
      <c r="CB53" s="35">
        <v>36</v>
      </c>
      <c r="CC53" s="35">
        <v>0</v>
      </c>
      <c r="CD53" s="35">
        <v>0</v>
      </c>
      <c r="CE53" s="35">
        <v>20</v>
      </c>
      <c r="CF53" s="35">
        <v>0</v>
      </c>
      <c r="CG53" s="34">
        <f t="shared" si="0"/>
        <v>1134</v>
      </c>
      <c r="CI53" s="61"/>
      <c r="CJ53"/>
      <c r="CK53" s="62"/>
      <c r="CL53" s="62"/>
    </row>
    <row r="54" spans="1:90" s="35" customFormat="1" x14ac:dyDescent="0.25">
      <c r="A54" s="35" t="s">
        <v>158</v>
      </c>
      <c r="B54" s="35">
        <v>265</v>
      </c>
      <c r="C54" s="75">
        <v>21.169199999999996</v>
      </c>
      <c r="D54" s="50">
        <v>259</v>
      </c>
      <c r="E54" s="35">
        <v>0</v>
      </c>
      <c r="F54" s="34">
        <v>0</v>
      </c>
      <c r="G54" s="35">
        <v>0</v>
      </c>
      <c r="H54" s="35">
        <v>0</v>
      </c>
      <c r="I54" s="48">
        <v>48</v>
      </c>
      <c r="J54" s="35">
        <v>0</v>
      </c>
      <c r="K54" s="35">
        <v>0</v>
      </c>
      <c r="L54" s="35">
        <v>0</v>
      </c>
      <c r="M54" s="35">
        <v>0</v>
      </c>
      <c r="N54" s="46">
        <v>15</v>
      </c>
      <c r="O54" s="35">
        <v>0</v>
      </c>
      <c r="P54" s="35">
        <v>0</v>
      </c>
      <c r="Q54" s="35">
        <v>0</v>
      </c>
      <c r="R54" s="50">
        <v>25</v>
      </c>
      <c r="S54" s="35">
        <v>1</v>
      </c>
      <c r="T54" s="35">
        <v>3</v>
      </c>
      <c r="U54" s="35">
        <v>0</v>
      </c>
      <c r="V54" s="35">
        <v>1</v>
      </c>
      <c r="W54" s="35">
        <v>0</v>
      </c>
      <c r="X54" s="35">
        <v>1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50">
        <v>16</v>
      </c>
      <c r="AI54" s="35">
        <v>0</v>
      </c>
      <c r="AJ54" s="35">
        <v>0</v>
      </c>
      <c r="AK54" s="48">
        <v>24</v>
      </c>
      <c r="AL54" s="35">
        <v>0</v>
      </c>
      <c r="AM54" s="35">
        <v>0</v>
      </c>
      <c r="AN54" s="35">
        <v>0</v>
      </c>
      <c r="AO54" s="35">
        <v>0</v>
      </c>
      <c r="AP54" s="35">
        <v>3</v>
      </c>
      <c r="AQ54" s="35">
        <v>1</v>
      </c>
      <c r="AR54" s="35">
        <v>0</v>
      </c>
      <c r="AS54" s="35">
        <v>0</v>
      </c>
      <c r="AT54" s="35">
        <v>0</v>
      </c>
      <c r="AU54" s="50">
        <v>0</v>
      </c>
      <c r="AV54" s="46">
        <v>2</v>
      </c>
      <c r="AW54" s="35">
        <v>9</v>
      </c>
      <c r="AX54" s="35">
        <v>8</v>
      </c>
      <c r="AY54" s="35">
        <v>1</v>
      </c>
      <c r="AZ54" s="35">
        <v>0</v>
      </c>
      <c r="BA54" s="35">
        <v>0</v>
      </c>
      <c r="BB54" s="35">
        <v>0</v>
      </c>
      <c r="BC54" s="35">
        <v>1</v>
      </c>
      <c r="BD54" s="35">
        <v>0</v>
      </c>
      <c r="BE54" s="48">
        <v>16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35">
        <v>2</v>
      </c>
      <c r="BQ54" s="35">
        <v>0</v>
      </c>
      <c r="BR54" s="35">
        <v>0</v>
      </c>
      <c r="BS54" s="35">
        <v>0</v>
      </c>
      <c r="BT54" s="35">
        <v>0</v>
      </c>
      <c r="BU54" s="35">
        <v>0</v>
      </c>
      <c r="BV54" s="35">
        <v>0</v>
      </c>
      <c r="BW54" s="34">
        <v>0</v>
      </c>
      <c r="BX54" s="35">
        <v>24</v>
      </c>
      <c r="BY54" s="46">
        <v>3</v>
      </c>
      <c r="BZ54" s="35">
        <v>1</v>
      </c>
      <c r="CA54" s="35">
        <v>2</v>
      </c>
      <c r="CB54" s="35">
        <v>36</v>
      </c>
      <c r="CC54" s="35">
        <v>0</v>
      </c>
      <c r="CD54" s="35">
        <v>0</v>
      </c>
      <c r="CE54" s="35">
        <v>31</v>
      </c>
      <c r="CF54" s="35">
        <v>0</v>
      </c>
      <c r="CG54" s="34">
        <f t="shared" si="0"/>
        <v>533</v>
      </c>
      <c r="CI54" s="61"/>
      <c r="CJ54"/>
      <c r="CK54" s="62"/>
      <c r="CL54" s="62"/>
    </row>
    <row r="55" spans="1:90" s="35" customFormat="1" x14ac:dyDescent="0.25">
      <c r="C55"/>
      <c r="D55" s="50"/>
      <c r="I55" s="48"/>
      <c r="N55" s="46"/>
      <c r="R55" s="50"/>
      <c r="AH55" s="50"/>
      <c r="AK55" s="48"/>
      <c r="AU55" s="50"/>
      <c r="AV55" s="46"/>
      <c r="BE55" s="48"/>
      <c r="BY55" s="46"/>
      <c r="CI55" s="61"/>
      <c r="CJ55"/>
      <c r="CK55" s="62"/>
      <c r="CL55" s="62"/>
    </row>
    <row r="56" spans="1:90" x14ac:dyDescent="0.25">
      <c r="A56" s="35" t="s">
        <v>189</v>
      </c>
      <c r="C56" s="36"/>
    </row>
    <row r="57" spans="1:90" x14ac:dyDescent="0.25">
      <c r="A57" s="35" t="s">
        <v>0</v>
      </c>
      <c r="B57" s="35">
        <v>0</v>
      </c>
      <c r="C57" s="75">
        <v>0.74461904761904762</v>
      </c>
      <c r="D57" s="52">
        <f>D2/$CG2*100</f>
        <v>28.654970760233915</v>
      </c>
      <c r="E57" s="6">
        <f t="shared" ref="E57:BP58" si="1">E2/$CG2*100</f>
        <v>0</v>
      </c>
      <c r="F57" s="6">
        <f t="shared" si="1"/>
        <v>5.2631578947368416</v>
      </c>
      <c r="G57" s="6">
        <f t="shared" si="1"/>
        <v>0</v>
      </c>
      <c r="H57" s="6">
        <f t="shared" si="1"/>
        <v>0</v>
      </c>
      <c r="I57" s="22">
        <f t="shared" si="1"/>
        <v>4.0935672514619883</v>
      </c>
      <c r="J57" s="6">
        <f t="shared" si="1"/>
        <v>0</v>
      </c>
      <c r="K57" s="6">
        <f t="shared" si="1"/>
        <v>0</v>
      </c>
      <c r="L57" s="6">
        <f t="shared" si="1"/>
        <v>0</v>
      </c>
      <c r="M57" s="6">
        <f t="shared" si="1"/>
        <v>0</v>
      </c>
      <c r="N57" s="10">
        <f t="shared" si="1"/>
        <v>0</v>
      </c>
      <c r="O57" s="6">
        <f t="shared" si="1"/>
        <v>0</v>
      </c>
      <c r="P57" s="6">
        <f t="shared" si="1"/>
        <v>0</v>
      </c>
      <c r="Q57" s="6">
        <f t="shared" si="1"/>
        <v>0</v>
      </c>
      <c r="R57" s="52">
        <f t="shared" si="1"/>
        <v>0</v>
      </c>
      <c r="S57" s="6">
        <f t="shared" si="1"/>
        <v>0</v>
      </c>
      <c r="T57" s="6">
        <f t="shared" si="1"/>
        <v>0</v>
      </c>
      <c r="U57" s="6">
        <f t="shared" si="1"/>
        <v>0</v>
      </c>
      <c r="V57" s="6">
        <f t="shared" si="1"/>
        <v>0</v>
      </c>
      <c r="W57" s="6">
        <f t="shared" si="1"/>
        <v>4.0935672514619883</v>
      </c>
      <c r="X57" s="6">
        <f t="shared" si="1"/>
        <v>0</v>
      </c>
      <c r="Y57" s="6">
        <f t="shared" si="1"/>
        <v>0</v>
      </c>
      <c r="Z57" s="6">
        <f t="shared" si="1"/>
        <v>0</v>
      </c>
      <c r="AA57" s="6">
        <f t="shared" si="1"/>
        <v>0</v>
      </c>
      <c r="AB57" s="6">
        <f t="shared" si="1"/>
        <v>0</v>
      </c>
      <c r="AC57" s="6">
        <f t="shared" si="1"/>
        <v>0</v>
      </c>
      <c r="AD57" s="6">
        <f t="shared" si="1"/>
        <v>0</v>
      </c>
      <c r="AE57" s="6">
        <f t="shared" si="1"/>
        <v>0</v>
      </c>
      <c r="AF57" s="6">
        <f t="shared" si="1"/>
        <v>0</v>
      </c>
      <c r="AG57" s="6">
        <f t="shared" si="1"/>
        <v>0</v>
      </c>
      <c r="AH57" s="52">
        <f t="shared" si="1"/>
        <v>4.6783625730994149</v>
      </c>
      <c r="AI57" s="6">
        <f t="shared" si="1"/>
        <v>0.58479532163742687</v>
      </c>
      <c r="AJ57" s="6">
        <f t="shared" si="1"/>
        <v>0</v>
      </c>
      <c r="AK57" s="22">
        <f t="shared" si="1"/>
        <v>0</v>
      </c>
      <c r="AL57" s="6">
        <f t="shared" si="1"/>
        <v>0</v>
      </c>
      <c r="AM57" s="6">
        <f t="shared" si="1"/>
        <v>1.1695906432748537</v>
      </c>
      <c r="AN57" s="6">
        <f t="shared" si="1"/>
        <v>2.3391812865497075</v>
      </c>
      <c r="AO57" s="6">
        <f t="shared" si="1"/>
        <v>0</v>
      </c>
      <c r="AP57" s="6">
        <f t="shared" si="1"/>
        <v>0</v>
      </c>
      <c r="AQ57" s="6">
        <f t="shared" si="1"/>
        <v>0</v>
      </c>
      <c r="AR57" s="6">
        <f t="shared" si="1"/>
        <v>0</v>
      </c>
      <c r="AS57" s="6">
        <f t="shared" si="1"/>
        <v>0</v>
      </c>
      <c r="AT57" s="6">
        <f t="shared" si="1"/>
        <v>0</v>
      </c>
      <c r="AU57" s="52">
        <f t="shared" si="1"/>
        <v>10.526315789473683</v>
      </c>
      <c r="AV57" s="10">
        <f t="shared" si="1"/>
        <v>0</v>
      </c>
      <c r="AW57" s="6">
        <f t="shared" si="1"/>
        <v>0</v>
      </c>
      <c r="AX57" s="6">
        <f t="shared" si="1"/>
        <v>14.619883040935672</v>
      </c>
      <c r="AY57" s="6">
        <f t="shared" si="1"/>
        <v>0</v>
      </c>
      <c r="AZ57" s="6">
        <f t="shared" si="1"/>
        <v>0</v>
      </c>
      <c r="BA57" s="6">
        <f t="shared" si="1"/>
        <v>0</v>
      </c>
      <c r="BB57" s="6">
        <f t="shared" si="1"/>
        <v>0</v>
      </c>
      <c r="BC57" s="6">
        <f t="shared" si="1"/>
        <v>4.6783625730994149</v>
      </c>
      <c r="BD57" s="6">
        <f t="shared" si="1"/>
        <v>0</v>
      </c>
      <c r="BE57" s="22">
        <f t="shared" si="1"/>
        <v>0</v>
      </c>
      <c r="BF57" s="6">
        <f t="shared" si="1"/>
        <v>0</v>
      </c>
      <c r="BG57" s="6">
        <f t="shared" si="1"/>
        <v>0</v>
      </c>
      <c r="BH57" s="6">
        <f t="shared" si="1"/>
        <v>0</v>
      </c>
      <c r="BI57" s="6">
        <f t="shared" si="1"/>
        <v>0</v>
      </c>
      <c r="BJ57" s="6">
        <f t="shared" si="1"/>
        <v>0</v>
      </c>
      <c r="BK57" s="6">
        <f t="shared" si="1"/>
        <v>0.58479532163742687</v>
      </c>
      <c r="BL57" s="6">
        <f t="shared" si="1"/>
        <v>0</v>
      </c>
      <c r="BM57" s="6">
        <f t="shared" si="1"/>
        <v>0</v>
      </c>
      <c r="BN57" s="6">
        <f t="shared" si="1"/>
        <v>0</v>
      </c>
      <c r="BO57" s="6">
        <f t="shared" si="1"/>
        <v>0</v>
      </c>
      <c r="BP57" s="6">
        <f t="shared" si="1"/>
        <v>0</v>
      </c>
      <c r="BQ57" s="6">
        <f t="shared" ref="BQ57:CF61" si="2">BQ2/$CG2*100</f>
        <v>0</v>
      </c>
      <c r="BR57" s="6">
        <f t="shared" si="2"/>
        <v>0</v>
      </c>
      <c r="BS57" s="6">
        <f t="shared" si="2"/>
        <v>0</v>
      </c>
      <c r="BT57" s="6">
        <f t="shared" si="2"/>
        <v>0</v>
      </c>
      <c r="BU57" s="6">
        <f t="shared" si="2"/>
        <v>4.6783625730994149</v>
      </c>
      <c r="BV57" s="6">
        <f t="shared" si="2"/>
        <v>0.58479532163742687</v>
      </c>
      <c r="BW57" s="6">
        <f t="shared" si="2"/>
        <v>13.450292397660817</v>
      </c>
      <c r="BX57" s="6">
        <f t="shared" si="2"/>
        <v>0</v>
      </c>
      <c r="BY57" s="10">
        <f t="shared" si="2"/>
        <v>0</v>
      </c>
      <c r="BZ57" s="6">
        <f t="shared" si="2"/>
        <v>0</v>
      </c>
      <c r="CA57" s="6">
        <f t="shared" si="2"/>
        <v>0</v>
      </c>
      <c r="CB57" s="6">
        <f t="shared" si="2"/>
        <v>0</v>
      </c>
      <c r="CC57" s="6">
        <f t="shared" si="2"/>
        <v>0</v>
      </c>
      <c r="CD57" s="6">
        <f t="shared" si="2"/>
        <v>0</v>
      </c>
      <c r="CE57" s="6">
        <f t="shared" si="2"/>
        <v>0</v>
      </c>
      <c r="CF57" s="6">
        <f t="shared" si="2"/>
        <v>0</v>
      </c>
      <c r="CG57" s="6"/>
    </row>
    <row r="58" spans="1:90" x14ac:dyDescent="0.25">
      <c r="A58" s="35" t="s">
        <v>1</v>
      </c>
      <c r="B58" s="35">
        <v>10</v>
      </c>
      <c r="C58" s="75">
        <v>1.637</v>
      </c>
      <c r="D58" s="52">
        <f t="shared" ref="D58:S109" si="3">D3/$CG3*100</f>
        <v>20.8955223880597</v>
      </c>
      <c r="E58" s="6">
        <f t="shared" si="3"/>
        <v>0</v>
      </c>
      <c r="F58" s="6">
        <f t="shared" si="3"/>
        <v>0</v>
      </c>
      <c r="G58" s="6">
        <f t="shared" si="3"/>
        <v>0</v>
      </c>
      <c r="H58" s="6">
        <f t="shared" si="3"/>
        <v>8.9552238805970141</v>
      </c>
      <c r="I58" s="22">
        <f t="shared" si="3"/>
        <v>0</v>
      </c>
      <c r="J58" s="6">
        <f t="shared" si="3"/>
        <v>0</v>
      </c>
      <c r="K58" s="6">
        <f t="shared" si="3"/>
        <v>0</v>
      </c>
      <c r="L58" s="6">
        <f t="shared" si="3"/>
        <v>0</v>
      </c>
      <c r="M58" s="6">
        <f t="shared" si="3"/>
        <v>0</v>
      </c>
      <c r="N58" s="10">
        <f t="shared" si="3"/>
        <v>0</v>
      </c>
      <c r="O58" s="6">
        <f t="shared" si="3"/>
        <v>0</v>
      </c>
      <c r="P58" s="6">
        <f t="shared" si="3"/>
        <v>0</v>
      </c>
      <c r="Q58" s="6">
        <f t="shared" si="3"/>
        <v>0</v>
      </c>
      <c r="R58" s="52">
        <f t="shared" si="3"/>
        <v>0</v>
      </c>
      <c r="S58" s="6">
        <f t="shared" si="3"/>
        <v>0</v>
      </c>
      <c r="T58" s="6">
        <f t="shared" si="1"/>
        <v>0</v>
      </c>
      <c r="U58" s="6">
        <f t="shared" si="1"/>
        <v>0</v>
      </c>
      <c r="V58" s="6">
        <f t="shared" si="1"/>
        <v>0</v>
      </c>
      <c r="W58" s="6">
        <f t="shared" si="1"/>
        <v>0</v>
      </c>
      <c r="X58" s="6">
        <f t="shared" si="1"/>
        <v>0</v>
      </c>
      <c r="Y58" s="6">
        <f t="shared" si="1"/>
        <v>0</v>
      </c>
      <c r="Z58" s="6">
        <f t="shared" si="1"/>
        <v>0</v>
      </c>
      <c r="AA58" s="6">
        <f t="shared" si="1"/>
        <v>0</v>
      </c>
      <c r="AB58" s="6">
        <f t="shared" si="1"/>
        <v>0</v>
      </c>
      <c r="AC58" s="6">
        <f t="shared" si="1"/>
        <v>0</v>
      </c>
      <c r="AD58" s="6">
        <f t="shared" si="1"/>
        <v>0</v>
      </c>
      <c r="AE58" s="6">
        <f t="shared" si="1"/>
        <v>2.9850746268656714</v>
      </c>
      <c r="AF58" s="6">
        <f t="shared" si="1"/>
        <v>0</v>
      </c>
      <c r="AG58" s="6">
        <f t="shared" si="1"/>
        <v>0</v>
      </c>
      <c r="AH58" s="52">
        <f t="shared" si="1"/>
        <v>5.2238805970149249</v>
      </c>
      <c r="AI58" s="6">
        <f t="shared" si="1"/>
        <v>0</v>
      </c>
      <c r="AJ58" s="6">
        <f t="shared" si="1"/>
        <v>0</v>
      </c>
      <c r="AK58" s="22">
        <f t="shared" si="1"/>
        <v>6.7164179104477615</v>
      </c>
      <c r="AL58" s="6">
        <f t="shared" si="1"/>
        <v>0</v>
      </c>
      <c r="AM58" s="6">
        <f t="shared" si="1"/>
        <v>0.74626865671641784</v>
      </c>
      <c r="AN58" s="6">
        <f t="shared" si="1"/>
        <v>0</v>
      </c>
      <c r="AO58" s="6">
        <f t="shared" si="1"/>
        <v>0</v>
      </c>
      <c r="AP58" s="6">
        <f t="shared" si="1"/>
        <v>0</v>
      </c>
      <c r="AQ58" s="6">
        <f t="shared" si="1"/>
        <v>0</v>
      </c>
      <c r="AR58" s="6">
        <f t="shared" si="1"/>
        <v>0</v>
      </c>
      <c r="AS58" s="6">
        <f t="shared" si="1"/>
        <v>0</v>
      </c>
      <c r="AT58" s="6">
        <f t="shared" si="1"/>
        <v>0</v>
      </c>
      <c r="AU58" s="52">
        <f t="shared" si="1"/>
        <v>40.298507462686565</v>
      </c>
      <c r="AV58" s="10">
        <f t="shared" si="1"/>
        <v>0</v>
      </c>
      <c r="AW58" s="6">
        <f t="shared" si="1"/>
        <v>0</v>
      </c>
      <c r="AX58" s="6">
        <f t="shared" si="1"/>
        <v>7.4626865671641784</v>
      </c>
      <c r="AY58" s="6">
        <f t="shared" si="1"/>
        <v>0</v>
      </c>
      <c r="AZ58" s="6">
        <f t="shared" si="1"/>
        <v>0</v>
      </c>
      <c r="BA58" s="6">
        <f t="shared" si="1"/>
        <v>0</v>
      </c>
      <c r="BB58" s="6">
        <f t="shared" si="1"/>
        <v>0</v>
      </c>
      <c r="BC58" s="6">
        <f t="shared" si="1"/>
        <v>0</v>
      </c>
      <c r="BD58" s="6">
        <f t="shared" si="1"/>
        <v>0</v>
      </c>
      <c r="BE58" s="22">
        <f t="shared" si="1"/>
        <v>2.9850746268656714</v>
      </c>
      <c r="BF58" s="6">
        <f t="shared" si="1"/>
        <v>0</v>
      </c>
      <c r="BG58" s="6">
        <f t="shared" si="1"/>
        <v>0</v>
      </c>
      <c r="BH58" s="6">
        <f t="shared" si="1"/>
        <v>0</v>
      </c>
      <c r="BI58" s="6">
        <f t="shared" si="1"/>
        <v>0</v>
      </c>
      <c r="BJ58" s="6">
        <f t="shared" si="1"/>
        <v>0</v>
      </c>
      <c r="BK58" s="6">
        <f t="shared" si="1"/>
        <v>0</v>
      </c>
      <c r="BL58" s="6">
        <f t="shared" si="1"/>
        <v>0</v>
      </c>
      <c r="BM58" s="6">
        <f t="shared" si="1"/>
        <v>0</v>
      </c>
      <c r="BN58" s="6">
        <f t="shared" si="1"/>
        <v>0</v>
      </c>
      <c r="BO58" s="6">
        <f t="shared" si="1"/>
        <v>0.74626865671641784</v>
      </c>
      <c r="BP58" s="6">
        <f t="shared" si="1"/>
        <v>1.4925373134328357</v>
      </c>
      <c r="BQ58" s="6">
        <f t="shared" si="2"/>
        <v>0</v>
      </c>
      <c r="BR58" s="6">
        <f t="shared" si="2"/>
        <v>0</v>
      </c>
      <c r="BS58" s="6">
        <f t="shared" si="2"/>
        <v>0</v>
      </c>
      <c r="BT58" s="6">
        <f t="shared" si="2"/>
        <v>0</v>
      </c>
      <c r="BU58" s="6">
        <f t="shared" si="2"/>
        <v>0</v>
      </c>
      <c r="BV58" s="6">
        <f t="shared" si="2"/>
        <v>0</v>
      </c>
      <c r="BW58" s="6">
        <f t="shared" si="2"/>
        <v>0.74626865671641784</v>
      </c>
      <c r="BX58" s="6">
        <f t="shared" si="2"/>
        <v>0.74626865671641784</v>
      </c>
      <c r="BY58" s="10">
        <f t="shared" si="2"/>
        <v>0</v>
      </c>
      <c r="BZ58" s="6">
        <f t="shared" si="2"/>
        <v>0</v>
      </c>
      <c r="CA58" s="6">
        <f t="shared" si="2"/>
        <v>0</v>
      </c>
      <c r="CB58" s="6">
        <f t="shared" si="2"/>
        <v>0</v>
      </c>
      <c r="CC58" s="6">
        <f t="shared" si="2"/>
        <v>0</v>
      </c>
      <c r="CD58" s="6">
        <f t="shared" si="2"/>
        <v>0</v>
      </c>
      <c r="CE58" s="6">
        <f t="shared" si="2"/>
        <v>0</v>
      </c>
      <c r="CF58" s="6">
        <f t="shared" si="2"/>
        <v>0</v>
      </c>
    </row>
    <row r="59" spans="1:90" x14ac:dyDescent="0.25">
      <c r="A59" s="35" t="s">
        <v>2</v>
      </c>
      <c r="B59" s="35">
        <v>15</v>
      </c>
      <c r="C59" s="75">
        <v>2.0831904761904765</v>
      </c>
      <c r="D59" s="52">
        <f t="shared" si="3"/>
        <v>17.142857142857142</v>
      </c>
      <c r="E59" s="6">
        <f t="shared" ref="E59:BP62" si="4">E4/$CG4*100</f>
        <v>0</v>
      </c>
      <c r="F59" s="6">
        <f t="shared" si="4"/>
        <v>2.8571428571428572</v>
      </c>
      <c r="G59" s="6">
        <f t="shared" si="4"/>
        <v>0</v>
      </c>
      <c r="H59" s="6">
        <f t="shared" si="4"/>
        <v>0</v>
      </c>
      <c r="I59" s="22">
        <f t="shared" si="4"/>
        <v>3.3333333333333335</v>
      </c>
      <c r="J59" s="6">
        <f t="shared" si="4"/>
        <v>0</v>
      </c>
      <c r="K59" s="6">
        <f t="shared" si="4"/>
        <v>0</v>
      </c>
      <c r="L59" s="6">
        <f t="shared" si="4"/>
        <v>0</v>
      </c>
      <c r="M59" s="6">
        <f t="shared" si="4"/>
        <v>0</v>
      </c>
      <c r="N59" s="10">
        <f t="shared" si="4"/>
        <v>1.9047619047619049</v>
      </c>
      <c r="O59" s="6">
        <f t="shared" si="4"/>
        <v>0</v>
      </c>
      <c r="P59" s="6">
        <f t="shared" si="4"/>
        <v>0</v>
      </c>
      <c r="Q59" s="6">
        <f t="shared" si="4"/>
        <v>0</v>
      </c>
      <c r="R59" s="52">
        <f t="shared" si="4"/>
        <v>1.9047619047619049</v>
      </c>
      <c r="S59" s="6">
        <f t="shared" si="4"/>
        <v>0</v>
      </c>
      <c r="T59" s="6">
        <f t="shared" si="4"/>
        <v>0</v>
      </c>
      <c r="U59" s="6">
        <f t="shared" si="4"/>
        <v>0</v>
      </c>
      <c r="V59" s="6">
        <f t="shared" si="4"/>
        <v>0</v>
      </c>
      <c r="W59" s="6">
        <f t="shared" si="4"/>
        <v>0.95238095238095244</v>
      </c>
      <c r="X59" s="6">
        <f t="shared" si="4"/>
        <v>0</v>
      </c>
      <c r="Y59" s="6">
        <f t="shared" si="4"/>
        <v>0</v>
      </c>
      <c r="Z59" s="6">
        <f t="shared" si="4"/>
        <v>0</v>
      </c>
      <c r="AA59" s="6">
        <f t="shared" si="4"/>
        <v>0.47619047619047622</v>
      </c>
      <c r="AB59" s="6">
        <f t="shared" si="4"/>
        <v>0</v>
      </c>
      <c r="AC59" s="6">
        <f t="shared" si="4"/>
        <v>0</v>
      </c>
      <c r="AD59" s="6">
        <f t="shared" si="4"/>
        <v>0</v>
      </c>
      <c r="AE59" s="6">
        <f t="shared" si="4"/>
        <v>0</v>
      </c>
      <c r="AF59" s="6">
        <f t="shared" si="4"/>
        <v>0</v>
      </c>
      <c r="AG59" s="6">
        <f t="shared" si="4"/>
        <v>0.47619047619047622</v>
      </c>
      <c r="AH59" s="52">
        <f t="shared" si="4"/>
        <v>3.8095238095238098</v>
      </c>
      <c r="AI59" s="6">
        <f t="shared" si="4"/>
        <v>0</v>
      </c>
      <c r="AJ59" s="6">
        <f t="shared" si="4"/>
        <v>0</v>
      </c>
      <c r="AK59" s="22">
        <f t="shared" si="4"/>
        <v>9.5238095238095237</v>
      </c>
      <c r="AL59" s="6">
        <f t="shared" si="4"/>
        <v>0</v>
      </c>
      <c r="AM59" s="6">
        <f t="shared" si="4"/>
        <v>0.47619047619047622</v>
      </c>
      <c r="AN59" s="6">
        <f t="shared" si="4"/>
        <v>0</v>
      </c>
      <c r="AO59" s="6">
        <f t="shared" si="4"/>
        <v>0</v>
      </c>
      <c r="AP59" s="6">
        <f t="shared" si="4"/>
        <v>0</v>
      </c>
      <c r="AQ59" s="6">
        <f t="shared" si="4"/>
        <v>0</v>
      </c>
      <c r="AR59" s="6">
        <f t="shared" si="4"/>
        <v>0</v>
      </c>
      <c r="AS59" s="6">
        <f t="shared" si="4"/>
        <v>0</v>
      </c>
      <c r="AT59" s="6">
        <f t="shared" si="4"/>
        <v>0</v>
      </c>
      <c r="AU59" s="52">
        <f t="shared" si="4"/>
        <v>21.904761904761905</v>
      </c>
      <c r="AV59" s="10">
        <f t="shared" si="4"/>
        <v>0</v>
      </c>
      <c r="AW59" s="6">
        <f t="shared" si="4"/>
        <v>0</v>
      </c>
      <c r="AX59" s="6">
        <f t="shared" si="4"/>
        <v>1.9047619047619049</v>
      </c>
      <c r="AY59" s="6">
        <f t="shared" si="4"/>
        <v>0.47619047619047622</v>
      </c>
      <c r="AZ59" s="6">
        <f t="shared" si="4"/>
        <v>0.47619047619047622</v>
      </c>
      <c r="BA59" s="6">
        <f t="shared" si="4"/>
        <v>0</v>
      </c>
      <c r="BB59" s="6">
        <f t="shared" si="4"/>
        <v>0</v>
      </c>
      <c r="BC59" s="6">
        <f t="shared" si="4"/>
        <v>2.8571428571428572</v>
      </c>
      <c r="BD59" s="6">
        <f t="shared" si="4"/>
        <v>0</v>
      </c>
      <c r="BE59" s="22">
        <f t="shared" si="4"/>
        <v>0.47619047619047622</v>
      </c>
      <c r="BF59" s="6">
        <f t="shared" si="4"/>
        <v>0</v>
      </c>
      <c r="BG59" s="6">
        <f t="shared" si="4"/>
        <v>0</v>
      </c>
      <c r="BH59" s="6">
        <f t="shared" si="4"/>
        <v>0</v>
      </c>
      <c r="BI59" s="6">
        <f t="shared" si="4"/>
        <v>0</v>
      </c>
      <c r="BJ59" s="6">
        <f t="shared" si="4"/>
        <v>0</v>
      </c>
      <c r="BK59" s="6">
        <f t="shared" si="4"/>
        <v>0</v>
      </c>
      <c r="BL59" s="6">
        <f t="shared" si="4"/>
        <v>0</v>
      </c>
      <c r="BM59" s="6">
        <f t="shared" si="4"/>
        <v>0.95238095238095244</v>
      </c>
      <c r="BN59" s="6">
        <f t="shared" si="4"/>
        <v>0</v>
      </c>
      <c r="BO59" s="6">
        <f t="shared" si="4"/>
        <v>0</v>
      </c>
      <c r="BP59" s="6">
        <f t="shared" si="4"/>
        <v>0.47619047619047622</v>
      </c>
      <c r="BQ59" s="6">
        <f t="shared" si="2"/>
        <v>0</v>
      </c>
      <c r="BR59" s="6">
        <f t="shared" si="2"/>
        <v>0</v>
      </c>
      <c r="BS59" s="6">
        <f t="shared" si="2"/>
        <v>0</v>
      </c>
      <c r="BT59" s="6">
        <f t="shared" si="2"/>
        <v>0</v>
      </c>
      <c r="BU59" s="6">
        <f t="shared" si="2"/>
        <v>4.7619047619047619</v>
      </c>
      <c r="BV59" s="6">
        <f t="shared" si="2"/>
        <v>0.95238095238095244</v>
      </c>
      <c r="BW59" s="6">
        <f t="shared" si="2"/>
        <v>6.666666666666667</v>
      </c>
      <c r="BX59" s="6">
        <f t="shared" si="2"/>
        <v>6.666666666666667</v>
      </c>
      <c r="BY59" s="10">
        <f t="shared" si="2"/>
        <v>0</v>
      </c>
      <c r="BZ59" s="6">
        <f t="shared" si="2"/>
        <v>3.3333333333333335</v>
      </c>
      <c r="CA59" s="6">
        <f t="shared" si="2"/>
        <v>0</v>
      </c>
      <c r="CB59" s="6">
        <f t="shared" si="2"/>
        <v>0</v>
      </c>
      <c r="CC59" s="6">
        <f t="shared" si="2"/>
        <v>0</v>
      </c>
      <c r="CD59" s="6">
        <f t="shared" si="2"/>
        <v>4.7619047619047619</v>
      </c>
      <c r="CE59" s="6">
        <f t="shared" si="2"/>
        <v>0.47619047619047622</v>
      </c>
      <c r="CF59" s="6">
        <f t="shared" si="2"/>
        <v>0</v>
      </c>
    </row>
    <row r="60" spans="1:90" x14ac:dyDescent="0.25">
      <c r="A60" s="35" t="s">
        <v>3</v>
      </c>
      <c r="B60" s="35">
        <v>20</v>
      </c>
      <c r="C60" s="75">
        <v>2.5293809523809525</v>
      </c>
      <c r="D60" s="52">
        <f t="shared" si="3"/>
        <v>6.083650190114068</v>
      </c>
      <c r="E60" s="6">
        <f t="shared" si="4"/>
        <v>0</v>
      </c>
      <c r="F60" s="6">
        <f t="shared" si="4"/>
        <v>0</v>
      </c>
      <c r="G60" s="6">
        <f t="shared" si="4"/>
        <v>0</v>
      </c>
      <c r="H60" s="6">
        <f t="shared" si="4"/>
        <v>6.4638783269961975</v>
      </c>
      <c r="I60" s="22">
        <f t="shared" si="4"/>
        <v>0</v>
      </c>
      <c r="J60" s="6">
        <f t="shared" si="4"/>
        <v>0</v>
      </c>
      <c r="K60" s="6">
        <f t="shared" si="4"/>
        <v>0</v>
      </c>
      <c r="L60" s="6">
        <f t="shared" si="4"/>
        <v>0</v>
      </c>
      <c r="M60" s="6">
        <f t="shared" si="4"/>
        <v>0</v>
      </c>
      <c r="N60" s="10">
        <f t="shared" si="4"/>
        <v>2.6615969581749046</v>
      </c>
      <c r="O60" s="6">
        <f t="shared" si="4"/>
        <v>0</v>
      </c>
      <c r="P60" s="6">
        <f t="shared" si="4"/>
        <v>0</v>
      </c>
      <c r="Q60" s="6">
        <f t="shared" si="4"/>
        <v>0</v>
      </c>
      <c r="R60" s="52">
        <f t="shared" si="4"/>
        <v>3.4220532319391634</v>
      </c>
      <c r="S60" s="6">
        <f t="shared" si="4"/>
        <v>0</v>
      </c>
      <c r="T60" s="6">
        <f t="shared" si="4"/>
        <v>0</v>
      </c>
      <c r="U60" s="6">
        <f t="shared" si="4"/>
        <v>0</v>
      </c>
      <c r="V60" s="6">
        <f t="shared" si="4"/>
        <v>0</v>
      </c>
      <c r="W60" s="6">
        <f t="shared" si="4"/>
        <v>0.38022813688212925</v>
      </c>
      <c r="X60" s="6">
        <f t="shared" si="4"/>
        <v>0</v>
      </c>
      <c r="Y60" s="6">
        <f t="shared" si="4"/>
        <v>0</v>
      </c>
      <c r="Z60" s="6">
        <f t="shared" si="4"/>
        <v>0</v>
      </c>
      <c r="AA60" s="6">
        <f t="shared" si="4"/>
        <v>0</v>
      </c>
      <c r="AB60" s="6">
        <f t="shared" si="4"/>
        <v>0</v>
      </c>
      <c r="AC60" s="6">
        <f t="shared" si="4"/>
        <v>0</v>
      </c>
      <c r="AD60" s="6">
        <f t="shared" si="4"/>
        <v>0</v>
      </c>
      <c r="AE60" s="6">
        <f t="shared" si="4"/>
        <v>0</v>
      </c>
      <c r="AF60" s="6">
        <f t="shared" si="4"/>
        <v>0</v>
      </c>
      <c r="AG60" s="6">
        <f t="shared" si="4"/>
        <v>0</v>
      </c>
      <c r="AH60" s="52">
        <f t="shared" si="4"/>
        <v>9.5057034220532319</v>
      </c>
      <c r="AI60" s="6">
        <f t="shared" si="4"/>
        <v>2.2813688212927756</v>
      </c>
      <c r="AJ60" s="6">
        <f t="shared" si="4"/>
        <v>0</v>
      </c>
      <c r="AK60" s="22">
        <f t="shared" si="4"/>
        <v>14.068441064638785</v>
      </c>
      <c r="AL60" s="6">
        <f t="shared" si="4"/>
        <v>0</v>
      </c>
      <c r="AM60" s="6">
        <f t="shared" si="4"/>
        <v>0.38022813688212925</v>
      </c>
      <c r="AN60" s="6">
        <f t="shared" si="4"/>
        <v>0</v>
      </c>
      <c r="AO60" s="6">
        <f t="shared" si="4"/>
        <v>0</v>
      </c>
      <c r="AP60" s="6">
        <f t="shared" si="4"/>
        <v>0</v>
      </c>
      <c r="AQ60" s="6">
        <f t="shared" si="4"/>
        <v>0.38022813688212925</v>
      </c>
      <c r="AR60" s="6">
        <f t="shared" si="4"/>
        <v>0</v>
      </c>
      <c r="AS60" s="6">
        <f t="shared" si="4"/>
        <v>0</v>
      </c>
      <c r="AT60" s="6">
        <f t="shared" si="4"/>
        <v>0</v>
      </c>
      <c r="AU60" s="52">
        <f t="shared" si="4"/>
        <v>34.980988593155892</v>
      </c>
      <c r="AV60" s="10">
        <f t="shared" si="4"/>
        <v>0</v>
      </c>
      <c r="AW60" s="6">
        <f t="shared" si="4"/>
        <v>0.76045627376425851</v>
      </c>
      <c r="AX60" s="6">
        <f t="shared" si="4"/>
        <v>1.520912547528517</v>
      </c>
      <c r="AY60" s="6">
        <f t="shared" si="4"/>
        <v>0</v>
      </c>
      <c r="AZ60" s="6">
        <f t="shared" si="4"/>
        <v>0</v>
      </c>
      <c r="BA60" s="6">
        <f t="shared" si="4"/>
        <v>0</v>
      </c>
      <c r="BB60" s="6">
        <f t="shared" si="4"/>
        <v>0</v>
      </c>
      <c r="BC60" s="6">
        <f t="shared" si="4"/>
        <v>0.38022813688212925</v>
      </c>
      <c r="BD60" s="6">
        <f t="shared" si="4"/>
        <v>0</v>
      </c>
      <c r="BE60" s="22">
        <f t="shared" si="4"/>
        <v>1.1406844106463878</v>
      </c>
      <c r="BF60" s="6">
        <f t="shared" si="4"/>
        <v>0</v>
      </c>
      <c r="BG60" s="6">
        <f t="shared" si="4"/>
        <v>0</v>
      </c>
      <c r="BH60" s="6">
        <f t="shared" si="4"/>
        <v>0</v>
      </c>
      <c r="BI60" s="6">
        <f t="shared" si="4"/>
        <v>0</v>
      </c>
      <c r="BJ60" s="6">
        <f t="shared" si="4"/>
        <v>0</v>
      </c>
      <c r="BK60" s="6">
        <f t="shared" si="4"/>
        <v>0</v>
      </c>
      <c r="BL60" s="6">
        <f t="shared" si="4"/>
        <v>0.76045627376425851</v>
      </c>
      <c r="BM60" s="6">
        <f t="shared" si="4"/>
        <v>0</v>
      </c>
      <c r="BN60" s="6">
        <f t="shared" si="4"/>
        <v>0</v>
      </c>
      <c r="BO60" s="6">
        <f t="shared" si="4"/>
        <v>0</v>
      </c>
      <c r="BP60" s="6">
        <f t="shared" si="4"/>
        <v>0.38022813688212925</v>
      </c>
      <c r="BQ60" s="6">
        <f t="shared" si="2"/>
        <v>0</v>
      </c>
      <c r="BR60" s="6">
        <f t="shared" si="2"/>
        <v>0</v>
      </c>
      <c r="BS60" s="6">
        <f t="shared" si="2"/>
        <v>0</v>
      </c>
      <c r="BT60" s="6">
        <f t="shared" si="2"/>
        <v>0</v>
      </c>
      <c r="BU60" s="6">
        <f t="shared" si="2"/>
        <v>0</v>
      </c>
      <c r="BV60" s="6">
        <f t="shared" si="2"/>
        <v>0</v>
      </c>
      <c r="BW60" s="6">
        <f t="shared" si="2"/>
        <v>0</v>
      </c>
      <c r="BX60" s="6">
        <f t="shared" si="2"/>
        <v>14.068441064638785</v>
      </c>
      <c r="BY60" s="10">
        <f t="shared" si="2"/>
        <v>0</v>
      </c>
      <c r="BZ60" s="6">
        <f t="shared" si="2"/>
        <v>0.38022813688212925</v>
      </c>
      <c r="CA60" s="6">
        <f t="shared" si="2"/>
        <v>0</v>
      </c>
      <c r="CB60" s="6">
        <f t="shared" si="2"/>
        <v>0</v>
      </c>
      <c r="CC60" s="6">
        <f t="shared" si="2"/>
        <v>0</v>
      </c>
      <c r="CD60" s="6">
        <f t="shared" si="2"/>
        <v>0</v>
      </c>
      <c r="CE60" s="6">
        <f t="shared" si="2"/>
        <v>0</v>
      </c>
      <c r="CF60" s="6">
        <f t="shared" si="2"/>
        <v>0</v>
      </c>
    </row>
    <row r="61" spans="1:90" x14ac:dyDescent="0.25">
      <c r="A61" s="35" t="s">
        <v>4</v>
      </c>
      <c r="B61" s="35">
        <v>25</v>
      </c>
      <c r="C61" s="75">
        <v>2.9755714285714285</v>
      </c>
      <c r="D61" s="52">
        <f t="shared" si="3"/>
        <v>7.5362318840579716</v>
      </c>
      <c r="E61" s="6">
        <f t="shared" si="4"/>
        <v>0</v>
      </c>
      <c r="F61" s="6">
        <f t="shared" si="4"/>
        <v>0</v>
      </c>
      <c r="G61" s="6">
        <f t="shared" si="4"/>
        <v>0</v>
      </c>
      <c r="H61" s="6">
        <f t="shared" si="4"/>
        <v>1.1594202898550725</v>
      </c>
      <c r="I61" s="22">
        <f t="shared" si="4"/>
        <v>0</v>
      </c>
      <c r="J61" s="6">
        <f t="shared" si="4"/>
        <v>0</v>
      </c>
      <c r="K61" s="6">
        <f t="shared" si="4"/>
        <v>0</v>
      </c>
      <c r="L61" s="6">
        <f t="shared" si="4"/>
        <v>0</v>
      </c>
      <c r="M61" s="6">
        <f t="shared" si="4"/>
        <v>0</v>
      </c>
      <c r="N61" s="10">
        <f t="shared" si="4"/>
        <v>0.57971014492753625</v>
      </c>
      <c r="O61" s="6">
        <f t="shared" si="4"/>
        <v>0</v>
      </c>
      <c r="P61" s="6">
        <f t="shared" si="4"/>
        <v>0</v>
      </c>
      <c r="Q61" s="6">
        <f t="shared" si="4"/>
        <v>0</v>
      </c>
      <c r="R61" s="52">
        <f t="shared" si="4"/>
        <v>6.0869565217391308</v>
      </c>
      <c r="S61" s="6">
        <f t="shared" si="4"/>
        <v>0</v>
      </c>
      <c r="T61" s="6">
        <f t="shared" si="4"/>
        <v>0</v>
      </c>
      <c r="U61" s="6">
        <f t="shared" si="4"/>
        <v>0</v>
      </c>
      <c r="V61" s="6">
        <f t="shared" si="4"/>
        <v>0</v>
      </c>
      <c r="W61" s="6">
        <f t="shared" si="4"/>
        <v>0.28985507246376813</v>
      </c>
      <c r="X61" s="6">
        <f t="shared" si="4"/>
        <v>0</v>
      </c>
      <c r="Y61" s="6">
        <f t="shared" si="4"/>
        <v>0</v>
      </c>
      <c r="Z61" s="6">
        <f t="shared" si="4"/>
        <v>0</v>
      </c>
      <c r="AA61" s="6">
        <f t="shared" si="4"/>
        <v>0.28985507246376813</v>
      </c>
      <c r="AB61" s="6">
        <f t="shared" si="4"/>
        <v>0</v>
      </c>
      <c r="AC61" s="6">
        <f t="shared" si="4"/>
        <v>0</v>
      </c>
      <c r="AD61" s="6">
        <f t="shared" si="4"/>
        <v>0.28985507246376813</v>
      </c>
      <c r="AE61" s="6">
        <f t="shared" si="4"/>
        <v>0</v>
      </c>
      <c r="AF61" s="6">
        <f t="shared" si="4"/>
        <v>0</v>
      </c>
      <c r="AG61" s="6">
        <f t="shared" si="4"/>
        <v>0</v>
      </c>
      <c r="AH61" s="52">
        <f t="shared" si="4"/>
        <v>26.376811594202898</v>
      </c>
      <c r="AI61" s="6">
        <f t="shared" si="4"/>
        <v>1.7391304347826086</v>
      </c>
      <c r="AJ61" s="6">
        <f t="shared" si="4"/>
        <v>0</v>
      </c>
      <c r="AK61" s="22">
        <f t="shared" si="4"/>
        <v>19.710144927536234</v>
      </c>
      <c r="AL61" s="6">
        <f t="shared" si="4"/>
        <v>0</v>
      </c>
      <c r="AM61" s="6">
        <f t="shared" si="4"/>
        <v>0</v>
      </c>
      <c r="AN61" s="6">
        <f t="shared" si="4"/>
        <v>0</v>
      </c>
      <c r="AO61" s="6">
        <f t="shared" si="4"/>
        <v>0</v>
      </c>
      <c r="AP61" s="6">
        <f t="shared" si="4"/>
        <v>0.28985507246376813</v>
      </c>
      <c r="AQ61" s="6">
        <f t="shared" si="4"/>
        <v>1.4492753623188406</v>
      </c>
      <c r="AR61" s="6">
        <f t="shared" si="4"/>
        <v>0</v>
      </c>
      <c r="AS61" s="6">
        <f t="shared" si="4"/>
        <v>0</v>
      </c>
      <c r="AT61" s="6">
        <f t="shared" si="4"/>
        <v>0</v>
      </c>
      <c r="AU61" s="52">
        <f t="shared" si="4"/>
        <v>22.028985507246375</v>
      </c>
      <c r="AV61" s="10">
        <f t="shared" si="4"/>
        <v>0</v>
      </c>
      <c r="AW61" s="6">
        <f t="shared" si="4"/>
        <v>1.1594202898550725</v>
      </c>
      <c r="AX61" s="6">
        <f t="shared" si="4"/>
        <v>2.318840579710145</v>
      </c>
      <c r="AY61" s="6">
        <f t="shared" si="4"/>
        <v>0</v>
      </c>
      <c r="AZ61" s="6">
        <f t="shared" si="4"/>
        <v>0.57971014492753625</v>
      </c>
      <c r="BA61" s="6">
        <f t="shared" si="4"/>
        <v>0</v>
      </c>
      <c r="BB61" s="6">
        <f t="shared" si="4"/>
        <v>0</v>
      </c>
      <c r="BC61" s="6">
        <f t="shared" si="4"/>
        <v>0.57971014492753625</v>
      </c>
      <c r="BD61" s="6">
        <f t="shared" si="4"/>
        <v>0</v>
      </c>
      <c r="BE61" s="22">
        <f t="shared" si="4"/>
        <v>0</v>
      </c>
      <c r="BF61" s="6">
        <f t="shared" si="4"/>
        <v>0</v>
      </c>
      <c r="BG61" s="6">
        <f t="shared" si="4"/>
        <v>0.86956521739130432</v>
      </c>
      <c r="BH61" s="6">
        <f t="shared" si="4"/>
        <v>0</v>
      </c>
      <c r="BI61" s="6">
        <f t="shared" si="4"/>
        <v>0</v>
      </c>
      <c r="BJ61" s="6">
        <f t="shared" si="4"/>
        <v>0</v>
      </c>
      <c r="BK61" s="6">
        <f t="shared" si="4"/>
        <v>0</v>
      </c>
      <c r="BL61" s="6">
        <f t="shared" si="4"/>
        <v>0.28985507246376813</v>
      </c>
      <c r="BM61" s="6">
        <f t="shared" si="4"/>
        <v>0</v>
      </c>
      <c r="BN61" s="6">
        <f t="shared" si="4"/>
        <v>0</v>
      </c>
      <c r="BO61" s="6">
        <f t="shared" si="4"/>
        <v>0.28985507246376813</v>
      </c>
      <c r="BP61" s="6">
        <f t="shared" si="4"/>
        <v>0.57971014492753625</v>
      </c>
      <c r="BQ61" s="6">
        <f t="shared" si="2"/>
        <v>0</v>
      </c>
      <c r="BR61" s="6">
        <f t="shared" si="2"/>
        <v>0</v>
      </c>
      <c r="BS61" s="6">
        <f t="shared" si="2"/>
        <v>0</v>
      </c>
      <c r="BT61" s="6">
        <f t="shared" si="2"/>
        <v>0</v>
      </c>
      <c r="BU61" s="6">
        <f t="shared" si="2"/>
        <v>1.4492753623188406</v>
      </c>
      <c r="BV61" s="6">
        <f t="shared" si="2"/>
        <v>0.57971014492753625</v>
      </c>
      <c r="BW61" s="6">
        <f t="shared" si="2"/>
        <v>0.86956521739130432</v>
      </c>
      <c r="BX61" s="6">
        <f t="shared" si="2"/>
        <v>1.1594202898550725</v>
      </c>
      <c r="BY61" s="10">
        <f t="shared" si="2"/>
        <v>0</v>
      </c>
      <c r="BZ61" s="6">
        <f t="shared" si="2"/>
        <v>0.57971014492753625</v>
      </c>
      <c r="CA61" s="6">
        <f t="shared" si="2"/>
        <v>0</v>
      </c>
      <c r="CB61" s="6">
        <f t="shared" si="2"/>
        <v>0</v>
      </c>
      <c r="CC61" s="6">
        <f t="shared" si="2"/>
        <v>0</v>
      </c>
      <c r="CD61" s="6">
        <f t="shared" si="2"/>
        <v>0.57971014492753625</v>
      </c>
      <c r="CE61" s="6">
        <f t="shared" si="2"/>
        <v>0</v>
      </c>
      <c r="CF61" s="6">
        <f t="shared" si="2"/>
        <v>0.28985507246376813</v>
      </c>
    </row>
    <row r="62" spans="1:90" x14ac:dyDescent="0.25">
      <c r="A62" s="35" t="s">
        <v>5</v>
      </c>
      <c r="B62" s="35">
        <v>30</v>
      </c>
      <c r="C62" s="75">
        <v>3.4217619047619054</v>
      </c>
      <c r="D62" s="52">
        <f t="shared" si="3"/>
        <v>11.212121212121213</v>
      </c>
      <c r="E62" s="6">
        <f t="shared" si="4"/>
        <v>0</v>
      </c>
      <c r="F62" s="6">
        <f t="shared" si="4"/>
        <v>0</v>
      </c>
      <c r="G62" s="6">
        <f t="shared" si="4"/>
        <v>0</v>
      </c>
      <c r="H62" s="6">
        <f t="shared" si="4"/>
        <v>0.30303030303030304</v>
      </c>
      <c r="I62" s="22">
        <f t="shared" si="4"/>
        <v>0.90909090909090906</v>
      </c>
      <c r="J62" s="6">
        <f t="shared" si="4"/>
        <v>0</v>
      </c>
      <c r="K62" s="6">
        <f t="shared" si="4"/>
        <v>0</v>
      </c>
      <c r="L62" s="6">
        <f t="shared" si="4"/>
        <v>0</v>
      </c>
      <c r="M62" s="6">
        <f t="shared" si="4"/>
        <v>0</v>
      </c>
      <c r="N62" s="10">
        <f t="shared" si="4"/>
        <v>0</v>
      </c>
      <c r="O62" s="6">
        <f t="shared" si="4"/>
        <v>0</v>
      </c>
      <c r="P62" s="6">
        <f t="shared" si="4"/>
        <v>0</v>
      </c>
      <c r="Q62" s="6">
        <f t="shared" si="4"/>
        <v>0</v>
      </c>
      <c r="R62" s="52">
        <f t="shared" si="4"/>
        <v>12.121212121212121</v>
      </c>
      <c r="S62" s="6">
        <f t="shared" si="4"/>
        <v>0</v>
      </c>
      <c r="T62" s="6">
        <f t="shared" si="4"/>
        <v>0</v>
      </c>
      <c r="U62" s="6">
        <f t="shared" si="4"/>
        <v>0</v>
      </c>
      <c r="V62" s="6">
        <f t="shared" si="4"/>
        <v>0</v>
      </c>
      <c r="W62" s="6">
        <f t="shared" si="4"/>
        <v>1.2121212121212122</v>
      </c>
      <c r="X62" s="6">
        <f t="shared" si="4"/>
        <v>0</v>
      </c>
      <c r="Y62" s="6">
        <f t="shared" si="4"/>
        <v>0</v>
      </c>
      <c r="Z62" s="6">
        <f t="shared" si="4"/>
        <v>0</v>
      </c>
      <c r="AA62" s="6">
        <f t="shared" si="4"/>
        <v>0</v>
      </c>
      <c r="AB62" s="6">
        <f t="shared" si="4"/>
        <v>0</v>
      </c>
      <c r="AC62" s="6">
        <f t="shared" si="4"/>
        <v>0</v>
      </c>
      <c r="AD62" s="6">
        <f t="shared" si="4"/>
        <v>0</v>
      </c>
      <c r="AE62" s="6">
        <f t="shared" si="4"/>
        <v>1.5151515151515151</v>
      </c>
      <c r="AF62" s="6">
        <f t="shared" si="4"/>
        <v>0</v>
      </c>
      <c r="AG62" s="6">
        <f t="shared" si="4"/>
        <v>0</v>
      </c>
      <c r="AH62" s="52">
        <f t="shared" si="4"/>
        <v>24.242424242424242</v>
      </c>
      <c r="AI62" s="6">
        <f t="shared" si="4"/>
        <v>2.4242424242424243</v>
      </c>
      <c r="AJ62" s="6">
        <f t="shared" si="4"/>
        <v>0</v>
      </c>
      <c r="AK62" s="22">
        <f t="shared" si="4"/>
        <v>13.636363636363635</v>
      </c>
      <c r="AL62" s="6">
        <f t="shared" si="4"/>
        <v>0</v>
      </c>
      <c r="AM62" s="6">
        <f t="shared" si="4"/>
        <v>0</v>
      </c>
      <c r="AN62" s="6">
        <f t="shared" si="4"/>
        <v>0.60606060606060608</v>
      </c>
      <c r="AO62" s="6">
        <f t="shared" si="4"/>
        <v>0</v>
      </c>
      <c r="AP62" s="6">
        <f t="shared" si="4"/>
        <v>0</v>
      </c>
      <c r="AQ62" s="6">
        <f t="shared" si="4"/>
        <v>0</v>
      </c>
      <c r="AR62" s="6">
        <f t="shared" si="4"/>
        <v>0</v>
      </c>
      <c r="AS62" s="6">
        <f t="shared" si="4"/>
        <v>0</v>
      </c>
      <c r="AT62" s="6">
        <f t="shared" si="4"/>
        <v>0</v>
      </c>
      <c r="AU62" s="52">
        <f t="shared" si="4"/>
        <v>15.454545454545453</v>
      </c>
      <c r="AV62" s="10">
        <f t="shared" si="4"/>
        <v>0</v>
      </c>
      <c r="AW62" s="6">
        <f t="shared" si="4"/>
        <v>2.1212121212121215</v>
      </c>
      <c r="AX62" s="6">
        <f t="shared" si="4"/>
        <v>2.4242424242424243</v>
      </c>
      <c r="AY62" s="6">
        <f t="shared" si="4"/>
        <v>0.30303030303030304</v>
      </c>
      <c r="AZ62" s="6">
        <f t="shared" si="4"/>
        <v>0</v>
      </c>
      <c r="BA62" s="6">
        <f t="shared" si="4"/>
        <v>0</v>
      </c>
      <c r="BB62" s="6">
        <f t="shared" si="4"/>
        <v>0</v>
      </c>
      <c r="BC62" s="6">
        <f t="shared" si="4"/>
        <v>1.2121212121212122</v>
      </c>
      <c r="BD62" s="6">
        <f t="shared" si="4"/>
        <v>0</v>
      </c>
      <c r="BE62" s="22">
        <f t="shared" si="4"/>
        <v>0.60606060606060608</v>
      </c>
      <c r="BF62" s="6">
        <f t="shared" si="4"/>
        <v>0</v>
      </c>
      <c r="BG62" s="6">
        <f t="shared" si="4"/>
        <v>0.30303030303030304</v>
      </c>
      <c r="BH62" s="6">
        <f t="shared" si="4"/>
        <v>0</v>
      </c>
      <c r="BI62" s="6">
        <f t="shared" si="4"/>
        <v>0</v>
      </c>
      <c r="BJ62" s="6">
        <f t="shared" si="4"/>
        <v>0</v>
      </c>
      <c r="BK62" s="6">
        <f t="shared" si="4"/>
        <v>0</v>
      </c>
      <c r="BL62" s="6">
        <f t="shared" si="4"/>
        <v>0</v>
      </c>
      <c r="BM62" s="6">
        <f t="shared" si="4"/>
        <v>0</v>
      </c>
      <c r="BN62" s="6">
        <f t="shared" si="4"/>
        <v>0</v>
      </c>
      <c r="BO62" s="6">
        <f t="shared" si="4"/>
        <v>0</v>
      </c>
      <c r="BP62" s="6">
        <f t="shared" ref="BP62:CF65" si="5">BP7/$CG7*100</f>
        <v>0</v>
      </c>
      <c r="BQ62" s="6">
        <f t="shared" si="5"/>
        <v>0</v>
      </c>
      <c r="BR62" s="6">
        <f t="shared" si="5"/>
        <v>0</v>
      </c>
      <c r="BS62" s="6">
        <f t="shared" si="5"/>
        <v>0</v>
      </c>
      <c r="BT62" s="6">
        <f t="shared" si="5"/>
        <v>0</v>
      </c>
      <c r="BU62" s="6">
        <f t="shared" si="5"/>
        <v>1.2121212121212122</v>
      </c>
      <c r="BV62" s="6">
        <f t="shared" si="5"/>
        <v>0</v>
      </c>
      <c r="BW62" s="6">
        <f t="shared" si="5"/>
        <v>0.30303030303030304</v>
      </c>
      <c r="BX62" s="6">
        <f t="shared" si="5"/>
        <v>1.2121212121212122</v>
      </c>
      <c r="BY62" s="10">
        <f t="shared" si="5"/>
        <v>0</v>
      </c>
      <c r="BZ62" s="6">
        <f t="shared" si="5"/>
        <v>6.3636363636363633</v>
      </c>
      <c r="CA62" s="6">
        <f t="shared" si="5"/>
        <v>0</v>
      </c>
      <c r="CB62" s="6">
        <f t="shared" si="5"/>
        <v>0</v>
      </c>
      <c r="CC62" s="6">
        <f t="shared" si="5"/>
        <v>0</v>
      </c>
      <c r="CD62" s="6">
        <f t="shared" si="5"/>
        <v>0.30303030303030304</v>
      </c>
      <c r="CE62" s="6">
        <f t="shared" si="5"/>
        <v>0</v>
      </c>
      <c r="CF62" s="6">
        <f t="shared" si="5"/>
        <v>0</v>
      </c>
    </row>
    <row r="63" spans="1:90" x14ac:dyDescent="0.25">
      <c r="A63" s="35" t="s">
        <v>6</v>
      </c>
      <c r="B63" s="35">
        <v>35</v>
      </c>
      <c r="C63" s="75">
        <v>3.8679523809523806</v>
      </c>
      <c r="D63" s="52">
        <f t="shared" si="3"/>
        <v>10.297482837528605</v>
      </c>
      <c r="E63" s="6">
        <f t="shared" ref="E63:BP66" si="6">E8/$CG8*100</f>
        <v>0</v>
      </c>
      <c r="F63" s="6">
        <f t="shared" si="6"/>
        <v>0</v>
      </c>
      <c r="G63" s="6">
        <f t="shared" si="6"/>
        <v>0</v>
      </c>
      <c r="H63" s="6">
        <f t="shared" si="6"/>
        <v>0.2288329519450801</v>
      </c>
      <c r="I63" s="22">
        <f t="shared" si="6"/>
        <v>0</v>
      </c>
      <c r="J63" s="6">
        <f t="shared" si="6"/>
        <v>0</v>
      </c>
      <c r="K63" s="6">
        <f t="shared" si="6"/>
        <v>0</v>
      </c>
      <c r="L63" s="6">
        <f t="shared" si="6"/>
        <v>0</v>
      </c>
      <c r="M63" s="6">
        <f t="shared" si="6"/>
        <v>0</v>
      </c>
      <c r="N63" s="10">
        <f t="shared" si="6"/>
        <v>0</v>
      </c>
      <c r="O63" s="6">
        <f t="shared" si="6"/>
        <v>0</v>
      </c>
      <c r="P63" s="6">
        <f t="shared" si="6"/>
        <v>0</v>
      </c>
      <c r="Q63" s="6">
        <f t="shared" si="6"/>
        <v>0</v>
      </c>
      <c r="R63" s="52">
        <f t="shared" si="6"/>
        <v>15.560640732265446</v>
      </c>
      <c r="S63" s="6">
        <f t="shared" si="6"/>
        <v>0</v>
      </c>
      <c r="T63" s="6">
        <f t="shared" si="6"/>
        <v>0</v>
      </c>
      <c r="U63" s="6">
        <f t="shared" si="6"/>
        <v>0</v>
      </c>
      <c r="V63" s="6">
        <f t="shared" si="6"/>
        <v>0</v>
      </c>
      <c r="W63" s="6">
        <f t="shared" si="6"/>
        <v>1.1441647597254003</v>
      </c>
      <c r="X63" s="6">
        <f t="shared" si="6"/>
        <v>0</v>
      </c>
      <c r="Y63" s="6">
        <f t="shared" si="6"/>
        <v>0</v>
      </c>
      <c r="Z63" s="6">
        <f t="shared" si="6"/>
        <v>0</v>
      </c>
      <c r="AA63" s="6">
        <f t="shared" si="6"/>
        <v>0</v>
      </c>
      <c r="AB63" s="6">
        <f t="shared" si="6"/>
        <v>0</v>
      </c>
      <c r="AC63" s="6">
        <f t="shared" si="6"/>
        <v>0</v>
      </c>
      <c r="AD63" s="6">
        <f t="shared" si="6"/>
        <v>0</v>
      </c>
      <c r="AE63" s="6">
        <f t="shared" si="6"/>
        <v>0.45766590389016021</v>
      </c>
      <c r="AF63" s="6">
        <f t="shared" si="6"/>
        <v>0</v>
      </c>
      <c r="AG63" s="6">
        <f t="shared" si="6"/>
        <v>0</v>
      </c>
      <c r="AH63" s="52">
        <f t="shared" si="6"/>
        <v>20.137299771167047</v>
      </c>
      <c r="AI63" s="6">
        <f t="shared" si="6"/>
        <v>0.2288329519450801</v>
      </c>
      <c r="AJ63" s="6">
        <f t="shared" si="6"/>
        <v>0</v>
      </c>
      <c r="AK63" s="22">
        <f t="shared" si="6"/>
        <v>19.908466819221967</v>
      </c>
      <c r="AL63" s="6">
        <f t="shared" si="6"/>
        <v>0</v>
      </c>
      <c r="AM63" s="6">
        <f t="shared" si="6"/>
        <v>0.91533180778032042</v>
      </c>
      <c r="AN63" s="6">
        <f t="shared" si="6"/>
        <v>0</v>
      </c>
      <c r="AO63" s="6">
        <f t="shared" si="6"/>
        <v>0</v>
      </c>
      <c r="AP63" s="6">
        <f t="shared" si="6"/>
        <v>0</v>
      </c>
      <c r="AQ63" s="6">
        <f t="shared" si="6"/>
        <v>0</v>
      </c>
      <c r="AR63" s="6">
        <f t="shared" si="6"/>
        <v>0</v>
      </c>
      <c r="AS63" s="6">
        <f t="shared" si="6"/>
        <v>2.7459954233409611</v>
      </c>
      <c r="AT63" s="6">
        <f t="shared" si="6"/>
        <v>0</v>
      </c>
      <c r="AU63" s="52">
        <f t="shared" si="6"/>
        <v>10.755148741418765</v>
      </c>
      <c r="AV63" s="10">
        <f t="shared" si="6"/>
        <v>0</v>
      </c>
      <c r="AW63" s="6">
        <f t="shared" si="6"/>
        <v>0.2288329519450801</v>
      </c>
      <c r="AX63" s="6">
        <f t="shared" si="6"/>
        <v>0.2288329519450801</v>
      </c>
      <c r="AY63" s="6">
        <f t="shared" si="6"/>
        <v>0</v>
      </c>
      <c r="AZ63" s="6">
        <f t="shared" si="6"/>
        <v>0</v>
      </c>
      <c r="BA63" s="6">
        <f t="shared" si="6"/>
        <v>0</v>
      </c>
      <c r="BB63" s="6">
        <f t="shared" si="6"/>
        <v>0</v>
      </c>
      <c r="BC63" s="6">
        <f t="shared" si="6"/>
        <v>0.45766590389016021</v>
      </c>
      <c r="BD63" s="6">
        <f t="shared" si="6"/>
        <v>0</v>
      </c>
      <c r="BE63" s="22">
        <f t="shared" si="6"/>
        <v>0</v>
      </c>
      <c r="BF63" s="6">
        <f t="shared" si="6"/>
        <v>0</v>
      </c>
      <c r="BG63" s="6">
        <f t="shared" si="6"/>
        <v>0</v>
      </c>
      <c r="BH63" s="6">
        <f t="shared" si="6"/>
        <v>0</v>
      </c>
      <c r="BI63" s="6">
        <f t="shared" si="6"/>
        <v>0</v>
      </c>
      <c r="BJ63" s="6">
        <f t="shared" si="6"/>
        <v>0</v>
      </c>
      <c r="BK63" s="6">
        <f t="shared" si="6"/>
        <v>0</v>
      </c>
      <c r="BL63" s="6">
        <f t="shared" si="6"/>
        <v>1.6018306636155606</v>
      </c>
      <c r="BM63" s="6">
        <f t="shared" si="6"/>
        <v>0</v>
      </c>
      <c r="BN63" s="6">
        <f t="shared" si="6"/>
        <v>0</v>
      </c>
      <c r="BO63" s="6">
        <f t="shared" si="6"/>
        <v>0</v>
      </c>
      <c r="BP63" s="6">
        <f t="shared" si="6"/>
        <v>0.45766590389016021</v>
      </c>
      <c r="BQ63" s="6">
        <f t="shared" si="5"/>
        <v>0</v>
      </c>
      <c r="BR63" s="6">
        <f t="shared" si="5"/>
        <v>0</v>
      </c>
      <c r="BS63" s="6">
        <f t="shared" si="5"/>
        <v>0</v>
      </c>
      <c r="BT63" s="6">
        <f t="shared" si="5"/>
        <v>0</v>
      </c>
      <c r="BU63" s="6">
        <f t="shared" si="5"/>
        <v>1.1441647597254003</v>
      </c>
      <c r="BV63" s="6">
        <f t="shared" si="5"/>
        <v>0</v>
      </c>
      <c r="BW63" s="6">
        <f t="shared" si="5"/>
        <v>0.45766590389016021</v>
      </c>
      <c r="BX63" s="6">
        <f t="shared" si="5"/>
        <v>8.0091533180778036</v>
      </c>
      <c r="BY63" s="10">
        <f t="shared" si="5"/>
        <v>0</v>
      </c>
      <c r="BZ63" s="6">
        <f t="shared" si="5"/>
        <v>0.2288329519450801</v>
      </c>
      <c r="CA63" s="6">
        <f t="shared" si="5"/>
        <v>0</v>
      </c>
      <c r="CB63" s="6">
        <f t="shared" si="5"/>
        <v>0</v>
      </c>
      <c r="CC63" s="6">
        <f t="shared" si="5"/>
        <v>0</v>
      </c>
      <c r="CD63" s="6">
        <f t="shared" si="5"/>
        <v>4.1189931350114417</v>
      </c>
      <c r="CE63" s="6">
        <f t="shared" si="5"/>
        <v>0</v>
      </c>
      <c r="CF63" s="6">
        <f t="shared" si="5"/>
        <v>0.68649885583524028</v>
      </c>
    </row>
    <row r="64" spans="1:90" x14ac:dyDescent="0.25">
      <c r="A64" s="35" t="s">
        <v>7</v>
      </c>
      <c r="B64" s="35">
        <v>40</v>
      </c>
      <c r="C64" s="75">
        <v>4.3141428571428575</v>
      </c>
      <c r="D64" s="52">
        <f t="shared" si="3"/>
        <v>10.595238095238095</v>
      </c>
      <c r="E64" s="6">
        <f t="shared" si="6"/>
        <v>0</v>
      </c>
      <c r="F64" s="6">
        <f t="shared" si="6"/>
        <v>0</v>
      </c>
      <c r="G64" s="6">
        <f t="shared" si="6"/>
        <v>0</v>
      </c>
      <c r="H64" s="6">
        <f t="shared" si="6"/>
        <v>0</v>
      </c>
      <c r="I64" s="22">
        <f t="shared" si="6"/>
        <v>0.95238095238095244</v>
      </c>
      <c r="J64" s="6">
        <f t="shared" si="6"/>
        <v>0</v>
      </c>
      <c r="K64" s="6">
        <f t="shared" si="6"/>
        <v>0</v>
      </c>
      <c r="L64" s="6">
        <f t="shared" si="6"/>
        <v>0</v>
      </c>
      <c r="M64" s="6">
        <f t="shared" si="6"/>
        <v>0.11904761904761905</v>
      </c>
      <c r="N64" s="10">
        <f t="shared" si="6"/>
        <v>0</v>
      </c>
      <c r="O64" s="6">
        <f t="shared" si="6"/>
        <v>0</v>
      </c>
      <c r="P64" s="6">
        <f t="shared" si="6"/>
        <v>0</v>
      </c>
      <c r="Q64" s="6">
        <f t="shared" si="6"/>
        <v>0</v>
      </c>
      <c r="R64" s="52">
        <f t="shared" si="6"/>
        <v>8.5714285714285712</v>
      </c>
      <c r="S64" s="6">
        <f t="shared" si="6"/>
        <v>0</v>
      </c>
      <c r="T64" s="6">
        <f t="shared" si="6"/>
        <v>0</v>
      </c>
      <c r="U64" s="6">
        <f t="shared" si="6"/>
        <v>0</v>
      </c>
      <c r="V64" s="6">
        <f t="shared" si="6"/>
        <v>0</v>
      </c>
      <c r="W64" s="6">
        <f t="shared" si="6"/>
        <v>0.11904761904761905</v>
      </c>
      <c r="X64" s="6">
        <f t="shared" si="6"/>
        <v>0</v>
      </c>
      <c r="Y64" s="6">
        <f t="shared" si="6"/>
        <v>0</v>
      </c>
      <c r="Z64" s="6">
        <f t="shared" si="6"/>
        <v>0</v>
      </c>
      <c r="AA64" s="6">
        <f t="shared" si="6"/>
        <v>0</v>
      </c>
      <c r="AB64" s="6">
        <f t="shared" si="6"/>
        <v>0</v>
      </c>
      <c r="AC64" s="6">
        <f t="shared" si="6"/>
        <v>0</v>
      </c>
      <c r="AD64" s="6">
        <f t="shared" si="6"/>
        <v>0</v>
      </c>
      <c r="AE64" s="6">
        <f t="shared" si="6"/>
        <v>0.23809523809523811</v>
      </c>
      <c r="AF64" s="6">
        <f t="shared" si="6"/>
        <v>0</v>
      </c>
      <c r="AG64" s="6">
        <f t="shared" si="6"/>
        <v>0</v>
      </c>
      <c r="AH64" s="52">
        <f t="shared" si="6"/>
        <v>12.380952380952381</v>
      </c>
      <c r="AI64" s="6">
        <f t="shared" si="6"/>
        <v>1.1904761904761905</v>
      </c>
      <c r="AJ64" s="6">
        <f t="shared" si="6"/>
        <v>0</v>
      </c>
      <c r="AK64" s="22">
        <f t="shared" si="6"/>
        <v>34.761904761904759</v>
      </c>
      <c r="AL64" s="6">
        <f t="shared" si="6"/>
        <v>0</v>
      </c>
      <c r="AM64" s="6">
        <f t="shared" si="6"/>
        <v>0.11904761904761905</v>
      </c>
      <c r="AN64" s="6">
        <f t="shared" si="6"/>
        <v>0.11904761904761905</v>
      </c>
      <c r="AO64" s="6">
        <f t="shared" si="6"/>
        <v>0</v>
      </c>
      <c r="AP64" s="6">
        <f t="shared" si="6"/>
        <v>0</v>
      </c>
      <c r="AQ64" s="6">
        <f t="shared" si="6"/>
        <v>0.23809523809523811</v>
      </c>
      <c r="AR64" s="6">
        <f t="shared" si="6"/>
        <v>0</v>
      </c>
      <c r="AS64" s="6">
        <f t="shared" si="6"/>
        <v>6.1904761904761907</v>
      </c>
      <c r="AT64" s="6">
        <f t="shared" si="6"/>
        <v>0</v>
      </c>
      <c r="AU64" s="52">
        <f t="shared" si="6"/>
        <v>7.3809523809523814</v>
      </c>
      <c r="AV64" s="10">
        <f t="shared" si="6"/>
        <v>2.0238095238095237</v>
      </c>
      <c r="AW64" s="6">
        <f t="shared" si="6"/>
        <v>0.95238095238095244</v>
      </c>
      <c r="AX64" s="6">
        <f t="shared" si="6"/>
        <v>0</v>
      </c>
      <c r="AY64" s="6">
        <f t="shared" si="6"/>
        <v>0.11904761904761905</v>
      </c>
      <c r="AZ64" s="6">
        <f t="shared" si="6"/>
        <v>1.4285714285714286</v>
      </c>
      <c r="BA64" s="6">
        <f t="shared" si="6"/>
        <v>0</v>
      </c>
      <c r="BB64" s="6">
        <f t="shared" si="6"/>
        <v>0</v>
      </c>
      <c r="BC64" s="6">
        <f t="shared" si="6"/>
        <v>0.7142857142857143</v>
      </c>
      <c r="BD64" s="6">
        <f t="shared" si="6"/>
        <v>0</v>
      </c>
      <c r="BE64" s="22">
        <f t="shared" si="6"/>
        <v>0.47619047619047622</v>
      </c>
      <c r="BF64" s="6">
        <f t="shared" si="6"/>
        <v>0</v>
      </c>
      <c r="BG64" s="6">
        <f t="shared" si="6"/>
        <v>0.47619047619047622</v>
      </c>
      <c r="BH64" s="6">
        <f t="shared" si="6"/>
        <v>0</v>
      </c>
      <c r="BI64" s="6">
        <f t="shared" si="6"/>
        <v>0</v>
      </c>
      <c r="BJ64" s="6">
        <f t="shared" si="6"/>
        <v>0</v>
      </c>
      <c r="BK64" s="6">
        <f t="shared" si="6"/>
        <v>0</v>
      </c>
      <c r="BL64" s="6">
        <f t="shared" si="6"/>
        <v>0</v>
      </c>
      <c r="BM64" s="6">
        <f t="shared" si="6"/>
        <v>0</v>
      </c>
      <c r="BN64" s="6">
        <f t="shared" si="6"/>
        <v>0</v>
      </c>
      <c r="BO64" s="6">
        <f t="shared" si="6"/>
        <v>0.23809523809523811</v>
      </c>
      <c r="BP64" s="6">
        <f t="shared" si="6"/>
        <v>0.59523809523809523</v>
      </c>
      <c r="BQ64" s="6">
        <f t="shared" si="5"/>
        <v>0</v>
      </c>
      <c r="BR64" s="6">
        <f t="shared" si="5"/>
        <v>0</v>
      </c>
      <c r="BS64" s="6">
        <f t="shared" si="5"/>
        <v>0.23809523809523811</v>
      </c>
      <c r="BT64" s="6">
        <f t="shared" si="5"/>
        <v>0.47619047619047622</v>
      </c>
      <c r="BU64" s="6">
        <f t="shared" si="5"/>
        <v>1.5476190476190477</v>
      </c>
      <c r="BV64" s="6">
        <f t="shared" si="5"/>
        <v>0</v>
      </c>
      <c r="BW64" s="6">
        <f t="shared" si="5"/>
        <v>0</v>
      </c>
      <c r="BX64" s="6">
        <f t="shared" si="5"/>
        <v>0</v>
      </c>
      <c r="BY64" s="10">
        <f t="shared" si="5"/>
        <v>0</v>
      </c>
      <c r="BZ64" s="6">
        <f t="shared" si="5"/>
        <v>5.833333333333333</v>
      </c>
      <c r="CA64" s="6">
        <f t="shared" si="5"/>
        <v>0</v>
      </c>
      <c r="CB64" s="6">
        <f t="shared" si="5"/>
        <v>0</v>
      </c>
      <c r="CC64" s="6">
        <f t="shared" si="5"/>
        <v>0</v>
      </c>
      <c r="CD64" s="6">
        <f t="shared" si="5"/>
        <v>1.9047619047619049</v>
      </c>
      <c r="CE64" s="6">
        <f t="shared" si="5"/>
        <v>0</v>
      </c>
      <c r="CF64" s="6">
        <f t="shared" si="5"/>
        <v>0</v>
      </c>
    </row>
    <row r="65" spans="1:84" x14ac:dyDescent="0.25">
      <c r="A65" s="35" t="s">
        <v>8</v>
      </c>
      <c r="B65" s="35">
        <v>45</v>
      </c>
      <c r="C65" s="75">
        <v>4.7603333333333344</v>
      </c>
      <c r="D65" s="52">
        <f t="shared" si="3"/>
        <v>18.24249165739711</v>
      </c>
      <c r="E65" s="6">
        <f t="shared" si="6"/>
        <v>0</v>
      </c>
      <c r="F65" s="6">
        <f t="shared" si="6"/>
        <v>0</v>
      </c>
      <c r="G65" s="6">
        <f t="shared" si="6"/>
        <v>0</v>
      </c>
      <c r="H65" s="6">
        <f t="shared" si="6"/>
        <v>0</v>
      </c>
      <c r="I65" s="22">
        <f t="shared" si="6"/>
        <v>0</v>
      </c>
      <c r="J65" s="6">
        <f t="shared" si="6"/>
        <v>0</v>
      </c>
      <c r="K65" s="6">
        <f t="shared" si="6"/>
        <v>0</v>
      </c>
      <c r="L65" s="6">
        <f t="shared" si="6"/>
        <v>0</v>
      </c>
      <c r="M65" s="6">
        <f t="shared" si="6"/>
        <v>0</v>
      </c>
      <c r="N65" s="10">
        <f t="shared" si="6"/>
        <v>0.22246941045606228</v>
      </c>
      <c r="O65" s="6">
        <f t="shared" si="6"/>
        <v>0</v>
      </c>
      <c r="P65" s="6">
        <f t="shared" si="6"/>
        <v>0</v>
      </c>
      <c r="Q65" s="6">
        <f t="shared" si="6"/>
        <v>0</v>
      </c>
      <c r="R65" s="52">
        <f t="shared" si="6"/>
        <v>20.022246941045609</v>
      </c>
      <c r="S65" s="6">
        <f t="shared" si="6"/>
        <v>0</v>
      </c>
      <c r="T65" s="6">
        <f t="shared" si="6"/>
        <v>0</v>
      </c>
      <c r="U65" s="6">
        <f t="shared" si="6"/>
        <v>0</v>
      </c>
      <c r="V65" s="6">
        <f t="shared" si="6"/>
        <v>0.55617352614015569</v>
      </c>
      <c r="W65" s="6">
        <f t="shared" si="6"/>
        <v>0.11123470522803114</v>
      </c>
      <c r="X65" s="6">
        <f t="shared" si="6"/>
        <v>0</v>
      </c>
      <c r="Y65" s="6">
        <f t="shared" si="6"/>
        <v>1.3348164627363739</v>
      </c>
      <c r="Z65" s="6">
        <f t="shared" si="6"/>
        <v>0</v>
      </c>
      <c r="AA65" s="6">
        <f t="shared" si="6"/>
        <v>0</v>
      </c>
      <c r="AB65" s="6">
        <f t="shared" si="6"/>
        <v>0</v>
      </c>
      <c r="AC65" s="6">
        <f t="shared" si="6"/>
        <v>0.44493882091212456</v>
      </c>
      <c r="AD65" s="6">
        <f t="shared" si="6"/>
        <v>0</v>
      </c>
      <c r="AE65" s="6">
        <f t="shared" si="6"/>
        <v>0</v>
      </c>
      <c r="AF65" s="6">
        <f t="shared" si="6"/>
        <v>0</v>
      </c>
      <c r="AG65" s="6">
        <f t="shared" si="6"/>
        <v>0</v>
      </c>
      <c r="AH65" s="52">
        <f t="shared" si="6"/>
        <v>11.123470522803114</v>
      </c>
      <c r="AI65" s="6">
        <f t="shared" si="6"/>
        <v>3.0033370411568407</v>
      </c>
      <c r="AJ65" s="6">
        <f t="shared" si="6"/>
        <v>0</v>
      </c>
      <c r="AK65" s="22">
        <f t="shared" si="6"/>
        <v>14.794215795328142</v>
      </c>
      <c r="AL65" s="6">
        <f t="shared" si="6"/>
        <v>0</v>
      </c>
      <c r="AM65" s="6">
        <f t="shared" si="6"/>
        <v>0.33370411568409347</v>
      </c>
      <c r="AN65" s="6">
        <f t="shared" si="6"/>
        <v>0</v>
      </c>
      <c r="AO65" s="6">
        <f t="shared" si="6"/>
        <v>0</v>
      </c>
      <c r="AP65" s="6">
        <f t="shared" si="6"/>
        <v>2.6696329254727478</v>
      </c>
      <c r="AQ65" s="6">
        <f t="shared" si="6"/>
        <v>2.2246941045606228</v>
      </c>
      <c r="AR65" s="6">
        <f t="shared" si="6"/>
        <v>0</v>
      </c>
      <c r="AS65" s="6">
        <f t="shared" si="6"/>
        <v>4.004449388209121</v>
      </c>
      <c r="AT65" s="6">
        <f t="shared" si="6"/>
        <v>0</v>
      </c>
      <c r="AU65" s="52">
        <f t="shared" si="6"/>
        <v>6.6740823136818683</v>
      </c>
      <c r="AV65" s="10">
        <f t="shared" si="6"/>
        <v>0.44493882091212456</v>
      </c>
      <c r="AW65" s="6">
        <f t="shared" si="6"/>
        <v>0.44493882091212456</v>
      </c>
      <c r="AX65" s="6">
        <f t="shared" si="6"/>
        <v>0.44493882091212456</v>
      </c>
      <c r="AY65" s="6">
        <f t="shared" si="6"/>
        <v>0.66740823136818694</v>
      </c>
      <c r="AZ65" s="6">
        <f t="shared" si="6"/>
        <v>0</v>
      </c>
      <c r="BA65" s="6">
        <f t="shared" si="6"/>
        <v>0</v>
      </c>
      <c r="BB65" s="6">
        <f t="shared" si="6"/>
        <v>0</v>
      </c>
      <c r="BC65" s="6">
        <f t="shared" si="6"/>
        <v>2.0022246941045605</v>
      </c>
      <c r="BD65" s="6">
        <f t="shared" si="6"/>
        <v>0</v>
      </c>
      <c r="BE65" s="22">
        <f t="shared" si="6"/>
        <v>1.3348164627363739</v>
      </c>
      <c r="BF65" s="6">
        <f t="shared" si="6"/>
        <v>0</v>
      </c>
      <c r="BG65" s="6">
        <f t="shared" si="6"/>
        <v>0</v>
      </c>
      <c r="BH65" s="6">
        <f t="shared" si="6"/>
        <v>0</v>
      </c>
      <c r="BI65" s="6">
        <f t="shared" si="6"/>
        <v>0</v>
      </c>
      <c r="BJ65" s="6">
        <f t="shared" si="6"/>
        <v>0</v>
      </c>
      <c r="BK65" s="6">
        <f t="shared" si="6"/>
        <v>0</v>
      </c>
      <c r="BL65" s="6">
        <f t="shared" si="6"/>
        <v>0.44493882091212456</v>
      </c>
      <c r="BM65" s="6">
        <f t="shared" si="6"/>
        <v>0.44493882091212456</v>
      </c>
      <c r="BN65" s="6">
        <f t="shared" si="6"/>
        <v>0</v>
      </c>
      <c r="BO65" s="6">
        <f t="shared" si="6"/>
        <v>0.44493882091212456</v>
      </c>
      <c r="BP65" s="6">
        <f t="shared" si="6"/>
        <v>0.44493882091212456</v>
      </c>
      <c r="BQ65" s="6">
        <f t="shared" si="5"/>
        <v>0</v>
      </c>
      <c r="BR65" s="6">
        <f t="shared" si="5"/>
        <v>0.11123470522803114</v>
      </c>
      <c r="BS65" s="6">
        <f t="shared" si="5"/>
        <v>0.11123470522803114</v>
      </c>
      <c r="BT65" s="6">
        <f t="shared" si="5"/>
        <v>0</v>
      </c>
      <c r="BU65" s="6">
        <f t="shared" si="5"/>
        <v>0.22246941045606228</v>
      </c>
      <c r="BV65" s="6">
        <f t="shared" si="5"/>
        <v>0</v>
      </c>
      <c r="BW65" s="6">
        <f t="shared" si="5"/>
        <v>0</v>
      </c>
      <c r="BX65" s="6">
        <f t="shared" si="5"/>
        <v>0.88987764182424911</v>
      </c>
      <c r="BY65" s="10">
        <f t="shared" si="5"/>
        <v>0.55617352614015569</v>
      </c>
      <c r="BZ65" s="6">
        <f t="shared" si="5"/>
        <v>2.4471635150166855</v>
      </c>
      <c r="CA65" s="6">
        <f t="shared" si="5"/>
        <v>0</v>
      </c>
      <c r="CB65" s="6">
        <f t="shared" si="5"/>
        <v>0.11123470522803114</v>
      </c>
      <c r="CC65" s="6">
        <f t="shared" si="5"/>
        <v>0</v>
      </c>
      <c r="CD65" s="6">
        <f t="shared" si="5"/>
        <v>2.2246941045606228</v>
      </c>
      <c r="CE65" s="6">
        <f t="shared" si="5"/>
        <v>0</v>
      </c>
      <c r="CF65" s="6">
        <f t="shared" si="5"/>
        <v>0.44493882091212456</v>
      </c>
    </row>
    <row r="66" spans="1:84" x14ac:dyDescent="0.25">
      <c r="A66" s="35" t="s">
        <v>9</v>
      </c>
      <c r="B66" s="35">
        <v>50</v>
      </c>
      <c r="C66" s="75">
        <v>5.2065238095238104</v>
      </c>
      <c r="D66" s="52">
        <f t="shared" si="3"/>
        <v>12.723214285714285</v>
      </c>
      <c r="E66" s="6">
        <f t="shared" si="6"/>
        <v>0.4464285714285714</v>
      </c>
      <c r="F66" s="6">
        <f t="shared" si="6"/>
        <v>0</v>
      </c>
      <c r="G66" s="6">
        <f t="shared" si="6"/>
        <v>0</v>
      </c>
      <c r="H66" s="6">
        <f t="shared" si="6"/>
        <v>0.2232142857142857</v>
      </c>
      <c r="I66" s="22">
        <f t="shared" si="6"/>
        <v>0</v>
      </c>
      <c r="J66" s="6">
        <f t="shared" si="6"/>
        <v>0</v>
      </c>
      <c r="K66" s="6">
        <f t="shared" si="6"/>
        <v>0</v>
      </c>
      <c r="L66" s="6">
        <f t="shared" si="6"/>
        <v>0</v>
      </c>
      <c r="M66" s="6">
        <f t="shared" si="6"/>
        <v>0</v>
      </c>
      <c r="N66" s="10">
        <f t="shared" si="6"/>
        <v>0</v>
      </c>
      <c r="O66" s="6">
        <f t="shared" si="6"/>
        <v>0</v>
      </c>
      <c r="P66" s="6">
        <f t="shared" si="6"/>
        <v>0</v>
      </c>
      <c r="Q66" s="6">
        <f t="shared" si="6"/>
        <v>0</v>
      </c>
      <c r="R66" s="52">
        <f t="shared" si="6"/>
        <v>10.267857142857142</v>
      </c>
      <c r="S66" s="6">
        <f t="shared" si="6"/>
        <v>0</v>
      </c>
      <c r="T66" s="6">
        <f t="shared" si="6"/>
        <v>0</v>
      </c>
      <c r="U66" s="6">
        <f t="shared" si="6"/>
        <v>0</v>
      </c>
      <c r="V66" s="6">
        <f t="shared" si="6"/>
        <v>0</v>
      </c>
      <c r="W66" s="6">
        <f t="shared" si="6"/>
        <v>0.2232142857142857</v>
      </c>
      <c r="X66" s="6">
        <f t="shared" si="6"/>
        <v>0</v>
      </c>
      <c r="Y66" s="6">
        <f t="shared" si="6"/>
        <v>0.4464285714285714</v>
      </c>
      <c r="Z66" s="6">
        <f t="shared" si="6"/>
        <v>0</v>
      </c>
      <c r="AA66" s="6">
        <f t="shared" si="6"/>
        <v>0</v>
      </c>
      <c r="AB66" s="6">
        <f t="shared" si="6"/>
        <v>0</v>
      </c>
      <c r="AC66" s="6">
        <f t="shared" si="6"/>
        <v>0.2232142857142857</v>
      </c>
      <c r="AD66" s="6">
        <f t="shared" si="6"/>
        <v>0</v>
      </c>
      <c r="AE66" s="6">
        <f t="shared" si="6"/>
        <v>0.4464285714285714</v>
      </c>
      <c r="AF66" s="6">
        <f t="shared" si="6"/>
        <v>0</v>
      </c>
      <c r="AG66" s="6">
        <f t="shared" si="6"/>
        <v>0</v>
      </c>
      <c r="AH66" s="52">
        <f t="shared" si="6"/>
        <v>17.857142857142858</v>
      </c>
      <c r="AI66" s="6">
        <f t="shared" si="6"/>
        <v>0.4464285714285714</v>
      </c>
      <c r="AJ66" s="6">
        <f t="shared" si="6"/>
        <v>0</v>
      </c>
      <c r="AK66" s="22">
        <f t="shared" si="6"/>
        <v>20.089285714285715</v>
      </c>
      <c r="AL66" s="6">
        <f t="shared" si="6"/>
        <v>0</v>
      </c>
      <c r="AM66" s="6">
        <f t="shared" si="6"/>
        <v>0</v>
      </c>
      <c r="AN66" s="6">
        <f t="shared" si="6"/>
        <v>0</v>
      </c>
      <c r="AO66" s="6">
        <f t="shared" si="6"/>
        <v>0</v>
      </c>
      <c r="AP66" s="6">
        <f t="shared" si="6"/>
        <v>0.6696428571428571</v>
      </c>
      <c r="AQ66" s="6">
        <f t="shared" si="6"/>
        <v>3.3482142857142856</v>
      </c>
      <c r="AR66" s="6">
        <f t="shared" si="6"/>
        <v>0</v>
      </c>
      <c r="AS66" s="6">
        <f t="shared" si="6"/>
        <v>4.9107142857142856</v>
      </c>
      <c r="AT66" s="6">
        <f t="shared" si="6"/>
        <v>0</v>
      </c>
      <c r="AU66" s="52">
        <f t="shared" si="6"/>
        <v>12.276785714285714</v>
      </c>
      <c r="AV66" s="10">
        <f t="shared" si="6"/>
        <v>0</v>
      </c>
      <c r="AW66" s="6">
        <f t="shared" si="6"/>
        <v>0.89285714285714279</v>
      </c>
      <c r="AX66" s="6">
        <f t="shared" si="6"/>
        <v>0.6696428571428571</v>
      </c>
      <c r="AY66" s="6">
        <f t="shared" si="6"/>
        <v>1.1160714285714286</v>
      </c>
      <c r="AZ66" s="6">
        <f t="shared" si="6"/>
        <v>1.7857142857142856</v>
      </c>
      <c r="BA66" s="6">
        <f t="shared" si="6"/>
        <v>0</v>
      </c>
      <c r="BB66" s="6">
        <f t="shared" si="6"/>
        <v>0</v>
      </c>
      <c r="BC66" s="6">
        <f t="shared" si="6"/>
        <v>0.4464285714285714</v>
      </c>
      <c r="BD66" s="6">
        <f t="shared" si="6"/>
        <v>0</v>
      </c>
      <c r="BE66" s="22">
        <f t="shared" si="6"/>
        <v>0.89285714285714279</v>
      </c>
      <c r="BF66" s="6">
        <f t="shared" si="6"/>
        <v>0</v>
      </c>
      <c r="BG66" s="6">
        <f t="shared" si="6"/>
        <v>0</v>
      </c>
      <c r="BH66" s="6">
        <f t="shared" si="6"/>
        <v>0</v>
      </c>
      <c r="BI66" s="6">
        <f t="shared" si="6"/>
        <v>0</v>
      </c>
      <c r="BJ66" s="6">
        <f t="shared" si="6"/>
        <v>0.2232142857142857</v>
      </c>
      <c r="BK66" s="6">
        <f t="shared" si="6"/>
        <v>0</v>
      </c>
      <c r="BL66" s="6">
        <f t="shared" si="6"/>
        <v>0.4464285714285714</v>
      </c>
      <c r="BM66" s="6">
        <f t="shared" si="6"/>
        <v>0.4464285714285714</v>
      </c>
      <c r="BN66" s="6">
        <f t="shared" si="6"/>
        <v>0</v>
      </c>
      <c r="BO66" s="6">
        <f t="shared" si="6"/>
        <v>0</v>
      </c>
      <c r="BP66" s="6">
        <f t="shared" ref="BP66:CF69" si="7">BP11/$CG11*100</f>
        <v>0.6696428571428571</v>
      </c>
      <c r="BQ66" s="6">
        <f t="shared" si="7"/>
        <v>0</v>
      </c>
      <c r="BR66" s="6">
        <f t="shared" si="7"/>
        <v>0</v>
      </c>
      <c r="BS66" s="6">
        <f t="shared" si="7"/>
        <v>0</v>
      </c>
      <c r="BT66" s="6">
        <f t="shared" si="7"/>
        <v>0</v>
      </c>
      <c r="BU66" s="6">
        <f t="shared" si="7"/>
        <v>0.6696428571428571</v>
      </c>
      <c r="BV66" s="6">
        <f t="shared" si="7"/>
        <v>0</v>
      </c>
      <c r="BW66" s="6">
        <f t="shared" si="7"/>
        <v>0.2232142857142857</v>
      </c>
      <c r="BX66" s="6">
        <f t="shared" si="7"/>
        <v>0.89285714285714279</v>
      </c>
      <c r="BY66" s="10">
        <f t="shared" si="7"/>
        <v>0</v>
      </c>
      <c r="BZ66" s="6">
        <f t="shared" si="7"/>
        <v>3.3482142857142856</v>
      </c>
      <c r="CA66" s="6">
        <f t="shared" si="7"/>
        <v>0</v>
      </c>
      <c r="CB66" s="6">
        <f t="shared" si="7"/>
        <v>0.2232142857142857</v>
      </c>
      <c r="CC66" s="6">
        <f t="shared" si="7"/>
        <v>0</v>
      </c>
      <c r="CD66" s="6">
        <f t="shared" si="7"/>
        <v>0.4464285714285714</v>
      </c>
      <c r="CE66" s="6">
        <f t="shared" si="7"/>
        <v>0</v>
      </c>
      <c r="CF66" s="6">
        <f t="shared" si="7"/>
        <v>2.0089285714285716</v>
      </c>
    </row>
    <row r="67" spans="1:84" x14ac:dyDescent="0.25">
      <c r="A67" s="35" t="s">
        <v>10</v>
      </c>
      <c r="B67" s="35">
        <v>55</v>
      </c>
      <c r="C67" s="75">
        <v>5.6527142857142865</v>
      </c>
      <c r="D67" s="52">
        <f t="shared" si="3"/>
        <v>4.3918918918918921</v>
      </c>
      <c r="E67" s="6">
        <f t="shared" ref="E67:BP70" si="8">E12/$CG12*100</f>
        <v>0.33783783783783783</v>
      </c>
      <c r="F67" s="6">
        <f t="shared" si="8"/>
        <v>0</v>
      </c>
      <c r="G67" s="6">
        <f t="shared" si="8"/>
        <v>0.33783783783783783</v>
      </c>
      <c r="H67" s="6">
        <f t="shared" si="8"/>
        <v>0.67567567567567566</v>
      </c>
      <c r="I67" s="22">
        <f t="shared" si="8"/>
        <v>0</v>
      </c>
      <c r="J67" s="6">
        <f t="shared" si="8"/>
        <v>0</v>
      </c>
      <c r="K67" s="6">
        <f t="shared" si="8"/>
        <v>0</v>
      </c>
      <c r="L67" s="6">
        <f t="shared" si="8"/>
        <v>0</v>
      </c>
      <c r="M67" s="6">
        <f t="shared" si="8"/>
        <v>0</v>
      </c>
      <c r="N67" s="10">
        <f t="shared" si="8"/>
        <v>0</v>
      </c>
      <c r="O67" s="6">
        <f t="shared" si="8"/>
        <v>0</v>
      </c>
      <c r="P67" s="6">
        <f t="shared" si="8"/>
        <v>0</v>
      </c>
      <c r="Q67" s="6">
        <f t="shared" si="8"/>
        <v>0</v>
      </c>
      <c r="R67" s="52">
        <f t="shared" si="8"/>
        <v>5.7432432432432439</v>
      </c>
      <c r="S67" s="6">
        <f t="shared" si="8"/>
        <v>0</v>
      </c>
      <c r="T67" s="6">
        <f t="shared" si="8"/>
        <v>0</v>
      </c>
      <c r="U67" s="6">
        <f t="shared" si="8"/>
        <v>0</v>
      </c>
      <c r="V67" s="6">
        <f t="shared" si="8"/>
        <v>0</v>
      </c>
      <c r="W67" s="6">
        <f t="shared" si="8"/>
        <v>0</v>
      </c>
      <c r="X67" s="6">
        <f t="shared" si="8"/>
        <v>0</v>
      </c>
      <c r="Y67" s="6">
        <f t="shared" si="8"/>
        <v>0</v>
      </c>
      <c r="Z67" s="6">
        <f t="shared" si="8"/>
        <v>0</v>
      </c>
      <c r="AA67" s="6">
        <f t="shared" si="8"/>
        <v>0</v>
      </c>
      <c r="AB67" s="6">
        <f t="shared" si="8"/>
        <v>0.33783783783783783</v>
      </c>
      <c r="AC67" s="6">
        <f t="shared" si="8"/>
        <v>0</v>
      </c>
      <c r="AD67" s="6">
        <f t="shared" si="8"/>
        <v>0</v>
      </c>
      <c r="AE67" s="6">
        <f t="shared" si="8"/>
        <v>1.0135135135135136</v>
      </c>
      <c r="AF67" s="6">
        <f t="shared" si="8"/>
        <v>0.33783783783783783</v>
      </c>
      <c r="AG67" s="6">
        <f t="shared" si="8"/>
        <v>0</v>
      </c>
      <c r="AH67" s="52">
        <f t="shared" si="8"/>
        <v>14.864864864864865</v>
      </c>
      <c r="AI67" s="6">
        <f t="shared" si="8"/>
        <v>0</v>
      </c>
      <c r="AJ67" s="6">
        <f t="shared" si="8"/>
        <v>1.3513513513513513</v>
      </c>
      <c r="AK67" s="22">
        <f t="shared" si="8"/>
        <v>27.364864864864863</v>
      </c>
      <c r="AL67" s="6">
        <f t="shared" si="8"/>
        <v>1.3513513513513513</v>
      </c>
      <c r="AM67" s="6">
        <f t="shared" si="8"/>
        <v>0</v>
      </c>
      <c r="AN67" s="6">
        <f t="shared" si="8"/>
        <v>0</v>
      </c>
      <c r="AO67" s="6">
        <f t="shared" si="8"/>
        <v>0</v>
      </c>
      <c r="AP67" s="6">
        <f t="shared" si="8"/>
        <v>7.7702702702702702</v>
      </c>
      <c r="AQ67" s="6">
        <f t="shared" si="8"/>
        <v>0</v>
      </c>
      <c r="AR67" s="6">
        <f t="shared" si="8"/>
        <v>0</v>
      </c>
      <c r="AS67" s="6">
        <f t="shared" si="8"/>
        <v>3.7162162162162162</v>
      </c>
      <c r="AT67" s="6">
        <f t="shared" si="8"/>
        <v>0</v>
      </c>
      <c r="AU67" s="52">
        <f t="shared" si="8"/>
        <v>12.837837837837837</v>
      </c>
      <c r="AV67" s="10">
        <f t="shared" si="8"/>
        <v>0</v>
      </c>
      <c r="AW67" s="6">
        <f t="shared" si="8"/>
        <v>2.3648648648648649</v>
      </c>
      <c r="AX67" s="6">
        <f t="shared" si="8"/>
        <v>1.0135135135135136</v>
      </c>
      <c r="AY67" s="6">
        <f t="shared" si="8"/>
        <v>0</v>
      </c>
      <c r="AZ67" s="6">
        <f t="shared" si="8"/>
        <v>0</v>
      </c>
      <c r="BA67" s="6">
        <f t="shared" si="8"/>
        <v>0</v>
      </c>
      <c r="BB67" s="6">
        <f t="shared" si="8"/>
        <v>0</v>
      </c>
      <c r="BC67" s="6">
        <f t="shared" si="8"/>
        <v>1.3513513513513513</v>
      </c>
      <c r="BD67" s="6">
        <f t="shared" si="8"/>
        <v>0</v>
      </c>
      <c r="BE67" s="22">
        <f t="shared" si="8"/>
        <v>0.67567567567567566</v>
      </c>
      <c r="BF67" s="6">
        <f t="shared" si="8"/>
        <v>3.0405405405405408</v>
      </c>
      <c r="BG67" s="6">
        <f t="shared" si="8"/>
        <v>0.67567567567567566</v>
      </c>
      <c r="BH67" s="6">
        <f t="shared" si="8"/>
        <v>0</v>
      </c>
      <c r="BI67" s="6">
        <f t="shared" si="8"/>
        <v>0</v>
      </c>
      <c r="BJ67" s="6">
        <f t="shared" si="8"/>
        <v>0</v>
      </c>
      <c r="BK67" s="6">
        <f t="shared" si="8"/>
        <v>0</v>
      </c>
      <c r="BL67" s="6">
        <f t="shared" si="8"/>
        <v>0</v>
      </c>
      <c r="BM67" s="6">
        <f t="shared" si="8"/>
        <v>0</v>
      </c>
      <c r="BN67" s="6">
        <f t="shared" si="8"/>
        <v>0</v>
      </c>
      <c r="BO67" s="6">
        <f t="shared" si="8"/>
        <v>0</v>
      </c>
      <c r="BP67" s="6">
        <f t="shared" si="8"/>
        <v>1.3513513513513513</v>
      </c>
      <c r="BQ67" s="6">
        <f t="shared" si="7"/>
        <v>0</v>
      </c>
      <c r="BR67" s="6">
        <f t="shared" si="7"/>
        <v>0</v>
      </c>
      <c r="BS67" s="6">
        <f t="shared" si="7"/>
        <v>0</v>
      </c>
      <c r="BT67" s="6">
        <f t="shared" si="7"/>
        <v>0</v>
      </c>
      <c r="BU67" s="6">
        <f t="shared" si="7"/>
        <v>0</v>
      </c>
      <c r="BV67" s="6">
        <f t="shared" si="7"/>
        <v>0</v>
      </c>
      <c r="BW67" s="6">
        <f t="shared" si="7"/>
        <v>0</v>
      </c>
      <c r="BX67" s="6">
        <f t="shared" si="7"/>
        <v>0</v>
      </c>
      <c r="BY67" s="10">
        <f t="shared" si="7"/>
        <v>0.33783783783783783</v>
      </c>
      <c r="BZ67" s="6">
        <f t="shared" si="7"/>
        <v>4.0540540540540544</v>
      </c>
      <c r="CA67" s="6">
        <f t="shared" si="7"/>
        <v>0.33783783783783783</v>
      </c>
      <c r="CB67" s="6">
        <f t="shared" si="7"/>
        <v>1.3513513513513513</v>
      </c>
      <c r="CC67" s="6">
        <f t="shared" si="7"/>
        <v>0</v>
      </c>
      <c r="CD67" s="6">
        <f t="shared" si="7"/>
        <v>0.33783783783783783</v>
      </c>
      <c r="CE67" s="6">
        <f t="shared" si="7"/>
        <v>0</v>
      </c>
      <c r="CF67" s="6">
        <f t="shared" si="7"/>
        <v>0.67567567567567566</v>
      </c>
    </row>
    <row r="68" spans="1:84" x14ac:dyDescent="0.25">
      <c r="A68" s="35" t="s">
        <v>11</v>
      </c>
      <c r="B68" s="35">
        <v>60</v>
      </c>
      <c r="C68" s="75">
        <v>6.0989047619047625</v>
      </c>
      <c r="D68" s="52">
        <f t="shared" si="3"/>
        <v>7.0652173913043477</v>
      </c>
      <c r="E68" s="6">
        <f t="shared" si="8"/>
        <v>0</v>
      </c>
      <c r="F68" s="6">
        <f t="shared" si="8"/>
        <v>0</v>
      </c>
      <c r="G68" s="6">
        <f t="shared" si="8"/>
        <v>0</v>
      </c>
      <c r="H68" s="6">
        <f t="shared" si="8"/>
        <v>0.54347826086956519</v>
      </c>
      <c r="I68" s="22">
        <f t="shared" si="8"/>
        <v>0</v>
      </c>
      <c r="J68" s="6">
        <f t="shared" si="8"/>
        <v>0</v>
      </c>
      <c r="K68" s="6">
        <f t="shared" si="8"/>
        <v>0</v>
      </c>
      <c r="L68" s="6">
        <f t="shared" si="8"/>
        <v>0</v>
      </c>
      <c r="M68" s="6">
        <f t="shared" si="8"/>
        <v>0</v>
      </c>
      <c r="N68" s="10">
        <f t="shared" si="8"/>
        <v>0.97826086956521752</v>
      </c>
      <c r="O68" s="6">
        <f t="shared" si="8"/>
        <v>0</v>
      </c>
      <c r="P68" s="6">
        <f t="shared" si="8"/>
        <v>0</v>
      </c>
      <c r="Q68" s="6">
        <f t="shared" si="8"/>
        <v>0.10869565217391304</v>
      </c>
      <c r="R68" s="52">
        <f t="shared" si="8"/>
        <v>11.086956521739131</v>
      </c>
      <c r="S68" s="6">
        <f t="shared" si="8"/>
        <v>0</v>
      </c>
      <c r="T68" s="6">
        <f t="shared" si="8"/>
        <v>0</v>
      </c>
      <c r="U68" s="6">
        <f t="shared" si="8"/>
        <v>0</v>
      </c>
      <c r="V68" s="6">
        <f t="shared" si="8"/>
        <v>0.10869565217391304</v>
      </c>
      <c r="W68" s="6">
        <f t="shared" si="8"/>
        <v>0.32608695652173914</v>
      </c>
      <c r="X68" s="6">
        <f t="shared" si="8"/>
        <v>0</v>
      </c>
      <c r="Y68" s="6">
        <f t="shared" si="8"/>
        <v>0.10869565217391304</v>
      </c>
      <c r="Z68" s="6">
        <f t="shared" si="8"/>
        <v>0</v>
      </c>
      <c r="AA68" s="6">
        <f t="shared" si="8"/>
        <v>0</v>
      </c>
      <c r="AB68" s="6">
        <f t="shared" si="8"/>
        <v>0</v>
      </c>
      <c r="AC68" s="6">
        <f t="shared" si="8"/>
        <v>0</v>
      </c>
      <c r="AD68" s="6">
        <f t="shared" si="8"/>
        <v>0</v>
      </c>
      <c r="AE68" s="6">
        <f t="shared" si="8"/>
        <v>1.3043478260869565</v>
      </c>
      <c r="AF68" s="6">
        <f t="shared" si="8"/>
        <v>1.1956521739130435</v>
      </c>
      <c r="AG68" s="6">
        <f t="shared" si="8"/>
        <v>0</v>
      </c>
      <c r="AH68" s="52">
        <f t="shared" si="8"/>
        <v>31.304347826086961</v>
      </c>
      <c r="AI68" s="6">
        <f t="shared" si="8"/>
        <v>0.86956521739130432</v>
      </c>
      <c r="AJ68" s="6">
        <f t="shared" si="8"/>
        <v>0</v>
      </c>
      <c r="AK68" s="22">
        <f t="shared" si="8"/>
        <v>20.434782608695652</v>
      </c>
      <c r="AL68" s="6">
        <f t="shared" si="8"/>
        <v>0</v>
      </c>
      <c r="AM68" s="6">
        <f t="shared" si="8"/>
        <v>0.97826086956521752</v>
      </c>
      <c r="AN68" s="6">
        <f t="shared" si="8"/>
        <v>0.32608695652173914</v>
      </c>
      <c r="AO68" s="6">
        <f t="shared" si="8"/>
        <v>0</v>
      </c>
      <c r="AP68" s="6">
        <f t="shared" si="8"/>
        <v>3.3695652173913042</v>
      </c>
      <c r="AQ68" s="6">
        <f t="shared" si="8"/>
        <v>0</v>
      </c>
      <c r="AR68" s="6">
        <f t="shared" si="8"/>
        <v>0</v>
      </c>
      <c r="AS68" s="6">
        <f t="shared" si="8"/>
        <v>2.1739130434782608</v>
      </c>
      <c r="AT68" s="6">
        <f t="shared" si="8"/>
        <v>0</v>
      </c>
      <c r="AU68" s="52">
        <f t="shared" si="8"/>
        <v>2.0652173913043477</v>
      </c>
      <c r="AV68" s="10">
        <f t="shared" si="8"/>
        <v>0</v>
      </c>
      <c r="AW68" s="6">
        <f t="shared" si="8"/>
        <v>2.2826086956521738</v>
      </c>
      <c r="AX68" s="6">
        <f t="shared" si="8"/>
        <v>0</v>
      </c>
      <c r="AY68" s="6">
        <f t="shared" si="8"/>
        <v>0.21739130434782608</v>
      </c>
      <c r="AZ68" s="6">
        <f t="shared" si="8"/>
        <v>0.86956521739130432</v>
      </c>
      <c r="BA68" s="6">
        <f t="shared" si="8"/>
        <v>0</v>
      </c>
      <c r="BB68" s="6">
        <f t="shared" si="8"/>
        <v>0</v>
      </c>
      <c r="BC68" s="6">
        <f t="shared" si="8"/>
        <v>1.5217391304347827</v>
      </c>
      <c r="BD68" s="6">
        <f t="shared" si="8"/>
        <v>0</v>
      </c>
      <c r="BE68" s="22">
        <f t="shared" si="8"/>
        <v>0</v>
      </c>
      <c r="BF68" s="6">
        <f t="shared" si="8"/>
        <v>5.6521739130434785</v>
      </c>
      <c r="BG68" s="6">
        <f t="shared" si="8"/>
        <v>0</v>
      </c>
      <c r="BH68" s="6">
        <f t="shared" si="8"/>
        <v>0</v>
      </c>
      <c r="BI68" s="6">
        <f t="shared" si="8"/>
        <v>0</v>
      </c>
      <c r="BJ68" s="6">
        <f t="shared" si="8"/>
        <v>0</v>
      </c>
      <c r="BK68" s="6">
        <f t="shared" si="8"/>
        <v>0</v>
      </c>
      <c r="BL68" s="6">
        <f t="shared" si="8"/>
        <v>0</v>
      </c>
      <c r="BM68" s="6">
        <f t="shared" si="8"/>
        <v>0.86956521739130432</v>
      </c>
      <c r="BN68" s="6">
        <f t="shared" si="8"/>
        <v>0</v>
      </c>
      <c r="BO68" s="6">
        <f t="shared" si="8"/>
        <v>0</v>
      </c>
      <c r="BP68" s="6">
        <f t="shared" si="8"/>
        <v>0.65217391304347827</v>
      </c>
      <c r="BQ68" s="6">
        <f t="shared" si="7"/>
        <v>0</v>
      </c>
      <c r="BR68" s="6">
        <f t="shared" si="7"/>
        <v>0</v>
      </c>
      <c r="BS68" s="6">
        <f t="shared" si="7"/>
        <v>0</v>
      </c>
      <c r="BT68" s="6">
        <f t="shared" si="7"/>
        <v>0</v>
      </c>
      <c r="BU68" s="6">
        <f t="shared" si="7"/>
        <v>0.21739130434782608</v>
      </c>
      <c r="BV68" s="6">
        <f t="shared" si="7"/>
        <v>0.21739130434782608</v>
      </c>
      <c r="BW68" s="6">
        <f t="shared" si="7"/>
        <v>0</v>
      </c>
      <c r="BX68" s="6">
        <f t="shared" si="7"/>
        <v>0</v>
      </c>
      <c r="BY68" s="10">
        <f t="shared" si="7"/>
        <v>0</v>
      </c>
      <c r="BZ68" s="6">
        <f t="shared" si="7"/>
        <v>2.5</v>
      </c>
      <c r="CA68" s="6">
        <f t="shared" si="7"/>
        <v>0.10869565217391304</v>
      </c>
      <c r="CB68" s="6">
        <f t="shared" si="7"/>
        <v>0</v>
      </c>
      <c r="CC68" s="6">
        <f t="shared" si="7"/>
        <v>0.43478260869565216</v>
      </c>
      <c r="CD68" s="6">
        <f t="shared" si="7"/>
        <v>0</v>
      </c>
      <c r="CE68" s="6">
        <f t="shared" si="7"/>
        <v>0</v>
      </c>
      <c r="CF68" s="6">
        <f t="shared" si="7"/>
        <v>0.10869565217391304</v>
      </c>
    </row>
    <row r="69" spans="1:84" x14ac:dyDescent="0.25">
      <c r="A69" s="35" t="s">
        <v>12</v>
      </c>
      <c r="B69" s="35">
        <v>65</v>
      </c>
      <c r="C69" s="75">
        <v>6.5450952380952385</v>
      </c>
      <c r="D69" s="52">
        <f t="shared" si="3"/>
        <v>7.8175895765472303</v>
      </c>
      <c r="E69" s="6">
        <f t="shared" si="8"/>
        <v>0</v>
      </c>
      <c r="F69" s="6">
        <f t="shared" si="8"/>
        <v>0</v>
      </c>
      <c r="G69" s="6">
        <f t="shared" si="8"/>
        <v>0</v>
      </c>
      <c r="H69" s="6">
        <f t="shared" si="8"/>
        <v>0</v>
      </c>
      <c r="I69" s="22">
        <f t="shared" si="8"/>
        <v>0.65146579804560267</v>
      </c>
      <c r="J69" s="6">
        <f t="shared" si="8"/>
        <v>0</v>
      </c>
      <c r="K69" s="6">
        <f t="shared" si="8"/>
        <v>0</v>
      </c>
      <c r="L69" s="6">
        <f t="shared" si="8"/>
        <v>0.16286644951140067</v>
      </c>
      <c r="M69" s="6">
        <f t="shared" si="8"/>
        <v>0</v>
      </c>
      <c r="N69" s="10">
        <f t="shared" si="8"/>
        <v>0</v>
      </c>
      <c r="O69" s="6">
        <f t="shared" si="8"/>
        <v>1.3029315960912053</v>
      </c>
      <c r="P69" s="6">
        <f t="shared" si="8"/>
        <v>0</v>
      </c>
      <c r="Q69" s="6">
        <f t="shared" si="8"/>
        <v>0</v>
      </c>
      <c r="R69" s="52">
        <f t="shared" si="8"/>
        <v>13.192182410423452</v>
      </c>
      <c r="S69" s="6">
        <f t="shared" si="8"/>
        <v>0</v>
      </c>
      <c r="T69" s="6">
        <f t="shared" si="8"/>
        <v>0</v>
      </c>
      <c r="U69" s="6">
        <f t="shared" si="8"/>
        <v>0</v>
      </c>
      <c r="V69" s="6">
        <f t="shared" si="8"/>
        <v>0.16286644951140067</v>
      </c>
      <c r="W69" s="6">
        <f t="shared" si="8"/>
        <v>0</v>
      </c>
      <c r="X69" s="6">
        <f t="shared" si="8"/>
        <v>0.16286644951140067</v>
      </c>
      <c r="Y69" s="6">
        <f t="shared" si="8"/>
        <v>0</v>
      </c>
      <c r="Z69" s="6">
        <f t="shared" si="8"/>
        <v>0</v>
      </c>
      <c r="AA69" s="6">
        <f t="shared" si="8"/>
        <v>0</v>
      </c>
      <c r="AB69" s="6">
        <f t="shared" si="8"/>
        <v>0</v>
      </c>
      <c r="AC69" s="6">
        <f t="shared" si="8"/>
        <v>0</v>
      </c>
      <c r="AD69" s="6">
        <f t="shared" si="8"/>
        <v>0</v>
      </c>
      <c r="AE69" s="6">
        <f t="shared" si="8"/>
        <v>4.234527687296417</v>
      </c>
      <c r="AF69" s="6">
        <f t="shared" si="8"/>
        <v>0.16286644951140067</v>
      </c>
      <c r="AG69" s="6">
        <f t="shared" si="8"/>
        <v>0</v>
      </c>
      <c r="AH69" s="52">
        <f t="shared" si="8"/>
        <v>15.635179153094461</v>
      </c>
      <c r="AI69" s="6">
        <f t="shared" si="8"/>
        <v>0.48859934853420189</v>
      </c>
      <c r="AJ69" s="6">
        <f t="shared" si="8"/>
        <v>0</v>
      </c>
      <c r="AK69" s="22">
        <f t="shared" si="8"/>
        <v>13.192182410423452</v>
      </c>
      <c r="AL69" s="6">
        <f t="shared" si="8"/>
        <v>0</v>
      </c>
      <c r="AM69" s="6">
        <f t="shared" si="8"/>
        <v>0</v>
      </c>
      <c r="AN69" s="6">
        <f t="shared" si="8"/>
        <v>0.16286644951140067</v>
      </c>
      <c r="AO69" s="6">
        <f t="shared" si="8"/>
        <v>0</v>
      </c>
      <c r="AP69" s="6">
        <f t="shared" si="8"/>
        <v>7.980456026058631</v>
      </c>
      <c r="AQ69" s="6">
        <f t="shared" si="8"/>
        <v>0</v>
      </c>
      <c r="AR69" s="6">
        <f t="shared" si="8"/>
        <v>0</v>
      </c>
      <c r="AS69" s="6">
        <f t="shared" si="8"/>
        <v>5.8631921824104234</v>
      </c>
      <c r="AT69" s="6">
        <f t="shared" si="8"/>
        <v>0</v>
      </c>
      <c r="AU69" s="52">
        <f t="shared" si="8"/>
        <v>4.0716612377850163</v>
      </c>
      <c r="AV69" s="10">
        <f t="shared" si="8"/>
        <v>0</v>
      </c>
      <c r="AW69" s="6">
        <f t="shared" si="8"/>
        <v>6.5146579804560263</v>
      </c>
      <c r="AX69" s="6">
        <f t="shared" si="8"/>
        <v>0</v>
      </c>
      <c r="AY69" s="6">
        <f t="shared" si="8"/>
        <v>0</v>
      </c>
      <c r="AZ69" s="6">
        <f t="shared" si="8"/>
        <v>1.3029315960912053</v>
      </c>
      <c r="BA69" s="6">
        <f t="shared" si="8"/>
        <v>0</v>
      </c>
      <c r="BB69" s="6">
        <f t="shared" si="8"/>
        <v>0</v>
      </c>
      <c r="BC69" s="6">
        <f t="shared" si="8"/>
        <v>2.44299674267101</v>
      </c>
      <c r="BD69" s="6">
        <f t="shared" si="8"/>
        <v>0</v>
      </c>
      <c r="BE69" s="22">
        <f t="shared" si="8"/>
        <v>0.48859934853420189</v>
      </c>
      <c r="BF69" s="6">
        <f t="shared" si="8"/>
        <v>0.65146579804560267</v>
      </c>
      <c r="BG69" s="6">
        <f t="shared" si="8"/>
        <v>0.65146579804560267</v>
      </c>
      <c r="BH69" s="6">
        <f t="shared" si="8"/>
        <v>0</v>
      </c>
      <c r="BI69" s="6">
        <f t="shared" si="8"/>
        <v>0</v>
      </c>
      <c r="BJ69" s="6">
        <f t="shared" si="8"/>
        <v>0</v>
      </c>
      <c r="BK69" s="6">
        <f t="shared" si="8"/>
        <v>0</v>
      </c>
      <c r="BL69" s="6">
        <f t="shared" si="8"/>
        <v>1.3029315960912053</v>
      </c>
      <c r="BM69" s="6">
        <f t="shared" si="8"/>
        <v>0</v>
      </c>
      <c r="BN69" s="6">
        <f t="shared" si="8"/>
        <v>0</v>
      </c>
      <c r="BO69" s="6">
        <f t="shared" si="8"/>
        <v>0</v>
      </c>
      <c r="BP69" s="6">
        <f t="shared" si="8"/>
        <v>0.32573289902280134</v>
      </c>
      <c r="BQ69" s="6">
        <f t="shared" si="7"/>
        <v>0</v>
      </c>
      <c r="BR69" s="6">
        <f t="shared" si="7"/>
        <v>0.16286644951140067</v>
      </c>
      <c r="BS69" s="6">
        <f t="shared" si="7"/>
        <v>0.97719869706840379</v>
      </c>
      <c r="BT69" s="6">
        <f t="shared" si="7"/>
        <v>0</v>
      </c>
      <c r="BU69" s="6">
        <f t="shared" si="7"/>
        <v>0</v>
      </c>
      <c r="BV69" s="6">
        <f t="shared" si="7"/>
        <v>0</v>
      </c>
      <c r="BW69" s="6">
        <f t="shared" si="7"/>
        <v>0</v>
      </c>
      <c r="BX69" s="6">
        <f t="shared" si="7"/>
        <v>3.0944625407166124</v>
      </c>
      <c r="BY69" s="10">
        <f t="shared" si="7"/>
        <v>0</v>
      </c>
      <c r="BZ69" s="6">
        <f t="shared" si="7"/>
        <v>4.3973941368078178</v>
      </c>
      <c r="CA69" s="6">
        <f t="shared" si="7"/>
        <v>0</v>
      </c>
      <c r="CB69" s="6">
        <f t="shared" si="7"/>
        <v>0.32573289902280134</v>
      </c>
      <c r="CC69" s="6">
        <f t="shared" si="7"/>
        <v>0.16286644951140067</v>
      </c>
      <c r="CD69" s="6">
        <f t="shared" si="7"/>
        <v>0</v>
      </c>
      <c r="CE69" s="6">
        <f t="shared" si="7"/>
        <v>0</v>
      </c>
      <c r="CF69" s="6">
        <f t="shared" si="7"/>
        <v>1.9543973941368076</v>
      </c>
    </row>
    <row r="70" spans="1:84" x14ac:dyDescent="0.25">
      <c r="A70" s="35" t="s">
        <v>13</v>
      </c>
      <c r="B70" s="35">
        <v>70</v>
      </c>
      <c r="C70" s="75">
        <v>6.9912857142857145</v>
      </c>
      <c r="D70" s="52">
        <f t="shared" si="3"/>
        <v>3.0816640986132513</v>
      </c>
      <c r="E70" s="6">
        <f t="shared" si="8"/>
        <v>0</v>
      </c>
      <c r="F70" s="6">
        <f t="shared" si="8"/>
        <v>0</v>
      </c>
      <c r="G70" s="6">
        <f t="shared" si="8"/>
        <v>0</v>
      </c>
      <c r="H70" s="6">
        <f t="shared" si="8"/>
        <v>2.4653312788906012</v>
      </c>
      <c r="I70" s="22">
        <f t="shared" si="8"/>
        <v>1.2326656394453006</v>
      </c>
      <c r="J70" s="6">
        <f t="shared" si="8"/>
        <v>0</v>
      </c>
      <c r="K70" s="6">
        <f t="shared" si="8"/>
        <v>0</v>
      </c>
      <c r="L70" s="6">
        <f t="shared" si="8"/>
        <v>0</v>
      </c>
      <c r="M70" s="6">
        <f t="shared" si="8"/>
        <v>7.7041602465331288E-2</v>
      </c>
      <c r="N70" s="10">
        <f t="shared" si="8"/>
        <v>0.23112480739599386</v>
      </c>
      <c r="O70" s="6">
        <f t="shared" si="8"/>
        <v>0</v>
      </c>
      <c r="P70" s="6">
        <f t="shared" si="8"/>
        <v>0</v>
      </c>
      <c r="Q70" s="6">
        <f t="shared" si="8"/>
        <v>0</v>
      </c>
      <c r="R70" s="52">
        <f t="shared" si="8"/>
        <v>7.2419106317411401</v>
      </c>
      <c r="S70" s="6">
        <f t="shared" si="8"/>
        <v>0</v>
      </c>
      <c r="T70" s="6">
        <f t="shared" si="8"/>
        <v>0</v>
      </c>
      <c r="U70" s="6">
        <f t="shared" si="8"/>
        <v>0</v>
      </c>
      <c r="V70" s="6">
        <f t="shared" si="8"/>
        <v>0</v>
      </c>
      <c r="W70" s="6">
        <f t="shared" si="8"/>
        <v>7.7041602465331288E-2</v>
      </c>
      <c r="X70" s="6">
        <f t="shared" si="8"/>
        <v>0</v>
      </c>
      <c r="Y70" s="6">
        <f t="shared" si="8"/>
        <v>0</v>
      </c>
      <c r="Z70" s="6">
        <f t="shared" si="8"/>
        <v>0</v>
      </c>
      <c r="AA70" s="6">
        <f t="shared" si="8"/>
        <v>0</v>
      </c>
      <c r="AB70" s="6">
        <f t="shared" si="8"/>
        <v>0.15408320493066258</v>
      </c>
      <c r="AC70" s="6">
        <f t="shared" si="8"/>
        <v>0</v>
      </c>
      <c r="AD70" s="6">
        <f t="shared" si="8"/>
        <v>0</v>
      </c>
      <c r="AE70" s="6">
        <f t="shared" si="8"/>
        <v>4.2372881355932197</v>
      </c>
      <c r="AF70" s="6">
        <f t="shared" si="8"/>
        <v>0.30816640986132515</v>
      </c>
      <c r="AG70" s="6">
        <f t="shared" si="8"/>
        <v>0</v>
      </c>
      <c r="AH70" s="52">
        <f t="shared" si="8"/>
        <v>19.029275808936827</v>
      </c>
      <c r="AI70" s="6">
        <f t="shared" si="8"/>
        <v>0.30816640986132515</v>
      </c>
      <c r="AJ70" s="6">
        <f t="shared" si="8"/>
        <v>0</v>
      </c>
      <c r="AK70" s="22">
        <f t="shared" si="8"/>
        <v>33.12788906009245</v>
      </c>
      <c r="AL70" s="6">
        <f t="shared" si="8"/>
        <v>0.69337442218798151</v>
      </c>
      <c r="AM70" s="6">
        <f t="shared" si="8"/>
        <v>0</v>
      </c>
      <c r="AN70" s="6">
        <f t="shared" si="8"/>
        <v>0</v>
      </c>
      <c r="AO70" s="6">
        <f t="shared" si="8"/>
        <v>0</v>
      </c>
      <c r="AP70" s="6">
        <f t="shared" si="8"/>
        <v>6.5485362095531592</v>
      </c>
      <c r="AQ70" s="6">
        <f t="shared" si="8"/>
        <v>7.7041602465331288E-2</v>
      </c>
      <c r="AR70" s="6">
        <f t="shared" si="8"/>
        <v>0</v>
      </c>
      <c r="AS70" s="6">
        <f t="shared" si="8"/>
        <v>3.0816640986132513</v>
      </c>
      <c r="AT70" s="6">
        <f t="shared" si="8"/>
        <v>0</v>
      </c>
      <c r="AU70" s="52">
        <f t="shared" si="8"/>
        <v>1.8489984591679509</v>
      </c>
      <c r="AV70" s="10">
        <f t="shared" si="8"/>
        <v>0</v>
      </c>
      <c r="AW70" s="6">
        <f t="shared" si="8"/>
        <v>3.6209553158705701</v>
      </c>
      <c r="AX70" s="6">
        <f t="shared" si="8"/>
        <v>0</v>
      </c>
      <c r="AY70" s="6">
        <f t="shared" si="8"/>
        <v>0</v>
      </c>
      <c r="AZ70" s="6">
        <f t="shared" si="8"/>
        <v>0</v>
      </c>
      <c r="BA70" s="6">
        <f t="shared" si="8"/>
        <v>0</v>
      </c>
      <c r="BB70" s="6">
        <f t="shared" si="8"/>
        <v>0</v>
      </c>
      <c r="BC70" s="6">
        <f t="shared" si="8"/>
        <v>2.6964560862865947</v>
      </c>
      <c r="BD70" s="6">
        <f t="shared" si="8"/>
        <v>0</v>
      </c>
      <c r="BE70" s="22">
        <f t="shared" si="8"/>
        <v>0.23112480739599386</v>
      </c>
      <c r="BF70" s="6">
        <f t="shared" si="8"/>
        <v>2.773497688751926</v>
      </c>
      <c r="BG70" s="6">
        <f t="shared" si="8"/>
        <v>0</v>
      </c>
      <c r="BH70" s="6">
        <f t="shared" si="8"/>
        <v>0</v>
      </c>
      <c r="BI70" s="6">
        <f t="shared" si="8"/>
        <v>0</v>
      </c>
      <c r="BJ70" s="6">
        <f t="shared" si="8"/>
        <v>0</v>
      </c>
      <c r="BK70" s="6">
        <f t="shared" si="8"/>
        <v>0</v>
      </c>
      <c r="BL70" s="6">
        <f t="shared" si="8"/>
        <v>0</v>
      </c>
      <c r="BM70" s="6">
        <f t="shared" si="8"/>
        <v>0</v>
      </c>
      <c r="BN70" s="6">
        <f t="shared" si="8"/>
        <v>0</v>
      </c>
      <c r="BO70" s="6">
        <f t="shared" si="8"/>
        <v>0</v>
      </c>
      <c r="BP70" s="6">
        <f t="shared" ref="BP70:CF73" si="9">BP15/$CG15*100</f>
        <v>0.69337442218798151</v>
      </c>
      <c r="BQ70" s="6">
        <f t="shared" si="9"/>
        <v>1.0015408320493067</v>
      </c>
      <c r="BR70" s="6">
        <f t="shared" si="9"/>
        <v>0</v>
      </c>
      <c r="BS70" s="6">
        <f t="shared" si="9"/>
        <v>0</v>
      </c>
      <c r="BT70" s="6">
        <f t="shared" si="9"/>
        <v>0</v>
      </c>
      <c r="BU70" s="6">
        <f t="shared" si="9"/>
        <v>0</v>
      </c>
      <c r="BV70" s="6">
        <f t="shared" si="9"/>
        <v>0</v>
      </c>
      <c r="BW70" s="6">
        <f t="shared" si="9"/>
        <v>0</v>
      </c>
      <c r="BX70" s="6">
        <f t="shared" si="9"/>
        <v>0</v>
      </c>
      <c r="BY70" s="10">
        <f t="shared" si="9"/>
        <v>0</v>
      </c>
      <c r="BZ70" s="6">
        <f t="shared" si="9"/>
        <v>4.9306625577812024</v>
      </c>
      <c r="CA70" s="6">
        <f t="shared" si="9"/>
        <v>7.7041602465331288E-2</v>
      </c>
      <c r="CB70" s="6">
        <f t="shared" si="9"/>
        <v>0.15408320493066258</v>
      </c>
      <c r="CC70" s="6">
        <f t="shared" si="9"/>
        <v>0</v>
      </c>
      <c r="CD70" s="6">
        <f t="shared" si="9"/>
        <v>0</v>
      </c>
      <c r="CE70" s="6">
        <f t="shared" si="9"/>
        <v>0</v>
      </c>
      <c r="CF70" s="6">
        <f t="shared" si="9"/>
        <v>0</v>
      </c>
    </row>
    <row r="71" spans="1:84" x14ac:dyDescent="0.25">
      <c r="A71" s="35" t="s">
        <v>14</v>
      </c>
      <c r="B71" s="35">
        <v>75</v>
      </c>
      <c r="C71" s="75">
        <v>7.4374761904761915</v>
      </c>
      <c r="D71" s="52">
        <f t="shared" si="3"/>
        <v>3.278688524590164</v>
      </c>
      <c r="E71" s="6">
        <f t="shared" ref="E71:BP74" si="10">E16/$CG16*100</f>
        <v>0</v>
      </c>
      <c r="F71" s="6">
        <f t="shared" si="10"/>
        <v>0</v>
      </c>
      <c r="G71" s="6">
        <f t="shared" si="10"/>
        <v>0</v>
      </c>
      <c r="H71" s="6">
        <f t="shared" si="10"/>
        <v>0.65573770491803274</v>
      </c>
      <c r="I71" s="22">
        <f t="shared" si="10"/>
        <v>0.65573770491803274</v>
      </c>
      <c r="J71" s="6">
        <f t="shared" si="10"/>
        <v>0</v>
      </c>
      <c r="K71" s="6">
        <f t="shared" si="10"/>
        <v>0</v>
      </c>
      <c r="L71" s="6">
        <f t="shared" si="10"/>
        <v>0</v>
      </c>
      <c r="M71" s="6">
        <f t="shared" si="10"/>
        <v>0.16393442622950818</v>
      </c>
      <c r="N71" s="10">
        <f t="shared" si="10"/>
        <v>2.2950819672131146</v>
      </c>
      <c r="O71" s="6">
        <f t="shared" si="10"/>
        <v>0</v>
      </c>
      <c r="P71" s="6">
        <f t="shared" si="10"/>
        <v>0</v>
      </c>
      <c r="Q71" s="6">
        <f t="shared" si="10"/>
        <v>0</v>
      </c>
      <c r="R71" s="52">
        <f t="shared" si="10"/>
        <v>13.934426229508196</v>
      </c>
      <c r="S71" s="6">
        <f t="shared" si="10"/>
        <v>0</v>
      </c>
      <c r="T71" s="6">
        <f t="shared" si="10"/>
        <v>0</v>
      </c>
      <c r="U71" s="6">
        <f t="shared" si="10"/>
        <v>0</v>
      </c>
      <c r="V71" s="6">
        <f t="shared" si="10"/>
        <v>0.16393442622950818</v>
      </c>
      <c r="W71" s="6">
        <f t="shared" si="10"/>
        <v>0.16393442622950818</v>
      </c>
      <c r="X71" s="6">
        <f t="shared" si="10"/>
        <v>0</v>
      </c>
      <c r="Y71" s="6">
        <f t="shared" si="10"/>
        <v>0</v>
      </c>
      <c r="Z71" s="6">
        <f t="shared" si="10"/>
        <v>0</v>
      </c>
      <c r="AA71" s="6">
        <f t="shared" si="10"/>
        <v>0</v>
      </c>
      <c r="AB71" s="6">
        <f t="shared" si="10"/>
        <v>0</v>
      </c>
      <c r="AC71" s="6">
        <f t="shared" si="10"/>
        <v>0</v>
      </c>
      <c r="AD71" s="6">
        <f t="shared" si="10"/>
        <v>0</v>
      </c>
      <c r="AE71" s="6">
        <f t="shared" si="10"/>
        <v>1.639344262295082</v>
      </c>
      <c r="AF71" s="6">
        <f t="shared" si="10"/>
        <v>8.1967213114754092E-2</v>
      </c>
      <c r="AG71" s="6">
        <f t="shared" si="10"/>
        <v>0</v>
      </c>
      <c r="AH71" s="52">
        <f t="shared" si="10"/>
        <v>17.04918032786885</v>
      </c>
      <c r="AI71" s="6">
        <f t="shared" si="10"/>
        <v>8.1967213114754092E-2</v>
      </c>
      <c r="AJ71" s="6">
        <f t="shared" si="10"/>
        <v>0</v>
      </c>
      <c r="AK71" s="22">
        <f t="shared" si="10"/>
        <v>25.327868852459019</v>
      </c>
      <c r="AL71" s="6">
        <f t="shared" si="10"/>
        <v>0</v>
      </c>
      <c r="AM71" s="6">
        <f t="shared" si="10"/>
        <v>8.1967213114754092E-2</v>
      </c>
      <c r="AN71" s="6">
        <f t="shared" si="10"/>
        <v>8.1967213114754092E-2</v>
      </c>
      <c r="AO71" s="6">
        <f t="shared" si="10"/>
        <v>0</v>
      </c>
      <c r="AP71" s="6">
        <f t="shared" si="10"/>
        <v>6.6393442622950811</v>
      </c>
      <c r="AQ71" s="6">
        <f t="shared" si="10"/>
        <v>0.24590163934426232</v>
      </c>
      <c r="AR71" s="6">
        <f t="shared" si="10"/>
        <v>0</v>
      </c>
      <c r="AS71" s="6">
        <f t="shared" si="10"/>
        <v>1.9672131147540985</v>
      </c>
      <c r="AT71" s="6">
        <f t="shared" si="10"/>
        <v>0</v>
      </c>
      <c r="AU71" s="52">
        <f t="shared" si="10"/>
        <v>1.3114754098360655</v>
      </c>
      <c r="AV71" s="10">
        <f t="shared" si="10"/>
        <v>0</v>
      </c>
      <c r="AW71" s="6">
        <f t="shared" si="10"/>
        <v>5.2459016393442619</v>
      </c>
      <c r="AX71" s="6">
        <f t="shared" si="10"/>
        <v>0</v>
      </c>
      <c r="AY71" s="6">
        <f t="shared" si="10"/>
        <v>0</v>
      </c>
      <c r="AZ71" s="6">
        <f t="shared" si="10"/>
        <v>8.1967213114754092E-2</v>
      </c>
      <c r="BA71" s="6">
        <f t="shared" si="10"/>
        <v>0</v>
      </c>
      <c r="BB71" s="6">
        <f t="shared" si="10"/>
        <v>0</v>
      </c>
      <c r="BC71" s="6">
        <f t="shared" si="10"/>
        <v>2.459016393442623</v>
      </c>
      <c r="BD71" s="6">
        <f t="shared" si="10"/>
        <v>0</v>
      </c>
      <c r="BE71" s="22">
        <f t="shared" si="10"/>
        <v>1.3114754098360655</v>
      </c>
      <c r="BF71" s="6">
        <f t="shared" si="10"/>
        <v>4.8360655737704921</v>
      </c>
      <c r="BG71" s="6">
        <f t="shared" si="10"/>
        <v>0</v>
      </c>
      <c r="BH71" s="6">
        <f t="shared" si="10"/>
        <v>0</v>
      </c>
      <c r="BI71" s="6">
        <f t="shared" si="10"/>
        <v>0</v>
      </c>
      <c r="BJ71" s="6">
        <f t="shared" si="10"/>
        <v>0</v>
      </c>
      <c r="BK71" s="6">
        <f t="shared" si="10"/>
        <v>0</v>
      </c>
      <c r="BL71" s="6">
        <f t="shared" si="10"/>
        <v>0</v>
      </c>
      <c r="BM71" s="6">
        <f t="shared" si="10"/>
        <v>0.65573770491803274</v>
      </c>
      <c r="BN71" s="6">
        <f t="shared" si="10"/>
        <v>8.1967213114754092E-2</v>
      </c>
      <c r="BO71" s="6">
        <f t="shared" si="10"/>
        <v>0</v>
      </c>
      <c r="BP71" s="6">
        <f t="shared" si="10"/>
        <v>0</v>
      </c>
      <c r="BQ71" s="6">
        <f t="shared" si="9"/>
        <v>0.24590163934426232</v>
      </c>
      <c r="BR71" s="6">
        <f t="shared" si="9"/>
        <v>0</v>
      </c>
      <c r="BS71" s="6">
        <f t="shared" si="9"/>
        <v>8.1967213114754092E-2</v>
      </c>
      <c r="BT71" s="6">
        <f t="shared" si="9"/>
        <v>0</v>
      </c>
      <c r="BU71" s="6">
        <f t="shared" si="9"/>
        <v>0</v>
      </c>
      <c r="BV71" s="6">
        <f t="shared" si="9"/>
        <v>0</v>
      </c>
      <c r="BW71" s="6">
        <f t="shared" si="9"/>
        <v>0</v>
      </c>
      <c r="BX71" s="6">
        <f t="shared" si="9"/>
        <v>3.6065573770491808</v>
      </c>
      <c r="BY71" s="10">
        <f t="shared" si="9"/>
        <v>0</v>
      </c>
      <c r="BZ71" s="6">
        <f t="shared" si="9"/>
        <v>5.081967213114754</v>
      </c>
      <c r="CA71" s="6">
        <f t="shared" si="9"/>
        <v>8.1967213114754092E-2</v>
      </c>
      <c r="CB71" s="6">
        <f t="shared" si="9"/>
        <v>0.32786885245901637</v>
      </c>
      <c r="CC71" s="6">
        <f t="shared" si="9"/>
        <v>8.1967213114754092E-2</v>
      </c>
      <c r="CD71" s="6">
        <f t="shared" si="9"/>
        <v>0</v>
      </c>
      <c r="CE71" s="6">
        <f t="shared" si="9"/>
        <v>0</v>
      </c>
      <c r="CF71" s="6">
        <f t="shared" si="9"/>
        <v>0</v>
      </c>
    </row>
    <row r="72" spans="1:84" x14ac:dyDescent="0.25">
      <c r="A72" s="35" t="s">
        <v>15</v>
      </c>
      <c r="B72" s="35">
        <v>80</v>
      </c>
      <c r="C72" s="75">
        <v>7.8836666666666675</v>
      </c>
      <c r="D72" s="52">
        <f t="shared" si="3"/>
        <v>3.776325344952796</v>
      </c>
      <c r="E72" s="6">
        <f t="shared" si="10"/>
        <v>0</v>
      </c>
      <c r="F72" s="6">
        <f t="shared" si="10"/>
        <v>0</v>
      </c>
      <c r="G72" s="6">
        <f t="shared" si="10"/>
        <v>0</v>
      </c>
      <c r="H72" s="6">
        <f t="shared" si="10"/>
        <v>0.4357298474945534</v>
      </c>
      <c r="I72" s="22">
        <f t="shared" si="10"/>
        <v>0</v>
      </c>
      <c r="J72" s="6">
        <f t="shared" si="10"/>
        <v>0</v>
      </c>
      <c r="K72" s="6">
        <f t="shared" si="10"/>
        <v>0</v>
      </c>
      <c r="L72" s="6">
        <f t="shared" si="10"/>
        <v>0</v>
      </c>
      <c r="M72" s="6">
        <f t="shared" si="10"/>
        <v>0</v>
      </c>
      <c r="N72" s="10">
        <f t="shared" si="10"/>
        <v>0</v>
      </c>
      <c r="O72" s="6">
        <f t="shared" si="10"/>
        <v>0</v>
      </c>
      <c r="P72" s="6">
        <f t="shared" si="10"/>
        <v>0</v>
      </c>
      <c r="Q72" s="6">
        <f t="shared" si="10"/>
        <v>0</v>
      </c>
      <c r="R72" s="52">
        <f t="shared" si="10"/>
        <v>2.3238925199709515</v>
      </c>
      <c r="S72" s="6">
        <f t="shared" si="10"/>
        <v>0</v>
      </c>
      <c r="T72" s="6">
        <f t="shared" si="10"/>
        <v>0</v>
      </c>
      <c r="U72" s="6">
        <f t="shared" si="10"/>
        <v>0</v>
      </c>
      <c r="V72" s="6">
        <f t="shared" si="10"/>
        <v>0</v>
      </c>
      <c r="W72" s="6">
        <f t="shared" si="10"/>
        <v>7.2621641249092234E-2</v>
      </c>
      <c r="X72" s="6">
        <f t="shared" si="10"/>
        <v>0.14524328249818447</v>
      </c>
      <c r="Y72" s="6">
        <f t="shared" si="10"/>
        <v>0</v>
      </c>
      <c r="Z72" s="6">
        <f t="shared" si="10"/>
        <v>0</v>
      </c>
      <c r="AA72" s="6">
        <f t="shared" si="10"/>
        <v>0</v>
      </c>
      <c r="AB72" s="6">
        <f t="shared" si="10"/>
        <v>0</v>
      </c>
      <c r="AC72" s="6">
        <f t="shared" si="10"/>
        <v>0</v>
      </c>
      <c r="AD72" s="6">
        <f t="shared" si="10"/>
        <v>0</v>
      </c>
      <c r="AE72" s="6">
        <f t="shared" si="10"/>
        <v>0.79883805374001449</v>
      </c>
      <c r="AF72" s="6">
        <f t="shared" si="10"/>
        <v>0.29048656499636893</v>
      </c>
      <c r="AG72" s="6">
        <f t="shared" si="10"/>
        <v>0</v>
      </c>
      <c r="AH72" s="52">
        <f t="shared" si="10"/>
        <v>45.17066085693537</v>
      </c>
      <c r="AI72" s="6">
        <f t="shared" si="10"/>
        <v>0.58097312999273787</v>
      </c>
      <c r="AJ72" s="6">
        <f t="shared" si="10"/>
        <v>0</v>
      </c>
      <c r="AK72" s="22">
        <f t="shared" si="10"/>
        <v>23.674655047204066</v>
      </c>
      <c r="AL72" s="6">
        <f t="shared" si="10"/>
        <v>0</v>
      </c>
      <c r="AM72" s="6">
        <f t="shared" si="10"/>
        <v>7.2621641249092234E-2</v>
      </c>
      <c r="AN72" s="6">
        <f t="shared" si="10"/>
        <v>0.2178649237472767</v>
      </c>
      <c r="AO72" s="6">
        <f t="shared" si="10"/>
        <v>0</v>
      </c>
      <c r="AP72" s="6">
        <f t="shared" si="10"/>
        <v>1.6702977487291211</v>
      </c>
      <c r="AQ72" s="6">
        <f t="shared" si="10"/>
        <v>0.4357298474945534</v>
      </c>
      <c r="AR72" s="6">
        <f t="shared" si="10"/>
        <v>0</v>
      </c>
      <c r="AS72" s="6">
        <f t="shared" si="10"/>
        <v>2.0334059549745822</v>
      </c>
      <c r="AT72" s="6">
        <f t="shared" si="10"/>
        <v>0</v>
      </c>
      <c r="AU72" s="52">
        <f t="shared" si="10"/>
        <v>0.29048656499636893</v>
      </c>
      <c r="AV72" s="10">
        <f t="shared" si="10"/>
        <v>0</v>
      </c>
      <c r="AW72" s="6">
        <f t="shared" si="10"/>
        <v>0.58097312999273787</v>
      </c>
      <c r="AX72" s="6">
        <f t="shared" si="10"/>
        <v>0.65359477124183007</v>
      </c>
      <c r="AY72" s="6">
        <f t="shared" si="10"/>
        <v>0</v>
      </c>
      <c r="AZ72" s="6">
        <f t="shared" si="10"/>
        <v>0</v>
      </c>
      <c r="BA72" s="6">
        <f t="shared" si="10"/>
        <v>0</v>
      </c>
      <c r="BB72" s="6">
        <f t="shared" si="10"/>
        <v>0</v>
      </c>
      <c r="BC72" s="6">
        <f t="shared" si="10"/>
        <v>0.2178649237472767</v>
      </c>
      <c r="BD72" s="6">
        <f t="shared" si="10"/>
        <v>0</v>
      </c>
      <c r="BE72" s="22">
        <f t="shared" si="10"/>
        <v>2.1786492374727668</v>
      </c>
      <c r="BF72" s="6">
        <f t="shared" si="10"/>
        <v>0.72621641249092228</v>
      </c>
      <c r="BG72" s="6">
        <f t="shared" si="10"/>
        <v>0</v>
      </c>
      <c r="BH72" s="6">
        <f t="shared" si="10"/>
        <v>0</v>
      </c>
      <c r="BI72" s="6">
        <f t="shared" si="10"/>
        <v>0</v>
      </c>
      <c r="BJ72" s="6">
        <f t="shared" si="10"/>
        <v>0.29048656499636893</v>
      </c>
      <c r="BK72" s="6">
        <f t="shared" si="10"/>
        <v>0</v>
      </c>
      <c r="BL72" s="6">
        <f t="shared" si="10"/>
        <v>0</v>
      </c>
      <c r="BM72" s="6">
        <f t="shared" si="10"/>
        <v>0</v>
      </c>
      <c r="BN72" s="6">
        <f t="shared" si="10"/>
        <v>0</v>
      </c>
      <c r="BO72" s="6">
        <f t="shared" si="10"/>
        <v>0</v>
      </c>
      <c r="BP72" s="6">
        <f t="shared" si="10"/>
        <v>1.3071895424836601</v>
      </c>
      <c r="BQ72" s="6">
        <f t="shared" si="9"/>
        <v>0.29048656499636893</v>
      </c>
      <c r="BR72" s="6">
        <f t="shared" si="9"/>
        <v>0</v>
      </c>
      <c r="BS72" s="6">
        <f t="shared" si="9"/>
        <v>7.2621641249092234E-2</v>
      </c>
      <c r="BT72" s="6">
        <f t="shared" si="9"/>
        <v>0</v>
      </c>
      <c r="BU72" s="6">
        <f t="shared" si="9"/>
        <v>0</v>
      </c>
      <c r="BV72" s="6">
        <f t="shared" si="9"/>
        <v>0</v>
      </c>
      <c r="BW72" s="6">
        <f t="shared" si="9"/>
        <v>0</v>
      </c>
      <c r="BX72" s="6">
        <f t="shared" si="9"/>
        <v>0.72621641249092228</v>
      </c>
      <c r="BY72" s="10">
        <f t="shared" si="9"/>
        <v>5.3740014524328252</v>
      </c>
      <c r="BZ72" s="6">
        <f t="shared" si="9"/>
        <v>3.4858387799564272</v>
      </c>
      <c r="CA72" s="6">
        <f t="shared" si="9"/>
        <v>0.72621641249092228</v>
      </c>
      <c r="CB72" s="6">
        <f t="shared" si="9"/>
        <v>0.14524328249818447</v>
      </c>
      <c r="CC72" s="6">
        <f t="shared" si="9"/>
        <v>0.2178649237472767</v>
      </c>
      <c r="CD72" s="6">
        <f t="shared" si="9"/>
        <v>1.0167029774872911</v>
      </c>
      <c r="CE72" s="6">
        <f t="shared" si="9"/>
        <v>0</v>
      </c>
      <c r="CF72" s="6">
        <f t="shared" si="9"/>
        <v>0</v>
      </c>
    </row>
    <row r="73" spans="1:84" x14ac:dyDescent="0.25">
      <c r="A73" s="35" t="s">
        <v>16</v>
      </c>
      <c r="B73" s="35">
        <v>85</v>
      </c>
      <c r="C73" s="75">
        <v>8.3298571428571417</v>
      </c>
      <c r="D73" s="52">
        <f t="shared" si="3"/>
        <v>5.761316872427984</v>
      </c>
      <c r="E73" s="6">
        <f t="shared" si="10"/>
        <v>0</v>
      </c>
      <c r="F73" s="6">
        <f t="shared" si="10"/>
        <v>0</v>
      </c>
      <c r="G73" s="6">
        <f t="shared" si="10"/>
        <v>0</v>
      </c>
      <c r="H73" s="6">
        <f t="shared" si="10"/>
        <v>2.4691358024691357</v>
      </c>
      <c r="I73" s="22">
        <f t="shared" si="10"/>
        <v>0</v>
      </c>
      <c r="J73" s="6">
        <f t="shared" si="10"/>
        <v>0</v>
      </c>
      <c r="K73" s="6">
        <f t="shared" si="10"/>
        <v>0</v>
      </c>
      <c r="L73" s="6">
        <f t="shared" si="10"/>
        <v>0</v>
      </c>
      <c r="M73" s="6">
        <f t="shared" si="10"/>
        <v>1.6460905349794239</v>
      </c>
      <c r="N73" s="10">
        <f t="shared" si="10"/>
        <v>0.82304526748971196</v>
      </c>
      <c r="O73" s="6">
        <f t="shared" si="10"/>
        <v>0</v>
      </c>
      <c r="P73" s="6">
        <f t="shared" si="10"/>
        <v>0</v>
      </c>
      <c r="Q73" s="6">
        <f t="shared" si="10"/>
        <v>0</v>
      </c>
      <c r="R73" s="52">
        <f t="shared" si="10"/>
        <v>10.2880658436214</v>
      </c>
      <c r="S73" s="6">
        <f t="shared" si="10"/>
        <v>0</v>
      </c>
      <c r="T73" s="6">
        <f t="shared" si="10"/>
        <v>0</v>
      </c>
      <c r="U73" s="6">
        <f t="shared" si="10"/>
        <v>0</v>
      </c>
      <c r="V73" s="6">
        <f t="shared" si="10"/>
        <v>0.41152263374485598</v>
      </c>
      <c r="W73" s="6">
        <f t="shared" si="10"/>
        <v>0.82304526748971196</v>
      </c>
      <c r="X73" s="6">
        <f t="shared" si="10"/>
        <v>0</v>
      </c>
      <c r="Y73" s="6">
        <f t="shared" si="10"/>
        <v>0</v>
      </c>
      <c r="Z73" s="6">
        <f t="shared" si="10"/>
        <v>0</v>
      </c>
      <c r="AA73" s="6">
        <f t="shared" si="10"/>
        <v>0</v>
      </c>
      <c r="AB73" s="6">
        <f t="shared" si="10"/>
        <v>0</v>
      </c>
      <c r="AC73" s="6">
        <f t="shared" si="10"/>
        <v>0</v>
      </c>
      <c r="AD73" s="6">
        <f t="shared" si="10"/>
        <v>0</v>
      </c>
      <c r="AE73" s="6">
        <f t="shared" si="10"/>
        <v>2.4691358024691357</v>
      </c>
      <c r="AF73" s="6">
        <f t="shared" si="10"/>
        <v>0.82304526748971196</v>
      </c>
      <c r="AG73" s="6">
        <f t="shared" si="10"/>
        <v>0</v>
      </c>
      <c r="AH73" s="52">
        <f t="shared" si="10"/>
        <v>34.567901234567898</v>
      </c>
      <c r="AI73" s="6">
        <f t="shared" si="10"/>
        <v>2.0576131687242798</v>
      </c>
      <c r="AJ73" s="6">
        <f t="shared" si="10"/>
        <v>0</v>
      </c>
      <c r="AK73" s="22">
        <f t="shared" si="10"/>
        <v>20.164609053497941</v>
      </c>
      <c r="AL73" s="6">
        <f t="shared" si="10"/>
        <v>0.82304526748971196</v>
      </c>
      <c r="AM73" s="6">
        <f t="shared" si="10"/>
        <v>0.82304526748971196</v>
      </c>
      <c r="AN73" s="6">
        <f t="shared" si="10"/>
        <v>0.41152263374485598</v>
      </c>
      <c r="AO73" s="6">
        <f t="shared" si="10"/>
        <v>0</v>
      </c>
      <c r="AP73" s="6">
        <f t="shared" si="10"/>
        <v>2.0576131687242798</v>
      </c>
      <c r="AQ73" s="6">
        <f t="shared" si="10"/>
        <v>0.82304526748971196</v>
      </c>
      <c r="AR73" s="6">
        <f t="shared" si="10"/>
        <v>0</v>
      </c>
      <c r="AS73" s="6">
        <f t="shared" si="10"/>
        <v>0.82304526748971196</v>
      </c>
      <c r="AT73" s="6">
        <f t="shared" si="10"/>
        <v>0</v>
      </c>
      <c r="AU73" s="52">
        <f t="shared" si="10"/>
        <v>0.41152263374485598</v>
      </c>
      <c r="AV73" s="10">
        <f t="shared" si="10"/>
        <v>0</v>
      </c>
      <c r="AW73" s="6">
        <f t="shared" si="10"/>
        <v>0.41152263374485598</v>
      </c>
      <c r="AX73" s="6">
        <f t="shared" si="10"/>
        <v>0.82304526748971196</v>
      </c>
      <c r="AY73" s="6">
        <f t="shared" si="10"/>
        <v>0</v>
      </c>
      <c r="AZ73" s="6">
        <f t="shared" si="10"/>
        <v>0</v>
      </c>
      <c r="BA73" s="6">
        <f t="shared" si="10"/>
        <v>0</v>
      </c>
      <c r="BB73" s="6">
        <f t="shared" si="10"/>
        <v>0</v>
      </c>
      <c r="BC73" s="6">
        <f t="shared" si="10"/>
        <v>0.82304526748971196</v>
      </c>
      <c r="BD73" s="6">
        <f t="shared" si="10"/>
        <v>0</v>
      </c>
      <c r="BE73" s="22">
        <f t="shared" si="10"/>
        <v>2.880658436213992</v>
      </c>
      <c r="BF73" s="6">
        <f t="shared" si="10"/>
        <v>0</v>
      </c>
      <c r="BG73" s="6">
        <f t="shared" si="10"/>
        <v>0</v>
      </c>
      <c r="BH73" s="6">
        <f t="shared" si="10"/>
        <v>0</v>
      </c>
      <c r="BI73" s="6">
        <f t="shared" si="10"/>
        <v>0</v>
      </c>
      <c r="BJ73" s="6">
        <f t="shared" si="10"/>
        <v>0</v>
      </c>
      <c r="BK73" s="6">
        <f t="shared" si="10"/>
        <v>0</v>
      </c>
      <c r="BL73" s="6">
        <f t="shared" si="10"/>
        <v>0</v>
      </c>
      <c r="BM73" s="6">
        <f t="shared" si="10"/>
        <v>0</v>
      </c>
      <c r="BN73" s="6">
        <f t="shared" si="10"/>
        <v>0</v>
      </c>
      <c r="BO73" s="6">
        <f t="shared" si="10"/>
        <v>0</v>
      </c>
      <c r="BP73" s="6">
        <f t="shared" si="10"/>
        <v>0.82304526748971196</v>
      </c>
      <c r="BQ73" s="6">
        <f t="shared" si="9"/>
        <v>0</v>
      </c>
      <c r="BR73" s="6">
        <f t="shared" si="9"/>
        <v>0</v>
      </c>
      <c r="BS73" s="6">
        <f t="shared" si="9"/>
        <v>0.41152263374485598</v>
      </c>
      <c r="BT73" s="6">
        <f t="shared" si="9"/>
        <v>0</v>
      </c>
      <c r="BU73" s="6">
        <f t="shared" si="9"/>
        <v>0</v>
      </c>
      <c r="BV73" s="6">
        <f t="shared" si="9"/>
        <v>0</v>
      </c>
      <c r="BW73" s="6">
        <f t="shared" si="9"/>
        <v>0</v>
      </c>
      <c r="BX73" s="6">
        <f t="shared" si="9"/>
        <v>0.41152263374485598</v>
      </c>
      <c r="BY73" s="10">
        <f t="shared" si="9"/>
        <v>0.41152263374485598</v>
      </c>
      <c r="BZ73" s="6">
        <f t="shared" si="9"/>
        <v>2.4691358024691357</v>
      </c>
      <c r="CA73" s="6">
        <f t="shared" si="9"/>
        <v>1.2345679012345678</v>
      </c>
      <c r="CB73" s="6">
        <f t="shared" si="9"/>
        <v>0</v>
      </c>
      <c r="CC73" s="6">
        <f t="shared" si="9"/>
        <v>0</v>
      </c>
      <c r="CD73" s="6">
        <f t="shared" si="9"/>
        <v>0</v>
      </c>
      <c r="CE73" s="6">
        <f t="shared" si="9"/>
        <v>0</v>
      </c>
      <c r="CF73" s="6">
        <f t="shared" si="9"/>
        <v>0.82304526748971196</v>
      </c>
    </row>
    <row r="74" spans="1:84" x14ac:dyDescent="0.25">
      <c r="A74" s="35" t="s">
        <v>17</v>
      </c>
      <c r="B74" s="35">
        <v>90</v>
      </c>
      <c r="C74" s="75">
        <v>8.7760476190476187</v>
      </c>
      <c r="D74" s="52">
        <f t="shared" si="3"/>
        <v>8.5714285714285712</v>
      </c>
      <c r="E74" s="6">
        <f t="shared" si="10"/>
        <v>0</v>
      </c>
      <c r="F74" s="6">
        <f t="shared" si="10"/>
        <v>0</v>
      </c>
      <c r="G74" s="6">
        <f t="shared" si="10"/>
        <v>0</v>
      </c>
      <c r="H74" s="6">
        <f t="shared" si="10"/>
        <v>0</v>
      </c>
      <c r="I74" s="22">
        <f t="shared" si="10"/>
        <v>0.5714285714285714</v>
      </c>
      <c r="J74" s="6">
        <f t="shared" si="10"/>
        <v>0</v>
      </c>
      <c r="K74" s="6">
        <f t="shared" si="10"/>
        <v>0</v>
      </c>
      <c r="L74" s="6">
        <f t="shared" si="10"/>
        <v>2</v>
      </c>
      <c r="M74" s="6">
        <f t="shared" si="10"/>
        <v>0.5714285714285714</v>
      </c>
      <c r="N74" s="10">
        <f t="shared" si="10"/>
        <v>3.4285714285714288</v>
      </c>
      <c r="O74" s="6">
        <f t="shared" si="10"/>
        <v>1.1428571428571428</v>
      </c>
      <c r="P74" s="6">
        <f t="shared" si="10"/>
        <v>0</v>
      </c>
      <c r="Q74" s="6">
        <f t="shared" si="10"/>
        <v>0</v>
      </c>
      <c r="R74" s="52">
        <f t="shared" si="10"/>
        <v>8.5714285714285712</v>
      </c>
      <c r="S74" s="6">
        <f t="shared" si="10"/>
        <v>0</v>
      </c>
      <c r="T74" s="6">
        <f t="shared" si="10"/>
        <v>5.1428571428571423</v>
      </c>
      <c r="U74" s="6">
        <f t="shared" si="10"/>
        <v>0</v>
      </c>
      <c r="V74" s="6">
        <f t="shared" si="10"/>
        <v>0</v>
      </c>
      <c r="W74" s="6">
        <f t="shared" si="10"/>
        <v>0</v>
      </c>
      <c r="X74" s="6">
        <f t="shared" si="10"/>
        <v>0.85714285714285721</v>
      </c>
      <c r="Y74" s="6">
        <f t="shared" si="10"/>
        <v>0.5714285714285714</v>
      </c>
      <c r="Z74" s="6">
        <f t="shared" si="10"/>
        <v>0</v>
      </c>
      <c r="AA74" s="6">
        <f t="shared" si="10"/>
        <v>0.5714285714285714</v>
      </c>
      <c r="AB74" s="6">
        <f t="shared" si="10"/>
        <v>0.85714285714285721</v>
      </c>
      <c r="AC74" s="6">
        <f t="shared" si="10"/>
        <v>0.5714285714285714</v>
      </c>
      <c r="AD74" s="6">
        <f t="shared" si="10"/>
        <v>0</v>
      </c>
      <c r="AE74" s="6">
        <f t="shared" si="10"/>
        <v>8.8571428571428559</v>
      </c>
      <c r="AF74" s="6">
        <f t="shared" si="10"/>
        <v>0</v>
      </c>
      <c r="AG74" s="6">
        <f t="shared" si="10"/>
        <v>0</v>
      </c>
      <c r="AH74" s="52">
        <f t="shared" si="10"/>
        <v>2.2857142857142856</v>
      </c>
      <c r="AI74" s="6">
        <f t="shared" si="10"/>
        <v>0.5714285714285714</v>
      </c>
      <c r="AJ74" s="6">
        <f t="shared" si="10"/>
        <v>0</v>
      </c>
      <c r="AK74" s="22">
        <f t="shared" si="10"/>
        <v>21.714285714285715</v>
      </c>
      <c r="AL74" s="6">
        <f t="shared" si="10"/>
        <v>0</v>
      </c>
      <c r="AM74" s="6">
        <f t="shared" si="10"/>
        <v>0.5714285714285714</v>
      </c>
      <c r="AN74" s="6">
        <f t="shared" si="10"/>
        <v>0.85714285714285721</v>
      </c>
      <c r="AO74" s="6">
        <f t="shared" si="10"/>
        <v>0</v>
      </c>
      <c r="AP74" s="6">
        <f t="shared" si="10"/>
        <v>2.2857142857142856</v>
      </c>
      <c r="AQ74" s="6">
        <f t="shared" si="10"/>
        <v>0</v>
      </c>
      <c r="AR74" s="6">
        <f t="shared" si="10"/>
        <v>0</v>
      </c>
      <c r="AS74" s="6">
        <f t="shared" si="10"/>
        <v>1.1428571428571428</v>
      </c>
      <c r="AT74" s="6">
        <f t="shared" si="10"/>
        <v>0</v>
      </c>
      <c r="AU74" s="52">
        <f t="shared" si="10"/>
        <v>0.5714285714285714</v>
      </c>
      <c r="AV74" s="10">
        <f t="shared" si="10"/>
        <v>0</v>
      </c>
      <c r="AW74" s="6">
        <f t="shared" si="10"/>
        <v>1.7142857142857144</v>
      </c>
      <c r="AX74" s="6">
        <f t="shared" si="10"/>
        <v>4.5714285714285712</v>
      </c>
      <c r="AY74" s="6">
        <f t="shared" si="10"/>
        <v>0</v>
      </c>
      <c r="AZ74" s="6">
        <f t="shared" si="10"/>
        <v>0</v>
      </c>
      <c r="BA74" s="6">
        <f t="shared" si="10"/>
        <v>0</v>
      </c>
      <c r="BB74" s="6">
        <f t="shared" si="10"/>
        <v>0.5714285714285714</v>
      </c>
      <c r="BC74" s="6">
        <f t="shared" si="10"/>
        <v>1.7142857142857144</v>
      </c>
      <c r="BD74" s="6">
        <f t="shared" si="10"/>
        <v>0</v>
      </c>
      <c r="BE74" s="22">
        <f t="shared" si="10"/>
        <v>7.4285714285714288</v>
      </c>
      <c r="BF74" s="6">
        <f t="shared" si="10"/>
        <v>0.5714285714285714</v>
      </c>
      <c r="BG74" s="6">
        <f t="shared" si="10"/>
        <v>0</v>
      </c>
      <c r="BH74" s="6">
        <f t="shared" si="10"/>
        <v>0</v>
      </c>
      <c r="BI74" s="6">
        <f t="shared" si="10"/>
        <v>0</v>
      </c>
      <c r="BJ74" s="6">
        <f t="shared" si="10"/>
        <v>0</v>
      </c>
      <c r="BK74" s="6">
        <f t="shared" si="10"/>
        <v>0</v>
      </c>
      <c r="BL74" s="6">
        <f t="shared" si="10"/>
        <v>0</v>
      </c>
      <c r="BM74" s="6">
        <f t="shared" si="10"/>
        <v>0</v>
      </c>
      <c r="BN74" s="6">
        <f t="shared" si="10"/>
        <v>0</v>
      </c>
      <c r="BO74" s="6">
        <f t="shared" si="10"/>
        <v>0</v>
      </c>
      <c r="BP74" s="6">
        <f t="shared" ref="BP74:CF77" si="11">BP19/$CG19*100</f>
        <v>2.2857142857142856</v>
      </c>
      <c r="BQ74" s="6">
        <f t="shared" si="11"/>
        <v>0</v>
      </c>
      <c r="BR74" s="6">
        <f t="shared" si="11"/>
        <v>0</v>
      </c>
      <c r="BS74" s="6">
        <f t="shared" si="11"/>
        <v>0</v>
      </c>
      <c r="BT74" s="6">
        <f t="shared" si="11"/>
        <v>0</v>
      </c>
      <c r="BU74" s="6">
        <f t="shared" si="11"/>
        <v>0</v>
      </c>
      <c r="BV74" s="6">
        <f t="shared" si="11"/>
        <v>0.2857142857142857</v>
      </c>
      <c r="BW74" s="6">
        <f t="shared" si="11"/>
        <v>0</v>
      </c>
      <c r="BX74" s="6">
        <f t="shared" si="11"/>
        <v>0</v>
      </c>
      <c r="BY74" s="10">
        <f t="shared" si="11"/>
        <v>0</v>
      </c>
      <c r="BZ74" s="6">
        <f t="shared" si="11"/>
        <v>0.5714285714285714</v>
      </c>
      <c r="CA74" s="6">
        <f t="shared" si="11"/>
        <v>2.8571428571428572</v>
      </c>
      <c r="CB74" s="6">
        <f t="shared" si="11"/>
        <v>4</v>
      </c>
      <c r="CC74" s="6">
        <f t="shared" si="11"/>
        <v>0</v>
      </c>
      <c r="CD74" s="6">
        <f t="shared" si="11"/>
        <v>0</v>
      </c>
      <c r="CE74" s="6">
        <f t="shared" si="11"/>
        <v>0.5714285714285714</v>
      </c>
      <c r="CF74" s="6">
        <f t="shared" si="11"/>
        <v>0.5714285714285714</v>
      </c>
    </row>
    <row r="75" spans="1:84" x14ac:dyDescent="0.25">
      <c r="A75" s="35" t="s">
        <v>18</v>
      </c>
      <c r="B75" s="35">
        <v>95</v>
      </c>
      <c r="C75" s="75">
        <v>9.2222380952380956</v>
      </c>
      <c r="D75" s="52">
        <f t="shared" si="3"/>
        <v>6.8627450980392162</v>
      </c>
      <c r="E75" s="6">
        <f t="shared" ref="E75:BP78" si="12">E20/$CG20*100</f>
        <v>0</v>
      </c>
      <c r="F75" s="6">
        <f t="shared" si="12"/>
        <v>0</v>
      </c>
      <c r="G75" s="6">
        <f t="shared" si="12"/>
        <v>0</v>
      </c>
      <c r="H75" s="6">
        <f t="shared" si="12"/>
        <v>4.0441176470588234</v>
      </c>
      <c r="I75" s="22">
        <f t="shared" si="12"/>
        <v>1.9607843137254901</v>
      </c>
      <c r="J75" s="6">
        <f t="shared" si="12"/>
        <v>0</v>
      </c>
      <c r="K75" s="6">
        <f t="shared" si="12"/>
        <v>0</v>
      </c>
      <c r="L75" s="6">
        <f t="shared" si="12"/>
        <v>0</v>
      </c>
      <c r="M75" s="6">
        <f t="shared" si="12"/>
        <v>1.2254901960784315</v>
      </c>
      <c r="N75" s="10">
        <f t="shared" si="12"/>
        <v>6.6176470588235299</v>
      </c>
      <c r="O75" s="6">
        <f t="shared" si="12"/>
        <v>0</v>
      </c>
      <c r="P75" s="6">
        <f t="shared" si="12"/>
        <v>0</v>
      </c>
      <c r="Q75" s="6">
        <f t="shared" si="12"/>
        <v>0</v>
      </c>
      <c r="R75" s="52">
        <f t="shared" si="12"/>
        <v>8.7009803921568629</v>
      </c>
      <c r="S75" s="6">
        <f t="shared" si="12"/>
        <v>0</v>
      </c>
      <c r="T75" s="6">
        <f t="shared" si="12"/>
        <v>0</v>
      </c>
      <c r="U75" s="6">
        <f t="shared" si="12"/>
        <v>0</v>
      </c>
      <c r="V75" s="6">
        <f t="shared" si="12"/>
        <v>0.36764705882352938</v>
      </c>
      <c r="W75" s="6">
        <f t="shared" si="12"/>
        <v>0.49019607843137253</v>
      </c>
      <c r="X75" s="6">
        <f t="shared" si="12"/>
        <v>0</v>
      </c>
      <c r="Y75" s="6">
        <f t="shared" si="12"/>
        <v>0</v>
      </c>
      <c r="Z75" s="6">
        <f t="shared" si="12"/>
        <v>0</v>
      </c>
      <c r="AA75" s="6">
        <f t="shared" si="12"/>
        <v>0</v>
      </c>
      <c r="AB75" s="6">
        <f t="shared" si="12"/>
        <v>0</v>
      </c>
      <c r="AC75" s="6">
        <f t="shared" si="12"/>
        <v>0.24509803921568626</v>
      </c>
      <c r="AD75" s="6">
        <f t="shared" si="12"/>
        <v>0</v>
      </c>
      <c r="AE75" s="6">
        <f t="shared" si="12"/>
        <v>3.0637254901960782</v>
      </c>
      <c r="AF75" s="6">
        <f t="shared" si="12"/>
        <v>0</v>
      </c>
      <c r="AG75" s="6">
        <f t="shared" si="12"/>
        <v>0</v>
      </c>
      <c r="AH75" s="52">
        <f t="shared" si="12"/>
        <v>10.784313725490197</v>
      </c>
      <c r="AI75" s="6">
        <f t="shared" si="12"/>
        <v>1.1029411764705883</v>
      </c>
      <c r="AJ75" s="6">
        <f t="shared" si="12"/>
        <v>0</v>
      </c>
      <c r="AK75" s="22">
        <f t="shared" si="12"/>
        <v>31.740196078431371</v>
      </c>
      <c r="AL75" s="6">
        <f t="shared" si="12"/>
        <v>0</v>
      </c>
      <c r="AM75" s="6">
        <f t="shared" si="12"/>
        <v>0.85784313725490202</v>
      </c>
      <c r="AN75" s="6">
        <f t="shared" si="12"/>
        <v>0.24509803921568626</v>
      </c>
      <c r="AO75" s="6">
        <f t="shared" si="12"/>
        <v>0</v>
      </c>
      <c r="AP75" s="6">
        <f t="shared" si="12"/>
        <v>0.12254901960784313</v>
      </c>
      <c r="AQ75" s="6">
        <f t="shared" si="12"/>
        <v>0</v>
      </c>
      <c r="AR75" s="6">
        <f t="shared" si="12"/>
        <v>0</v>
      </c>
      <c r="AS75" s="6">
        <f t="shared" si="12"/>
        <v>1.2254901960784315</v>
      </c>
      <c r="AT75" s="6">
        <f t="shared" si="12"/>
        <v>0</v>
      </c>
      <c r="AU75" s="52">
        <f t="shared" si="12"/>
        <v>0.12254901960784313</v>
      </c>
      <c r="AV75" s="10">
        <f t="shared" si="12"/>
        <v>0</v>
      </c>
      <c r="AW75" s="6">
        <f t="shared" si="12"/>
        <v>0.12254901960784313</v>
      </c>
      <c r="AX75" s="6">
        <f t="shared" si="12"/>
        <v>5.5147058823529411</v>
      </c>
      <c r="AY75" s="6">
        <f t="shared" si="12"/>
        <v>0</v>
      </c>
      <c r="AZ75" s="6">
        <f t="shared" si="12"/>
        <v>0</v>
      </c>
      <c r="BA75" s="6">
        <f t="shared" si="12"/>
        <v>0</v>
      </c>
      <c r="BB75" s="6">
        <f t="shared" si="12"/>
        <v>0</v>
      </c>
      <c r="BC75" s="6">
        <f t="shared" si="12"/>
        <v>2.6960784313725492</v>
      </c>
      <c r="BD75" s="6">
        <f t="shared" si="12"/>
        <v>0</v>
      </c>
      <c r="BE75" s="22">
        <f t="shared" si="12"/>
        <v>6.0049019607843137</v>
      </c>
      <c r="BF75" s="6">
        <f t="shared" si="12"/>
        <v>0.12254901960784313</v>
      </c>
      <c r="BG75" s="6">
        <f t="shared" si="12"/>
        <v>0</v>
      </c>
      <c r="BH75" s="6">
        <f t="shared" si="12"/>
        <v>0</v>
      </c>
      <c r="BI75" s="6">
        <f t="shared" si="12"/>
        <v>0</v>
      </c>
      <c r="BJ75" s="6">
        <f t="shared" si="12"/>
        <v>0</v>
      </c>
      <c r="BK75" s="6">
        <f t="shared" si="12"/>
        <v>0</v>
      </c>
      <c r="BL75" s="6">
        <f t="shared" si="12"/>
        <v>0</v>
      </c>
      <c r="BM75" s="6">
        <f t="shared" si="12"/>
        <v>0</v>
      </c>
      <c r="BN75" s="6">
        <f t="shared" si="12"/>
        <v>1.3480392156862746</v>
      </c>
      <c r="BO75" s="6">
        <f t="shared" si="12"/>
        <v>0</v>
      </c>
      <c r="BP75" s="6">
        <f t="shared" si="12"/>
        <v>0.12254901960784313</v>
      </c>
      <c r="BQ75" s="6">
        <f t="shared" si="11"/>
        <v>0</v>
      </c>
      <c r="BR75" s="6">
        <f t="shared" si="11"/>
        <v>0</v>
      </c>
      <c r="BS75" s="6">
        <f t="shared" si="11"/>
        <v>0.24509803921568626</v>
      </c>
      <c r="BT75" s="6">
        <f t="shared" si="11"/>
        <v>0</v>
      </c>
      <c r="BU75" s="6">
        <f t="shared" si="11"/>
        <v>0</v>
      </c>
      <c r="BV75" s="6">
        <f t="shared" si="11"/>
        <v>0</v>
      </c>
      <c r="BW75" s="6">
        <f t="shared" si="11"/>
        <v>0</v>
      </c>
      <c r="BX75" s="6">
        <f t="shared" si="11"/>
        <v>0</v>
      </c>
      <c r="BY75" s="10">
        <f t="shared" si="11"/>
        <v>0</v>
      </c>
      <c r="BZ75" s="6">
        <f t="shared" si="11"/>
        <v>0.12254901960784313</v>
      </c>
      <c r="CA75" s="6">
        <f t="shared" si="11"/>
        <v>3.1862745098039214</v>
      </c>
      <c r="CB75" s="6">
        <f t="shared" si="11"/>
        <v>0.49019607843137253</v>
      </c>
      <c r="CC75" s="6">
        <f t="shared" si="11"/>
        <v>0</v>
      </c>
      <c r="CD75" s="6">
        <f t="shared" si="11"/>
        <v>0</v>
      </c>
      <c r="CE75" s="6">
        <f t="shared" si="11"/>
        <v>0.24509803921568626</v>
      </c>
      <c r="CF75" s="6">
        <f t="shared" si="11"/>
        <v>0</v>
      </c>
    </row>
    <row r="76" spans="1:84" x14ac:dyDescent="0.25">
      <c r="A76" s="35" t="s">
        <v>19</v>
      </c>
      <c r="B76" s="35">
        <v>100</v>
      </c>
      <c r="C76" s="75">
        <v>9.6684285714285707</v>
      </c>
      <c r="D76" s="52">
        <f t="shared" si="3"/>
        <v>19.9288256227758</v>
      </c>
      <c r="E76" s="6">
        <f t="shared" si="12"/>
        <v>0</v>
      </c>
      <c r="F76" s="6">
        <f t="shared" si="12"/>
        <v>0</v>
      </c>
      <c r="G76" s="6">
        <f t="shared" si="12"/>
        <v>0</v>
      </c>
      <c r="H76" s="6">
        <f t="shared" si="12"/>
        <v>4.6263345195729535</v>
      </c>
      <c r="I76" s="22">
        <f t="shared" si="12"/>
        <v>1.6014234875444839</v>
      </c>
      <c r="J76" s="6">
        <f t="shared" si="12"/>
        <v>0</v>
      </c>
      <c r="K76" s="6">
        <f t="shared" si="12"/>
        <v>0.35587188612099641</v>
      </c>
      <c r="L76" s="6">
        <f t="shared" si="12"/>
        <v>0</v>
      </c>
      <c r="M76" s="6">
        <f t="shared" si="12"/>
        <v>3.5587188612099649</v>
      </c>
      <c r="N76" s="10">
        <f t="shared" si="12"/>
        <v>4.092526690391459</v>
      </c>
      <c r="O76" s="6">
        <f t="shared" si="12"/>
        <v>0</v>
      </c>
      <c r="P76" s="6">
        <f t="shared" si="12"/>
        <v>0</v>
      </c>
      <c r="Q76" s="6">
        <f t="shared" si="12"/>
        <v>0</v>
      </c>
      <c r="R76" s="52">
        <f t="shared" si="12"/>
        <v>13.523131672597867</v>
      </c>
      <c r="S76" s="6">
        <f t="shared" si="12"/>
        <v>0</v>
      </c>
      <c r="T76" s="6">
        <f t="shared" si="12"/>
        <v>0</v>
      </c>
      <c r="U76" s="6">
        <f t="shared" si="12"/>
        <v>0</v>
      </c>
      <c r="V76" s="6">
        <f t="shared" si="12"/>
        <v>0</v>
      </c>
      <c r="W76" s="6">
        <f t="shared" si="12"/>
        <v>0</v>
      </c>
      <c r="X76" s="6">
        <f t="shared" si="12"/>
        <v>0</v>
      </c>
      <c r="Y76" s="6">
        <f t="shared" si="12"/>
        <v>0</v>
      </c>
      <c r="Z76" s="6">
        <f t="shared" si="12"/>
        <v>0</v>
      </c>
      <c r="AA76" s="6">
        <f t="shared" si="12"/>
        <v>0</v>
      </c>
      <c r="AB76" s="6">
        <f t="shared" si="12"/>
        <v>0</v>
      </c>
      <c r="AC76" s="6">
        <f t="shared" si="12"/>
        <v>0.35587188612099641</v>
      </c>
      <c r="AD76" s="6">
        <f t="shared" si="12"/>
        <v>0</v>
      </c>
      <c r="AE76" s="6">
        <f t="shared" si="12"/>
        <v>0.35587188612099641</v>
      </c>
      <c r="AF76" s="6">
        <f t="shared" si="12"/>
        <v>0</v>
      </c>
      <c r="AG76" s="6">
        <f t="shared" si="12"/>
        <v>0</v>
      </c>
      <c r="AH76" s="52">
        <f t="shared" si="12"/>
        <v>2.8469750889679712</v>
      </c>
      <c r="AI76" s="6">
        <f t="shared" si="12"/>
        <v>0.1779359430604982</v>
      </c>
      <c r="AJ76" s="6">
        <f t="shared" si="12"/>
        <v>0</v>
      </c>
      <c r="AK76" s="22">
        <f t="shared" si="12"/>
        <v>23.487544483985765</v>
      </c>
      <c r="AL76" s="6">
        <f t="shared" si="12"/>
        <v>0</v>
      </c>
      <c r="AM76" s="6">
        <f t="shared" si="12"/>
        <v>0.35587188612099641</v>
      </c>
      <c r="AN76" s="6">
        <f t="shared" si="12"/>
        <v>0</v>
      </c>
      <c r="AO76" s="6">
        <f t="shared" si="12"/>
        <v>0</v>
      </c>
      <c r="AP76" s="6">
        <f t="shared" si="12"/>
        <v>0</v>
      </c>
      <c r="AQ76" s="6">
        <f t="shared" si="12"/>
        <v>0</v>
      </c>
      <c r="AR76" s="6">
        <f t="shared" si="12"/>
        <v>0</v>
      </c>
      <c r="AS76" s="6">
        <f t="shared" si="12"/>
        <v>0</v>
      </c>
      <c r="AT76" s="6">
        <f t="shared" si="12"/>
        <v>0</v>
      </c>
      <c r="AU76" s="52">
        <f t="shared" si="12"/>
        <v>0</v>
      </c>
      <c r="AV76" s="10">
        <f t="shared" si="12"/>
        <v>0</v>
      </c>
      <c r="AW76" s="6">
        <f t="shared" si="12"/>
        <v>0</v>
      </c>
      <c r="AX76" s="6">
        <f t="shared" si="12"/>
        <v>1.7793594306049825</v>
      </c>
      <c r="AY76" s="6">
        <f t="shared" si="12"/>
        <v>0</v>
      </c>
      <c r="AZ76" s="6">
        <f t="shared" si="12"/>
        <v>0</v>
      </c>
      <c r="BA76" s="6">
        <f t="shared" si="12"/>
        <v>0</v>
      </c>
      <c r="BB76" s="6">
        <f t="shared" si="12"/>
        <v>0</v>
      </c>
      <c r="BC76" s="6">
        <f t="shared" si="12"/>
        <v>0.71174377224199281</v>
      </c>
      <c r="BD76" s="6">
        <f t="shared" si="12"/>
        <v>0</v>
      </c>
      <c r="BE76" s="22">
        <f t="shared" si="12"/>
        <v>7.4733096085409247</v>
      </c>
      <c r="BF76" s="6">
        <f t="shared" si="12"/>
        <v>0</v>
      </c>
      <c r="BG76" s="6">
        <f t="shared" si="12"/>
        <v>0</v>
      </c>
      <c r="BH76" s="6">
        <f t="shared" si="12"/>
        <v>0</v>
      </c>
      <c r="BI76" s="6">
        <f t="shared" si="12"/>
        <v>0</v>
      </c>
      <c r="BJ76" s="6">
        <f t="shared" si="12"/>
        <v>0</v>
      </c>
      <c r="BK76" s="6">
        <f t="shared" si="12"/>
        <v>0</v>
      </c>
      <c r="BL76" s="6">
        <f t="shared" si="12"/>
        <v>0</v>
      </c>
      <c r="BM76" s="6">
        <f t="shared" si="12"/>
        <v>0</v>
      </c>
      <c r="BN76" s="6">
        <f t="shared" si="12"/>
        <v>0</v>
      </c>
      <c r="BO76" s="6">
        <f t="shared" si="12"/>
        <v>0</v>
      </c>
      <c r="BP76" s="6">
        <f t="shared" si="12"/>
        <v>4.2704626334519578</v>
      </c>
      <c r="BQ76" s="6">
        <f t="shared" si="11"/>
        <v>0</v>
      </c>
      <c r="BR76" s="6">
        <f t="shared" si="11"/>
        <v>0</v>
      </c>
      <c r="BS76" s="6">
        <f t="shared" si="11"/>
        <v>0</v>
      </c>
      <c r="BT76" s="6">
        <f t="shared" si="11"/>
        <v>0</v>
      </c>
      <c r="BU76" s="6">
        <f t="shared" si="11"/>
        <v>0</v>
      </c>
      <c r="BV76" s="6">
        <f t="shared" si="11"/>
        <v>0</v>
      </c>
      <c r="BW76" s="6">
        <f t="shared" si="11"/>
        <v>0</v>
      </c>
      <c r="BX76" s="6">
        <f t="shared" si="11"/>
        <v>0</v>
      </c>
      <c r="BY76" s="10">
        <f t="shared" si="11"/>
        <v>1.4234875444839856</v>
      </c>
      <c r="BZ76" s="6">
        <f t="shared" si="11"/>
        <v>0</v>
      </c>
      <c r="CA76" s="6">
        <f t="shared" si="11"/>
        <v>8.007117437722421</v>
      </c>
      <c r="CB76" s="6">
        <f t="shared" si="11"/>
        <v>1.0676156583629894</v>
      </c>
      <c r="CC76" s="6">
        <f t="shared" si="11"/>
        <v>0</v>
      </c>
      <c r="CD76" s="6">
        <f t="shared" si="11"/>
        <v>0</v>
      </c>
      <c r="CE76" s="6">
        <f t="shared" si="11"/>
        <v>0</v>
      </c>
      <c r="CF76" s="6">
        <f t="shared" si="11"/>
        <v>0</v>
      </c>
    </row>
    <row r="77" spans="1:84" x14ac:dyDescent="0.25">
      <c r="A77" s="35" t="s">
        <v>20</v>
      </c>
      <c r="B77" s="35">
        <v>105</v>
      </c>
      <c r="C77" s="75">
        <v>10.10885</v>
      </c>
      <c r="D77" s="52">
        <f t="shared" si="3"/>
        <v>6.5954773869346726</v>
      </c>
      <c r="E77" s="6">
        <f t="shared" si="12"/>
        <v>0</v>
      </c>
      <c r="F77" s="6">
        <f t="shared" si="12"/>
        <v>0</v>
      </c>
      <c r="G77" s="6">
        <f t="shared" si="12"/>
        <v>0</v>
      </c>
      <c r="H77" s="6">
        <f t="shared" si="12"/>
        <v>4.9623115577889445</v>
      </c>
      <c r="I77" s="22">
        <f t="shared" si="12"/>
        <v>3.2035175879396984</v>
      </c>
      <c r="J77" s="6">
        <f t="shared" si="12"/>
        <v>0</v>
      </c>
      <c r="K77" s="6">
        <f t="shared" si="12"/>
        <v>6.2814070351758788E-2</v>
      </c>
      <c r="L77" s="6">
        <f t="shared" si="12"/>
        <v>0</v>
      </c>
      <c r="M77" s="6">
        <f t="shared" si="12"/>
        <v>0.12562814070351758</v>
      </c>
      <c r="N77" s="10">
        <f t="shared" si="12"/>
        <v>1.0050251256281406</v>
      </c>
      <c r="O77" s="6">
        <f t="shared" si="12"/>
        <v>0</v>
      </c>
      <c r="P77" s="6">
        <f t="shared" si="12"/>
        <v>0</v>
      </c>
      <c r="Q77" s="6">
        <f t="shared" si="12"/>
        <v>0</v>
      </c>
      <c r="R77" s="52">
        <f t="shared" si="12"/>
        <v>3.1407035175879394</v>
      </c>
      <c r="S77" s="6">
        <f t="shared" si="12"/>
        <v>0</v>
      </c>
      <c r="T77" s="6">
        <f t="shared" si="12"/>
        <v>0</v>
      </c>
      <c r="U77" s="6">
        <f t="shared" si="12"/>
        <v>0</v>
      </c>
      <c r="V77" s="6">
        <f t="shared" si="12"/>
        <v>0.94221105527638183</v>
      </c>
      <c r="W77" s="6">
        <f t="shared" si="12"/>
        <v>0.18844221105527637</v>
      </c>
      <c r="X77" s="6">
        <f t="shared" si="12"/>
        <v>6.2814070351758788E-2</v>
      </c>
      <c r="Y77" s="6">
        <f t="shared" si="12"/>
        <v>0.62814070351758799</v>
      </c>
      <c r="Z77" s="6">
        <f t="shared" si="12"/>
        <v>0</v>
      </c>
      <c r="AA77" s="6">
        <f t="shared" si="12"/>
        <v>0</v>
      </c>
      <c r="AB77" s="6">
        <f t="shared" si="12"/>
        <v>0</v>
      </c>
      <c r="AC77" s="6">
        <f t="shared" si="12"/>
        <v>0</v>
      </c>
      <c r="AD77" s="6">
        <f t="shared" si="12"/>
        <v>0</v>
      </c>
      <c r="AE77" s="6">
        <f t="shared" si="12"/>
        <v>6.2814070351758788E-2</v>
      </c>
      <c r="AF77" s="6">
        <f t="shared" si="12"/>
        <v>0</v>
      </c>
      <c r="AG77" s="6">
        <f t="shared" si="12"/>
        <v>0</v>
      </c>
      <c r="AH77" s="52">
        <f t="shared" si="12"/>
        <v>5.025125628140704</v>
      </c>
      <c r="AI77" s="6">
        <f t="shared" si="12"/>
        <v>0.56532663316582921</v>
      </c>
      <c r="AJ77" s="6">
        <f t="shared" si="12"/>
        <v>0</v>
      </c>
      <c r="AK77" s="22">
        <f t="shared" si="12"/>
        <v>62.437185929648244</v>
      </c>
      <c r="AL77" s="6">
        <f t="shared" si="12"/>
        <v>0</v>
      </c>
      <c r="AM77" s="6">
        <f t="shared" si="12"/>
        <v>0.12562814070351758</v>
      </c>
      <c r="AN77" s="6">
        <f t="shared" si="12"/>
        <v>6.2814070351758788E-2</v>
      </c>
      <c r="AO77" s="6">
        <f t="shared" si="12"/>
        <v>0</v>
      </c>
      <c r="AP77" s="6">
        <f t="shared" si="12"/>
        <v>0.12562814070351758</v>
      </c>
      <c r="AQ77" s="6">
        <f t="shared" si="12"/>
        <v>0</v>
      </c>
      <c r="AR77" s="6">
        <f t="shared" si="12"/>
        <v>0</v>
      </c>
      <c r="AS77" s="6">
        <f t="shared" si="12"/>
        <v>0.50251256281407031</v>
      </c>
      <c r="AT77" s="6">
        <f t="shared" si="12"/>
        <v>0.62814070351758799</v>
      </c>
      <c r="AU77" s="52">
        <f t="shared" si="12"/>
        <v>0</v>
      </c>
      <c r="AV77" s="10">
        <f t="shared" si="12"/>
        <v>0</v>
      </c>
      <c r="AW77" s="6">
        <f t="shared" si="12"/>
        <v>0.62814070351758799</v>
      </c>
      <c r="AX77" s="6">
        <f t="shared" si="12"/>
        <v>0.12562814070351758</v>
      </c>
      <c r="AY77" s="6">
        <f t="shared" si="12"/>
        <v>0</v>
      </c>
      <c r="AZ77" s="6">
        <f t="shared" si="12"/>
        <v>0</v>
      </c>
      <c r="BA77" s="6">
        <f t="shared" si="12"/>
        <v>0</v>
      </c>
      <c r="BB77" s="6">
        <f t="shared" si="12"/>
        <v>0</v>
      </c>
      <c r="BC77" s="6">
        <f t="shared" si="12"/>
        <v>0.75376884422110546</v>
      </c>
      <c r="BD77" s="6">
        <f t="shared" si="12"/>
        <v>0</v>
      </c>
      <c r="BE77" s="22">
        <f t="shared" si="12"/>
        <v>5.4648241206030148</v>
      </c>
      <c r="BF77" s="6">
        <f t="shared" si="12"/>
        <v>6.2814070351758788E-2</v>
      </c>
      <c r="BG77" s="6">
        <f t="shared" si="12"/>
        <v>6.2814070351758788E-2</v>
      </c>
      <c r="BH77" s="6">
        <f t="shared" si="12"/>
        <v>0</v>
      </c>
      <c r="BI77" s="6">
        <f t="shared" si="12"/>
        <v>0</v>
      </c>
      <c r="BJ77" s="6">
        <f t="shared" si="12"/>
        <v>0</v>
      </c>
      <c r="BK77" s="6">
        <f t="shared" si="12"/>
        <v>0</v>
      </c>
      <c r="BL77" s="6">
        <f t="shared" si="12"/>
        <v>0</v>
      </c>
      <c r="BM77" s="6">
        <f t="shared" si="12"/>
        <v>0</v>
      </c>
      <c r="BN77" s="6">
        <f t="shared" si="12"/>
        <v>0</v>
      </c>
      <c r="BO77" s="6">
        <f t="shared" si="12"/>
        <v>0</v>
      </c>
      <c r="BP77" s="6">
        <f t="shared" si="12"/>
        <v>0.50251256281407031</v>
      </c>
      <c r="BQ77" s="6">
        <f t="shared" si="11"/>
        <v>0</v>
      </c>
      <c r="BR77" s="6">
        <f t="shared" si="11"/>
        <v>0</v>
      </c>
      <c r="BS77" s="6">
        <f t="shared" si="11"/>
        <v>0</v>
      </c>
      <c r="BT77" s="6">
        <f t="shared" si="11"/>
        <v>0</v>
      </c>
      <c r="BU77" s="6">
        <f t="shared" si="11"/>
        <v>0</v>
      </c>
      <c r="BV77" s="6">
        <f t="shared" si="11"/>
        <v>0</v>
      </c>
      <c r="BW77" s="6">
        <f t="shared" si="11"/>
        <v>0</v>
      </c>
      <c r="BX77" s="6">
        <f t="shared" si="11"/>
        <v>0.12562814070351758</v>
      </c>
      <c r="BY77" s="10">
        <f t="shared" si="11"/>
        <v>1.5703517587939697</v>
      </c>
      <c r="BZ77" s="6">
        <f t="shared" si="11"/>
        <v>0.12562814070351758</v>
      </c>
      <c r="CA77" s="6">
        <f t="shared" si="11"/>
        <v>6.2814070351758788E-2</v>
      </c>
      <c r="CB77" s="6">
        <f t="shared" si="11"/>
        <v>0</v>
      </c>
      <c r="CC77" s="6">
        <f t="shared" si="11"/>
        <v>0</v>
      </c>
      <c r="CD77" s="6">
        <f t="shared" si="11"/>
        <v>0</v>
      </c>
      <c r="CE77" s="6">
        <f t="shared" si="11"/>
        <v>6.2814070351758788E-2</v>
      </c>
      <c r="CF77" s="6">
        <f t="shared" si="11"/>
        <v>0</v>
      </c>
    </row>
    <row r="78" spans="1:84" x14ac:dyDescent="0.25">
      <c r="A78" s="35" t="s">
        <v>21</v>
      </c>
      <c r="B78" s="35">
        <v>110</v>
      </c>
      <c r="C78" s="75">
        <v>10.497350000000001</v>
      </c>
      <c r="D78" s="52">
        <f t="shared" si="3"/>
        <v>10.827576483857323</v>
      </c>
      <c r="E78" s="6">
        <f t="shared" si="12"/>
        <v>0</v>
      </c>
      <c r="F78" s="6">
        <f t="shared" si="12"/>
        <v>0</v>
      </c>
      <c r="G78" s="6">
        <f t="shared" si="12"/>
        <v>0</v>
      </c>
      <c r="H78" s="6">
        <f t="shared" si="12"/>
        <v>2.0301705907232481</v>
      </c>
      <c r="I78" s="22">
        <f t="shared" si="12"/>
        <v>1.8327928944029324</v>
      </c>
      <c r="J78" s="6">
        <f t="shared" si="12"/>
        <v>1.3534470604821653</v>
      </c>
      <c r="K78" s="6">
        <f t="shared" si="12"/>
        <v>2.8196813760045118E-2</v>
      </c>
      <c r="L78" s="6">
        <f t="shared" si="12"/>
        <v>0</v>
      </c>
      <c r="M78" s="6">
        <f t="shared" si="12"/>
        <v>0.25377132384040602</v>
      </c>
      <c r="N78" s="10">
        <f t="shared" si="12"/>
        <v>0.62032990272099253</v>
      </c>
      <c r="O78" s="6">
        <f t="shared" si="12"/>
        <v>0</v>
      </c>
      <c r="P78" s="6">
        <f t="shared" si="12"/>
        <v>0</v>
      </c>
      <c r="Q78" s="6">
        <f t="shared" si="12"/>
        <v>0</v>
      </c>
      <c r="R78" s="52">
        <f t="shared" si="12"/>
        <v>4.7370647116875793</v>
      </c>
      <c r="S78" s="6">
        <f t="shared" si="12"/>
        <v>0</v>
      </c>
      <c r="T78" s="6">
        <f t="shared" si="12"/>
        <v>0</v>
      </c>
      <c r="U78" s="6">
        <f t="shared" si="12"/>
        <v>0</v>
      </c>
      <c r="V78" s="6">
        <f t="shared" si="12"/>
        <v>0.69082193712110529</v>
      </c>
      <c r="W78" s="6">
        <f t="shared" si="12"/>
        <v>2.8196813760045118E-2</v>
      </c>
      <c r="X78" s="6">
        <f t="shared" si="12"/>
        <v>0</v>
      </c>
      <c r="Y78" s="6">
        <f t="shared" si="12"/>
        <v>0</v>
      </c>
      <c r="Z78" s="6">
        <f t="shared" si="12"/>
        <v>0</v>
      </c>
      <c r="AA78" s="6">
        <f t="shared" si="12"/>
        <v>0</v>
      </c>
      <c r="AB78" s="6">
        <f t="shared" si="12"/>
        <v>0</v>
      </c>
      <c r="AC78" s="6">
        <f t="shared" si="12"/>
        <v>0</v>
      </c>
      <c r="AD78" s="6">
        <f t="shared" si="12"/>
        <v>0</v>
      </c>
      <c r="AE78" s="6">
        <f t="shared" si="12"/>
        <v>1.4098406880022559E-2</v>
      </c>
      <c r="AF78" s="6">
        <f t="shared" si="12"/>
        <v>0</v>
      </c>
      <c r="AG78" s="6">
        <f t="shared" si="12"/>
        <v>0</v>
      </c>
      <c r="AH78" s="52">
        <f t="shared" si="12"/>
        <v>15.339066685464541</v>
      </c>
      <c r="AI78" s="6">
        <f t="shared" si="12"/>
        <v>0.90229804032144378</v>
      </c>
      <c r="AJ78" s="6">
        <f t="shared" si="12"/>
        <v>0</v>
      </c>
      <c r="AK78" s="22">
        <f t="shared" si="12"/>
        <v>52.854927393204562</v>
      </c>
      <c r="AL78" s="6">
        <f t="shared" si="12"/>
        <v>0</v>
      </c>
      <c r="AM78" s="6">
        <f t="shared" si="12"/>
        <v>4.2295220640067667E-2</v>
      </c>
      <c r="AN78" s="6">
        <f t="shared" si="12"/>
        <v>0</v>
      </c>
      <c r="AO78" s="6">
        <f t="shared" si="12"/>
        <v>0</v>
      </c>
      <c r="AP78" s="6">
        <f t="shared" si="12"/>
        <v>2.8196813760045118E-2</v>
      </c>
      <c r="AQ78" s="6">
        <f t="shared" si="12"/>
        <v>0</v>
      </c>
      <c r="AR78" s="6">
        <f t="shared" si="12"/>
        <v>0</v>
      </c>
      <c r="AS78" s="6">
        <f t="shared" si="12"/>
        <v>0</v>
      </c>
      <c r="AT78" s="6">
        <f t="shared" si="12"/>
        <v>0</v>
      </c>
      <c r="AU78" s="52">
        <f t="shared" si="12"/>
        <v>0</v>
      </c>
      <c r="AV78" s="10">
        <f t="shared" si="12"/>
        <v>0</v>
      </c>
      <c r="AW78" s="6">
        <f t="shared" si="12"/>
        <v>0</v>
      </c>
      <c r="AX78" s="6">
        <f t="shared" si="12"/>
        <v>2.8196813760045118E-2</v>
      </c>
      <c r="AY78" s="6">
        <f t="shared" si="12"/>
        <v>0</v>
      </c>
      <c r="AZ78" s="6">
        <f t="shared" si="12"/>
        <v>0</v>
      </c>
      <c r="BA78" s="6">
        <f t="shared" si="12"/>
        <v>0</v>
      </c>
      <c r="BB78" s="6">
        <f t="shared" si="12"/>
        <v>0</v>
      </c>
      <c r="BC78" s="6">
        <f t="shared" si="12"/>
        <v>1.2970534329620753</v>
      </c>
      <c r="BD78" s="6">
        <f t="shared" si="12"/>
        <v>0</v>
      </c>
      <c r="BE78" s="22">
        <f t="shared" si="12"/>
        <v>2.9042718172846467</v>
      </c>
      <c r="BF78" s="6">
        <f t="shared" si="12"/>
        <v>0</v>
      </c>
      <c r="BG78" s="6">
        <f t="shared" si="12"/>
        <v>0</v>
      </c>
      <c r="BH78" s="6">
        <f t="shared" si="12"/>
        <v>0</v>
      </c>
      <c r="BI78" s="6">
        <f t="shared" si="12"/>
        <v>2.8196813760045118E-2</v>
      </c>
      <c r="BJ78" s="6">
        <f t="shared" si="12"/>
        <v>0</v>
      </c>
      <c r="BK78" s="6">
        <f t="shared" si="12"/>
        <v>0</v>
      </c>
      <c r="BL78" s="6">
        <f t="shared" si="12"/>
        <v>0</v>
      </c>
      <c r="BM78" s="6">
        <f t="shared" si="12"/>
        <v>0</v>
      </c>
      <c r="BN78" s="6">
        <f t="shared" si="12"/>
        <v>0</v>
      </c>
      <c r="BO78" s="6">
        <f t="shared" si="12"/>
        <v>0</v>
      </c>
      <c r="BP78" s="6">
        <f t="shared" ref="BP78:CF81" si="13">BP23/$CG23*100</f>
        <v>0.36655857888058652</v>
      </c>
      <c r="BQ78" s="6">
        <f t="shared" si="13"/>
        <v>0</v>
      </c>
      <c r="BR78" s="6">
        <f t="shared" si="13"/>
        <v>1.4098406880022559E-2</v>
      </c>
      <c r="BS78" s="6">
        <f t="shared" si="13"/>
        <v>4.2295220640067667E-2</v>
      </c>
      <c r="BT78" s="6">
        <f t="shared" si="13"/>
        <v>0</v>
      </c>
      <c r="BU78" s="6">
        <f t="shared" si="13"/>
        <v>0</v>
      </c>
      <c r="BV78" s="6">
        <f t="shared" si="13"/>
        <v>0</v>
      </c>
      <c r="BW78" s="6">
        <f t="shared" si="13"/>
        <v>0</v>
      </c>
      <c r="BX78" s="6">
        <f t="shared" si="13"/>
        <v>0</v>
      </c>
      <c r="BY78" s="10">
        <f t="shared" si="13"/>
        <v>1.6072183843225716</v>
      </c>
      <c r="BZ78" s="6">
        <f t="shared" si="13"/>
        <v>0.22557451008036095</v>
      </c>
      <c r="CA78" s="6">
        <f t="shared" si="13"/>
        <v>0.42295220640067671</v>
      </c>
      <c r="CB78" s="6">
        <f t="shared" si="13"/>
        <v>0.56393627520090228</v>
      </c>
      <c r="CC78" s="6">
        <f t="shared" si="13"/>
        <v>0</v>
      </c>
      <c r="CD78" s="6">
        <f t="shared" si="13"/>
        <v>0.45114902016072189</v>
      </c>
      <c r="CE78" s="6">
        <f t="shared" si="13"/>
        <v>0.4652474270407444</v>
      </c>
      <c r="CF78" s="6">
        <f t="shared" si="13"/>
        <v>0</v>
      </c>
    </row>
    <row r="79" spans="1:84" x14ac:dyDescent="0.25">
      <c r="A79" s="35" t="s">
        <v>22</v>
      </c>
      <c r="B79" s="35">
        <v>115</v>
      </c>
      <c r="C79" s="75">
        <v>10.8552</v>
      </c>
      <c r="D79" s="52">
        <f t="shared" si="3"/>
        <v>14.417661635503492</v>
      </c>
      <c r="E79" s="6">
        <f t="shared" ref="E79:BP82" si="14">E24/$CG24*100</f>
        <v>0</v>
      </c>
      <c r="F79" s="6">
        <f t="shared" si="14"/>
        <v>0</v>
      </c>
      <c r="G79" s="6">
        <f t="shared" si="14"/>
        <v>0</v>
      </c>
      <c r="H79" s="6">
        <f t="shared" si="14"/>
        <v>0</v>
      </c>
      <c r="I79" s="22">
        <f t="shared" si="14"/>
        <v>4.0850041300593229</v>
      </c>
      <c r="J79" s="6">
        <f t="shared" si="14"/>
        <v>0.96117744236689939</v>
      </c>
      <c r="K79" s="6">
        <f t="shared" si="14"/>
        <v>0.36044154088758729</v>
      </c>
      <c r="L79" s="6">
        <f t="shared" si="14"/>
        <v>0</v>
      </c>
      <c r="M79" s="6">
        <f t="shared" si="14"/>
        <v>1.5018397536982803E-2</v>
      </c>
      <c r="N79" s="10">
        <f t="shared" si="14"/>
        <v>2.508072388676128</v>
      </c>
      <c r="O79" s="6">
        <f t="shared" si="14"/>
        <v>0</v>
      </c>
      <c r="P79" s="6">
        <f t="shared" si="14"/>
        <v>0</v>
      </c>
      <c r="Q79" s="6">
        <f t="shared" si="14"/>
        <v>0</v>
      </c>
      <c r="R79" s="52">
        <f t="shared" si="14"/>
        <v>4.8058872118344977</v>
      </c>
      <c r="S79" s="6">
        <f t="shared" si="14"/>
        <v>0</v>
      </c>
      <c r="T79" s="6">
        <f t="shared" si="14"/>
        <v>0</v>
      </c>
      <c r="U79" s="6">
        <f t="shared" si="14"/>
        <v>0</v>
      </c>
      <c r="V79" s="6">
        <f t="shared" si="14"/>
        <v>1.1639258091161673</v>
      </c>
      <c r="W79" s="6">
        <f t="shared" si="14"/>
        <v>7.5091987684914015E-3</v>
      </c>
      <c r="X79" s="6">
        <f t="shared" si="14"/>
        <v>7.5091987684914015E-3</v>
      </c>
      <c r="Y79" s="6">
        <f t="shared" si="14"/>
        <v>0</v>
      </c>
      <c r="Z79" s="6">
        <f t="shared" si="14"/>
        <v>0</v>
      </c>
      <c r="AA79" s="6">
        <f t="shared" si="14"/>
        <v>0</v>
      </c>
      <c r="AB79" s="6">
        <f t="shared" si="14"/>
        <v>0</v>
      </c>
      <c r="AC79" s="6">
        <f t="shared" si="14"/>
        <v>0</v>
      </c>
      <c r="AD79" s="6">
        <f t="shared" si="14"/>
        <v>0</v>
      </c>
      <c r="AE79" s="6">
        <f t="shared" si="14"/>
        <v>0</v>
      </c>
      <c r="AF79" s="6">
        <f t="shared" si="14"/>
        <v>0</v>
      </c>
      <c r="AG79" s="6">
        <f t="shared" si="14"/>
        <v>0</v>
      </c>
      <c r="AH79" s="52">
        <f t="shared" si="14"/>
        <v>1.9298640835022904</v>
      </c>
      <c r="AI79" s="6">
        <f t="shared" si="14"/>
        <v>0</v>
      </c>
      <c r="AJ79" s="6">
        <f t="shared" si="14"/>
        <v>0</v>
      </c>
      <c r="AK79" s="22">
        <f t="shared" si="14"/>
        <v>59.179995494480742</v>
      </c>
      <c r="AL79" s="6">
        <f t="shared" si="14"/>
        <v>0</v>
      </c>
      <c r="AM79" s="6">
        <f t="shared" si="14"/>
        <v>6.0073590147931212E-2</v>
      </c>
      <c r="AN79" s="6">
        <f t="shared" si="14"/>
        <v>3.7545993842457014E-2</v>
      </c>
      <c r="AO79" s="6">
        <f t="shared" si="14"/>
        <v>0</v>
      </c>
      <c r="AP79" s="6">
        <f t="shared" si="14"/>
        <v>1.5018397536982803E-2</v>
      </c>
      <c r="AQ79" s="6">
        <f t="shared" si="14"/>
        <v>0</v>
      </c>
      <c r="AR79" s="6">
        <f t="shared" si="14"/>
        <v>0</v>
      </c>
      <c r="AS79" s="6">
        <f t="shared" si="14"/>
        <v>0</v>
      </c>
      <c r="AT79" s="6">
        <f t="shared" si="14"/>
        <v>0</v>
      </c>
      <c r="AU79" s="52">
        <f t="shared" si="14"/>
        <v>0</v>
      </c>
      <c r="AV79" s="10">
        <f t="shared" si="14"/>
        <v>1.4642937598558234</v>
      </c>
      <c r="AW79" s="6">
        <f t="shared" si="14"/>
        <v>0</v>
      </c>
      <c r="AX79" s="6">
        <f t="shared" si="14"/>
        <v>0</v>
      </c>
      <c r="AY79" s="6">
        <f t="shared" si="14"/>
        <v>0</v>
      </c>
      <c r="AZ79" s="6">
        <f t="shared" si="14"/>
        <v>0</v>
      </c>
      <c r="BA79" s="6">
        <f t="shared" si="14"/>
        <v>0</v>
      </c>
      <c r="BB79" s="6">
        <f t="shared" si="14"/>
        <v>0</v>
      </c>
      <c r="BC79" s="6">
        <f t="shared" si="14"/>
        <v>2.2527596305474205E-2</v>
      </c>
      <c r="BD79" s="6">
        <f t="shared" si="14"/>
        <v>0</v>
      </c>
      <c r="BE79" s="22">
        <f t="shared" si="14"/>
        <v>4.3177892918825558</v>
      </c>
      <c r="BF79" s="6">
        <f t="shared" si="14"/>
        <v>0.24029436059172485</v>
      </c>
      <c r="BG79" s="6">
        <f t="shared" si="14"/>
        <v>0</v>
      </c>
      <c r="BH79" s="6">
        <f t="shared" si="14"/>
        <v>4.5055192610948411E-2</v>
      </c>
      <c r="BI79" s="6">
        <f t="shared" si="14"/>
        <v>1.5018397536982803E-2</v>
      </c>
      <c r="BJ79" s="6">
        <f t="shared" si="14"/>
        <v>0</v>
      </c>
      <c r="BK79" s="6">
        <f t="shared" si="14"/>
        <v>0</v>
      </c>
      <c r="BL79" s="6">
        <f t="shared" si="14"/>
        <v>0.96117744236689939</v>
      </c>
      <c r="BM79" s="6">
        <f t="shared" si="14"/>
        <v>0</v>
      </c>
      <c r="BN79" s="6">
        <f t="shared" si="14"/>
        <v>0</v>
      </c>
      <c r="BO79" s="6">
        <f t="shared" si="14"/>
        <v>0</v>
      </c>
      <c r="BP79" s="6">
        <f t="shared" si="14"/>
        <v>1.5018397536982803E-2</v>
      </c>
      <c r="BQ79" s="6">
        <f t="shared" si="13"/>
        <v>0</v>
      </c>
      <c r="BR79" s="6">
        <f t="shared" si="13"/>
        <v>0</v>
      </c>
      <c r="BS79" s="6">
        <f t="shared" si="13"/>
        <v>0</v>
      </c>
      <c r="BT79" s="6">
        <f t="shared" si="13"/>
        <v>0</v>
      </c>
      <c r="BU79" s="6">
        <f t="shared" si="13"/>
        <v>0</v>
      </c>
      <c r="BV79" s="6">
        <f t="shared" si="13"/>
        <v>0</v>
      </c>
      <c r="BW79" s="6">
        <f t="shared" si="13"/>
        <v>0</v>
      </c>
      <c r="BX79" s="6">
        <f t="shared" si="13"/>
        <v>0</v>
      </c>
      <c r="BY79" s="10">
        <f t="shared" si="13"/>
        <v>2.6657655628144474</v>
      </c>
      <c r="BZ79" s="6">
        <f t="shared" si="13"/>
        <v>0.12014718029586242</v>
      </c>
      <c r="CA79" s="6">
        <f t="shared" si="13"/>
        <v>0.2853495532026733</v>
      </c>
      <c r="CB79" s="6">
        <f t="shared" si="13"/>
        <v>0.12014718029586242</v>
      </c>
      <c r="CC79" s="6">
        <f t="shared" si="13"/>
        <v>0</v>
      </c>
      <c r="CD79" s="6">
        <f t="shared" si="13"/>
        <v>0</v>
      </c>
      <c r="CE79" s="6">
        <f t="shared" si="13"/>
        <v>0.17271157167530224</v>
      </c>
      <c r="CF79" s="6">
        <f t="shared" si="13"/>
        <v>0</v>
      </c>
    </row>
    <row r="80" spans="1:84" x14ac:dyDescent="0.25">
      <c r="A80" s="35" t="s">
        <v>23</v>
      </c>
      <c r="B80" s="35">
        <v>120</v>
      </c>
      <c r="C80" s="75">
        <v>10.946442857142857</v>
      </c>
      <c r="D80" s="52">
        <f t="shared" si="3"/>
        <v>16.938685487428319</v>
      </c>
      <c r="E80" s="6">
        <f t="shared" si="14"/>
        <v>0</v>
      </c>
      <c r="F80" s="6">
        <f t="shared" si="14"/>
        <v>0</v>
      </c>
      <c r="G80" s="6">
        <f t="shared" si="14"/>
        <v>0</v>
      </c>
      <c r="H80" s="6">
        <f t="shared" si="14"/>
        <v>0</v>
      </c>
      <c r="I80" s="22">
        <f t="shared" si="14"/>
        <v>5.9255991765916773</v>
      </c>
      <c r="J80" s="6">
        <f t="shared" si="14"/>
        <v>0</v>
      </c>
      <c r="K80" s="6">
        <f t="shared" si="14"/>
        <v>1.4703720041170416E-2</v>
      </c>
      <c r="L80" s="6">
        <f t="shared" si="14"/>
        <v>0</v>
      </c>
      <c r="M80" s="6">
        <f t="shared" si="14"/>
        <v>0</v>
      </c>
      <c r="N80" s="10">
        <f t="shared" si="14"/>
        <v>7.2489339802970152</v>
      </c>
      <c r="O80" s="6">
        <f t="shared" si="14"/>
        <v>0</v>
      </c>
      <c r="P80" s="6">
        <f t="shared" si="14"/>
        <v>0</v>
      </c>
      <c r="Q80" s="6">
        <f t="shared" si="14"/>
        <v>0</v>
      </c>
      <c r="R80" s="52">
        <f t="shared" si="14"/>
        <v>1.8820761652698133</v>
      </c>
      <c r="S80" s="6">
        <f t="shared" si="14"/>
        <v>0</v>
      </c>
      <c r="T80" s="6">
        <f t="shared" si="14"/>
        <v>0</v>
      </c>
      <c r="U80" s="6">
        <f t="shared" si="14"/>
        <v>0</v>
      </c>
      <c r="V80" s="6">
        <f t="shared" si="14"/>
        <v>0.79400088222320242</v>
      </c>
      <c r="W80" s="6">
        <f t="shared" si="14"/>
        <v>2.9407440082340832E-2</v>
      </c>
      <c r="X80" s="6">
        <f t="shared" si="14"/>
        <v>2.9407440082340832E-2</v>
      </c>
      <c r="Y80" s="6">
        <f t="shared" si="14"/>
        <v>0</v>
      </c>
      <c r="Z80" s="6">
        <f t="shared" si="14"/>
        <v>0</v>
      </c>
      <c r="AA80" s="6">
        <f t="shared" si="14"/>
        <v>0</v>
      </c>
      <c r="AB80" s="6">
        <f t="shared" si="14"/>
        <v>0</v>
      </c>
      <c r="AC80" s="6">
        <f t="shared" si="14"/>
        <v>0</v>
      </c>
      <c r="AD80" s="6">
        <f t="shared" si="14"/>
        <v>0</v>
      </c>
      <c r="AE80" s="6">
        <f t="shared" si="14"/>
        <v>0.33818556094691954</v>
      </c>
      <c r="AF80" s="6">
        <f t="shared" si="14"/>
        <v>0</v>
      </c>
      <c r="AG80" s="6">
        <f t="shared" si="14"/>
        <v>0</v>
      </c>
      <c r="AH80" s="52">
        <f t="shared" si="14"/>
        <v>0</v>
      </c>
      <c r="AI80" s="6">
        <f t="shared" si="14"/>
        <v>0</v>
      </c>
      <c r="AJ80" s="6">
        <f t="shared" si="14"/>
        <v>0</v>
      </c>
      <c r="AK80" s="22">
        <f t="shared" si="14"/>
        <v>47.434200852815763</v>
      </c>
      <c r="AL80" s="6">
        <f t="shared" si="14"/>
        <v>0</v>
      </c>
      <c r="AM80" s="6">
        <f t="shared" si="14"/>
        <v>0.33818556094691954</v>
      </c>
      <c r="AN80" s="6">
        <f t="shared" si="14"/>
        <v>4.4111160123511246E-2</v>
      </c>
      <c r="AO80" s="6">
        <f t="shared" si="14"/>
        <v>0</v>
      </c>
      <c r="AP80" s="6">
        <f t="shared" si="14"/>
        <v>0</v>
      </c>
      <c r="AQ80" s="6">
        <f t="shared" si="14"/>
        <v>0</v>
      </c>
      <c r="AR80" s="6">
        <f t="shared" si="14"/>
        <v>0</v>
      </c>
      <c r="AS80" s="6">
        <f t="shared" si="14"/>
        <v>0</v>
      </c>
      <c r="AT80" s="6">
        <f t="shared" si="14"/>
        <v>0</v>
      </c>
      <c r="AU80" s="52">
        <f t="shared" si="14"/>
        <v>0</v>
      </c>
      <c r="AV80" s="10">
        <f t="shared" si="14"/>
        <v>2.3525952065872664</v>
      </c>
      <c r="AW80" s="6">
        <f t="shared" si="14"/>
        <v>0</v>
      </c>
      <c r="AX80" s="6">
        <f t="shared" si="14"/>
        <v>0</v>
      </c>
      <c r="AY80" s="6">
        <f t="shared" si="14"/>
        <v>0</v>
      </c>
      <c r="AZ80" s="6">
        <f t="shared" si="14"/>
        <v>0</v>
      </c>
      <c r="BA80" s="6">
        <f t="shared" si="14"/>
        <v>0</v>
      </c>
      <c r="BB80" s="6">
        <f t="shared" si="14"/>
        <v>0</v>
      </c>
      <c r="BC80" s="6">
        <f t="shared" si="14"/>
        <v>0.24996324069989709</v>
      </c>
      <c r="BD80" s="6">
        <f t="shared" si="14"/>
        <v>0</v>
      </c>
      <c r="BE80" s="22">
        <f t="shared" si="14"/>
        <v>6.557859138362006</v>
      </c>
      <c r="BF80" s="6">
        <f t="shared" si="14"/>
        <v>0</v>
      </c>
      <c r="BG80" s="6">
        <f t="shared" si="14"/>
        <v>0</v>
      </c>
      <c r="BH80" s="6">
        <f t="shared" si="14"/>
        <v>0.83811204234671366</v>
      </c>
      <c r="BI80" s="6">
        <f t="shared" si="14"/>
        <v>0</v>
      </c>
      <c r="BJ80" s="6">
        <f t="shared" si="14"/>
        <v>0</v>
      </c>
      <c r="BK80" s="6">
        <f t="shared" si="14"/>
        <v>0</v>
      </c>
      <c r="BL80" s="6">
        <f t="shared" si="14"/>
        <v>0</v>
      </c>
      <c r="BM80" s="6">
        <f t="shared" si="14"/>
        <v>0</v>
      </c>
      <c r="BN80" s="6">
        <f t="shared" si="14"/>
        <v>0</v>
      </c>
      <c r="BO80" s="6">
        <f t="shared" si="14"/>
        <v>0</v>
      </c>
      <c r="BP80" s="6">
        <f t="shared" si="14"/>
        <v>0.2940744008234083</v>
      </c>
      <c r="BQ80" s="6">
        <f t="shared" si="13"/>
        <v>0</v>
      </c>
      <c r="BR80" s="6">
        <f t="shared" si="13"/>
        <v>0</v>
      </c>
      <c r="BS80" s="6">
        <f t="shared" si="13"/>
        <v>1.4703720041170416E-2</v>
      </c>
      <c r="BT80" s="6">
        <f t="shared" si="13"/>
        <v>0</v>
      </c>
      <c r="BU80" s="6">
        <f t="shared" si="13"/>
        <v>0</v>
      </c>
      <c r="BV80" s="6">
        <f t="shared" si="13"/>
        <v>0</v>
      </c>
      <c r="BW80" s="6">
        <f t="shared" si="13"/>
        <v>0</v>
      </c>
      <c r="BX80" s="6">
        <f t="shared" si="13"/>
        <v>0</v>
      </c>
      <c r="BY80" s="10">
        <f t="shared" si="13"/>
        <v>6.8960446993089262</v>
      </c>
      <c r="BZ80" s="6">
        <f t="shared" si="13"/>
        <v>0</v>
      </c>
      <c r="CA80" s="6">
        <f t="shared" si="13"/>
        <v>1.2057050433759742</v>
      </c>
      <c r="CB80" s="6">
        <f t="shared" si="13"/>
        <v>1.4703720041170416E-2</v>
      </c>
      <c r="CC80" s="6">
        <f t="shared" si="13"/>
        <v>0</v>
      </c>
      <c r="CD80" s="6">
        <f t="shared" si="13"/>
        <v>0</v>
      </c>
      <c r="CE80" s="6">
        <f t="shared" si="13"/>
        <v>0.55874136156447585</v>
      </c>
      <c r="CF80" s="6">
        <f t="shared" si="13"/>
        <v>0</v>
      </c>
    </row>
    <row r="81" spans="1:84" x14ac:dyDescent="0.25">
      <c r="A81" s="35" t="s">
        <v>24</v>
      </c>
      <c r="B81" s="35">
        <v>125</v>
      </c>
      <c r="C81" s="75">
        <v>11.120871428571428</v>
      </c>
      <c r="D81" s="52">
        <f t="shared" si="3"/>
        <v>15.074024226110364</v>
      </c>
      <c r="E81" s="6">
        <f t="shared" si="14"/>
        <v>0</v>
      </c>
      <c r="F81" s="6">
        <f t="shared" si="14"/>
        <v>0</v>
      </c>
      <c r="G81" s="6">
        <f t="shared" si="14"/>
        <v>0</v>
      </c>
      <c r="H81" s="6">
        <f t="shared" si="14"/>
        <v>0</v>
      </c>
      <c r="I81" s="22">
        <f t="shared" si="14"/>
        <v>10.049349484073575</v>
      </c>
      <c r="J81" s="6">
        <f t="shared" si="14"/>
        <v>0</v>
      </c>
      <c r="K81" s="6">
        <f t="shared" si="14"/>
        <v>1.2786002691790039</v>
      </c>
      <c r="L81" s="6">
        <f t="shared" si="14"/>
        <v>0</v>
      </c>
      <c r="M81" s="6">
        <f t="shared" si="14"/>
        <v>0</v>
      </c>
      <c r="N81" s="10">
        <f t="shared" si="14"/>
        <v>6.9986541049798108</v>
      </c>
      <c r="O81" s="6">
        <f t="shared" si="14"/>
        <v>0</v>
      </c>
      <c r="P81" s="6">
        <f t="shared" si="14"/>
        <v>0</v>
      </c>
      <c r="Q81" s="6">
        <f t="shared" si="14"/>
        <v>0</v>
      </c>
      <c r="R81" s="52">
        <f t="shared" si="14"/>
        <v>2.1534320323014806</v>
      </c>
      <c r="S81" s="6">
        <f t="shared" si="14"/>
        <v>0</v>
      </c>
      <c r="T81" s="6">
        <f t="shared" si="14"/>
        <v>1.0991475998205473</v>
      </c>
      <c r="U81" s="6">
        <f t="shared" si="14"/>
        <v>0</v>
      </c>
      <c r="V81" s="6">
        <f t="shared" si="14"/>
        <v>0.94212651413189774</v>
      </c>
      <c r="W81" s="6">
        <f t="shared" si="14"/>
        <v>1.0094212651413188</v>
      </c>
      <c r="X81" s="6">
        <f t="shared" si="14"/>
        <v>0</v>
      </c>
      <c r="Y81" s="6">
        <f t="shared" si="14"/>
        <v>0</v>
      </c>
      <c r="Z81" s="6">
        <f t="shared" si="14"/>
        <v>0</v>
      </c>
      <c r="AA81" s="6">
        <f t="shared" si="14"/>
        <v>0</v>
      </c>
      <c r="AB81" s="6">
        <f t="shared" si="14"/>
        <v>0</v>
      </c>
      <c r="AC81" s="6">
        <f t="shared" si="14"/>
        <v>0</v>
      </c>
      <c r="AD81" s="6">
        <f t="shared" si="14"/>
        <v>0</v>
      </c>
      <c r="AE81" s="6">
        <f t="shared" si="14"/>
        <v>0</v>
      </c>
      <c r="AF81" s="6">
        <f t="shared" si="14"/>
        <v>0</v>
      </c>
      <c r="AG81" s="6">
        <f t="shared" si="14"/>
        <v>0</v>
      </c>
      <c r="AH81" s="52">
        <f t="shared" si="14"/>
        <v>0</v>
      </c>
      <c r="AI81" s="6">
        <f t="shared" si="14"/>
        <v>0</v>
      </c>
      <c r="AJ81" s="6">
        <f t="shared" si="14"/>
        <v>0</v>
      </c>
      <c r="AK81" s="22">
        <f t="shared" si="14"/>
        <v>46.657694033198744</v>
      </c>
      <c r="AL81" s="6">
        <f t="shared" si="14"/>
        <v>0</v>
      </c>
      <c r="AM81" s="6">
        <f t="shared" si="14"/>
        <v>0.65051592642440559</v>
      </c>
      <c r="AN81" s="6">
        <f t="shared" si="14"/>
        <v>0.94212651413189774</v>
      </c>
      <c r="AO81" s="6">
        <f t="shared" si="14"/>
        <v>0</v>
      </c>
      <c r="AP81" s="6">
        <f t="shared" si="14"/>
        <v>0</v>
      </c>
      <c r="AQ81" s="6">
        <f t="shared" si="14"/>
        <v>0</v>
      </c>
      <c r="AR81" s="6">
        <f t="shared" si="14"/>
        <v>0</v>
      </c>
      <c r="AS81" s="6">
        <f t="shared" si="14"/>
        <v>0</v>
      </c>
      <c r="AT81" s="6">
        <f t="shared" si="14"/>
        <v>0</v>
      </c>
      <c r="AU81" s="52">
        <f t="shared" si="14"/>
        <v>0.17945266935845669</v>
      </c>
      <c r="AV81" s="10">
        <f t="shared" si="14"/>
        <v>1.1215791834903546</v>
      </c>
      <c r="AW81" s="6">
        <f t="shared" si="14"/>
        <v>0</v>
      </c>
      <c r="AX81" s="6">
        <f t="shared" si="14"/>
        <v>0</v>
      </c>
      <c r="AY81" s="6">
        <f t="shared" si="14"/>
        <v>0</v>
      </c>
      <c r="AZ81" s="6">
        <f t="shared" si="14"/>
        <v>0.17945266935845669</v>
      </c>
      <c r="BA81" s="6">
        <f t="shared" si="14"/>
        <v>0</v>
      </c>
      <c r="BB81" s="6">
        <f t="shared" si="14"/>
        <v>0</v>
      </c>
      <c r="BC81" s="6">
        <f t="shared" si="14"/>
        <v>0</v>
      </c>
      <c r="BD81" s="6">
        <f t="shared" si="14"/>
        <v>0</v>
      </c>
      <c r="BE81" s="22">
        <f t="shared" si="14"/>
        <v>3.0731269627635713</v>
      </c>
      <c r="BF81" s="6">
        <f t="shared" si="14"/>
        <v>0</v>
      </c>
      <c r="BG81" s="6">
        <f t="shared" si="14"/>
        <v>0</v>
      </c>
      <c r="BH81" s="6">
        <f t="shared" si="14"/>
        <v>1.3010318528488112</v>
      </c>
      <c r="BI81" s="6">
        <f t="shared" si="14"/>
        <v>0</v>
      </c>
      <c r="BJ81" s="6">
        <f t="shared" si="14"/>
        <v>0</v>
      </c>
      <c r="BK81" s="6">
        <f t="shared" si="14"/>
        <v>0</v>
      </c>
      <c r="BL81" s="6">
        <f t="shared" si="14"/>
        <v>0</v>
      </c>
      <c r="BM81" s="6">
        <f t="shared" si="14"/>
        <v>0</v>
      </c>
      <c r="BN81" s="6">
        <f t="shared" si="14"/>
        <v>0</v>
      </c>
      <c r="BO81" s="6">
        <f t="shared" si="14"/>
        <v>0</v>
      </c>
      <c r="BP81" s="6">
        <f t="shared" si="14"/>
        <v>0</v>
      </c>
      <c r="BQ81" s="6">
        <f t="shared" si="13"/>
        <v>0</v>
      </c>
      <c r="BR81" s="6">
        <f t="shared" si="13"/>
        <v>0</v>
      </c>
      <c r="BS81" s="6">
        <f t="shared" si="13"/>
        <v>0</v>
      </c>
      <c r="BT81" s="6">
        <f t="shared" si="13"/>
        <v>0</v>
      </c>
      <c r="BU81" s="6">
        <f t="shared" si="13"/>
        <v>0</v>
      </c>
      <c r="BV81" s="6">
        <f t="shared" si="13"/>
        <v>0</v>
      </c>
      <c r="BW81" s="6">
        <f t="shared" si="13"/>
        <v>0</v>
      </c>
      <c r="BX81" s="6">
        <f t="shared" si="13"/>
        <v>0</v>
      </c>
      <c r="BY81" s="10">
        <f t="shared" si="13"/>
        <v>4.329295648272768</v>
      </c>
      <c r="BZ81" s="6">
        <f t="shared" si="13"/>
        <v>0</v>
      </c>
      <c r="CA81" s="6">
        <f t="shared" si="13"/>
        <v>0.91969493046209061</v>
      </c>
      <c r="CB81" s="6">
        <f t="shared" si="13"/>
        <v>0.94212651413189774</v>
      </c>
      <c r="CC81" s="6">
        <f t="shared" si="13"/>
        <v>0</v>
      </c>
      <c r="CD81" s="6">
        <f t="shared" si="13"/>
        <v>0</v>
      </c>
      <c r="CE81" s="6">
        <f t="shared" si="13"/>
        <v>1.0991475998205473</v>
      </c>
      <c r="CF81" s="6">
        <f t="shared" si="13"/>
        <v>0</v>
      </c>
    </row>
    <row r="82" spans="1:84" x14ac:dyDescent="0.25">
      <c r="A82" s="35" t="s">
        <v>25</v>
      </c>
      <c r="B82" s="35">
        <v>130</v>
      </c>
      <c r="C82" s="75">
        <v>11.295300000000001</v>
      </c>
      <c r="D82" s="52">
        <f t="shared" si="3"/>
        <v>7.9550158686352974</v>
      </c>
      <c r="E82" s="6">
        <f t="shared" si="14"/>
        <v>0</v>
      </c>
      <c r="F82" s="6">
        <f t="shared" si="14"/>
        <v>0</v>
      </c>
      <c r="G82" s="6">
        <f t="shared" si="14"/>
        <v>0</v>
      </c>
      <c r="H82" s="6">
        <f t="shared" si="14"/>
        <v>0.22078101283289636</v>
      </c>
      <c r="I82" s="22">
        <f t="shared" si="14"/>
        <v>20.311853180626464</v>
      </c>
      <c r="J82" s="6">
        <f t="shared" si="14"/>
        <v>0</v>
      </c>
      <c r="K82" s="6">
        <f t="shared" si="14"/>
        <v>0.4691596522699048</v>
      </c>
      <c r="L82" s="6">
        <f t="shared" si="14"/>
        <v>0</v>
      </c>
      <c r="M82" s="6">
        <f t="shared" si="14"/>
        <v>1.3798813302056023E-2</v>
      </c>
      <c r="N82" s="10">
        <f t="shared" si="14"/>
        <v>2.4699875810680281</v>
      </c>
      <c r="O82" s="6">
        <f t="shared" si="14"/>
        <v>0</v>
      </c>
      <c r="P82" s="6">
        <f t="shared" si="14"/>
        <v>0</v>
      </c>
      <c r="Q82" s="6">
        <f t="shared" si="14"/>
        <v>0</v>
      </c>
      <c r="R82" s="52">
        <f t="shared" si="14"/>
        <v>0</v>
      </c>
      <c r="S82" s="6">
        <f t="shared" si="14"/>
        <v>0</v>
      </c>
      <c r="T82" s="6">
        <f t="shared" si="14"/>
        <v>0.24147923278598044</v>
      </c>
      <c r="U82" s="6">
        <f t="shared" si="14"/>
        <v>0</v>
      </c>
      <c r="V82" s="6">
        <f t="shared" si="14"/>
        <v>1.2211949772319581</v>
      </c>
      <c r="W82" s="6">
        <f t="shared" si="14"/>
        <v>1.3798813302056023E-2</v>
      </c>
      <c r="X82" s="6">
        <f t="shared" si="14"/>
        <v>0</v>
      </c>
      <c r="Y82" s="6">
        <f t="shared" si="14"/>
        <v>0</v>
      </c>
      <c r="Z82" s="6">
        <f t="shared" si="14"/>
        <v>0</v>
      </c>
      <c r="AA82" s="6">
        <f t="shared" si="14"/>
        <v>0</v>
      </c>
      <c r="AB82" s="6">
        <f t="shared" si="14"/>
        <v>0</v>
      </c>
      <c r="AC82" s="6">
        <f t="shared" si="14"/>
        <v>0</v>
      </c>
      <c r="AD82" s="6">
        <f t="shared" si="14"/>
        <v>0</v>
      </c>
      <c r="AE82" s="6">
        <f t="shared" si="14"/>
        <v>0</v>
      </c>
      <c r="AF82" s="6">
        <f t="shared" si="14"/>
        <v>0</v>
      </c>
      <c r="AG82" s="6">
        <f t="shared" si="14"/>
        <v>0</v>
      </c>
      <c r="AH82" s="52">
        <f t="shared" si="14"/>
        <v>0.88312405133158545</v>
      </c>
      <c r="AI82" s="6">
        <f t="shared" si="14"/>
        <v>0</v>
      </c>
      <c r="AJ82" s="6">
        <f t="shared" si="14"/>
        <v>0</v>
      </c>
      <c r="AK82" s="22">
        <f t="shared" si="14"/>
        <v>52.366496481302605</v>
      </c>
      <c r="AL82" s="6">
        <f t="shared" si="14"/>
        <v>0</v>
      </c>
      <c r="AM82" s="6">
        <f t="shared" si="14"/>
        <v>0.65544363184766108</v>
      </c>
      <c r="AN82" s="6">
        <f t="shared" si="14"/>
        <v>8.2792879812336143E-2</v>
      </c>
      <c r="AO82" s="6">
        <f t="shared" si="14"/>
        <v>0</v>
      </c>
      <c r="AP82" s="6">
        <f t="shared" si="14"/>
        <v>0</v>
      </c>
      <c r="AQ82" s="6">
        <f t="shared" si="14"/>
        <v>0</v>
      </c>
      <c r="AR82" s="6">
        <f t="shared" si="14"/>
        <v>0</v>
      </c>
      <c r="AS82" s="6">
        <f t="shared" si="14"/>
        <v>0</v>
      </c>
      <c r="AT82" s="6">
        <f t="shared" si="14"/>
        <v>0</v>
      </c>
      <c r="AU82" s="52">
        <f t="shared" si="14"/>
        <v>0</v>
      </c>
      <c r="AV82" s="10">
        <f t="shared" si="14"/>
        <v>2.9943424865461572</v>
      </c>
      <c r="AW82" s="6">
        <f t="shared" si="14"/>
        <v>0</v>
      </c>
      <c r="AX82" s="6">
        <f t="shared" si="14"/>
        <v>0.22078101283289636</v>
      </c>
      <c r="AY82" s="6">
        <f t="shared" si="14"/>
        <v>0</v>
      </c>
      <c r="AZ82" s="6">
        <f t="shared" si="14"/>
        <v>0</v>
      </c>
      <c r="BA82" s="6">
        <f t="shared" si="14"/>
        <v>0</v>
      </c>
      <c r="BB82" s="6">
        <f t="shared" si="14"/>
        <v>0</v>
      </c>
      <c r="BC82" s="6">
        <f t="shared" si="14"/>
        <v>0</v>
      </c>
      <c r="BD82" s="6">
        <f t="shared" si="14"/>
        <v>0</v>
      </c>
      <c r="BE82" s="22">
        <f t="shared" si="14"/>
        <v>0.42086380571270865</v>
      </c>
      <c r="BF82" s="6">
        <f t="shared" si="14"/>
        <v>0</v>
      </c>
      <c r="BG82" s="6">
        <f t="shared" si="14"/>
        <v>0</v>
      </c>
      <c r="BH82" s="6">
        <f t="shared" si="14"/>
        <v>0.91762108458672553</v>
      </c>
      <c r="BI82" s="6">
        <f t="shared" si="14"/>
        <v>0</v>
      </c>
      <c r="BJ82" s="6">
        <f t="shared" si="14"/>
        <v>0</v>
      </c>
      <c r="BK82" s="6">
        <f t="shared" si="14"/>
        <v>0</v>
      </c>
      <c r="BL82" s="6">
        <f t="shared" si="14"/>
        <v>0</v>
      </c>
      <c r="BM82" s="6">
        <f t="shared" si="14"/>
        <v>0</v>
      </c>
      <c r="BN82" s="6">
        <f t="shared" si="14"/>
        <v>0</v>
      </c>
      <c r="BO82" s="6">
        <f t="shared" si="14"/>
        <v>0</v>
      </c>
      <c r="BP82" s="6">
        <f t="shared" ref="BP82:CF85" si="15">BP27/$CG27*100</f>
        <v>1.3798813302056023E-2</v>
      </c>
      <c r="BQ82" s="6">
        <f t="shared" si="15"/>
        <v>0</v>
      </c>
      <c r="BR82" s="6">
        <f t="shared" si="15"/>
        <v>0</v>
      </c>
      <c r="BS82" s="6">
        <f t="shared" si="15"/>
        <v>0</v>
      </c>
      <c r="BT82" s="6">
        <f t="shared" si="15"/>
        <v>0</v>
      </c>
      <c r="BU82" s="6">
        <f t="shared" si="15"/>
        <v>0</v>
      </c>
      <c r="BV82" s="6">
        <f t="shared" si="15"/>
        <v>0</v>
      </c>
      <c r="BW82" s="6">
        <f t="shared" si="15"/>
        <v>0</v>
      </c>
      <c r="BX82" s="6">
        <f t="shared" si="15"/>
        <v>0</v>
      </c>
      <c r="BY82" s="10">
        <f t="shared" si="15"/>
        <v>4.9744721953911961</v>
      </c>
      <c r="BZ82" s="6">
        <f t="shared" si="15"/>
        <v>0</v>
      </c>
      <c r="CA82" s="6">
        <f t="shared" si="15"/>
        <v>0.32427211259831656</v>
      </c>
      <c r="CB82" s="6">
        <f t="shared" si="15"/>
        <v>0.91072167793569758</v>
      </c>
      <c r="CC82" s="6">
        <f t="shared" si="15"/>
        <v>0</v>
      </c>
      <c r="CD82" s="6">
        <f t="shared" si="15"/>
        <v>0.88312405133158545</v>
      </c>
      <c r="CE82" s="6">
        <f t="shared" si="15"/>
        <v>1.4350765834138264</v>
      </c>
      <c r="CF82" s="6">
        <f t="shared" si="15"/>
        <v>0</v>
      </c>
    </row>
    <row r="83" spans="1:84" x14ac:dyDescent="0.25">
      <c r="A83" s="35" t="s">
        <v>26</v>
      </c>
      <c r="B83" s="35">
        <v>135</v>
      </c>
      <c r="C83" s="75">
        <v>11.469728571428572</v>
      </c>
      <c r="D83" s="52">
        <f t="shared" si="3"/>
        <v>7.9440306928458586</v>
      </c>
      <c r="E83" s="6">
        <f t="shared" ref="E83:BP86" si="16">E28/$CG28*100</f>
        <v>0</v>
      </c>
      <c r="F83" s="6">
        <f t="shared" si="16"/>
        <v>0</v>
      </c>
      <c r="G83" s="6">
        <f t="shared" si="16"/>
        <v>0</v>
      </c>
      <c r="H83" s="6">
        <f t="shared" si="16"/>
        <v>0</v>
      </c>
      <c r="I83" s="22">
        <f t="shared" si="16"/>
        <v>19.002482509591516</v>
      </c>
      <c r="J83" s="6">
        <f t="shared" si="16"/>
        <v>0</v>
      </c>
      <c r="K83" s="6">
        <f t="shared" si="16"/>
        <v>0.49650191830286616</v>
      </c>
      <c r="L83" s="6">
        <f t="shared" si="16"/>
        <v>0</v>
      </c>
      <c r="M83" s="6">
        <f t="shared" si="16"/>
        <v>0</v>
      </c>
      <c r="N83" s="10">
        <f t="shared" si="16"/>
        <v>1.1284134506883321</v>
      </c>
      <c r="O83" s="6">
        <f t="shared" si="16"/>
        <v>0</v>
      </c>
      <c r="P83" s="6">
        <f t="shared" si="16"/>
        <v>0</v>
      </c>
      <c r="Q83" s="6">
        <f t="shared" si="16"/>
        <v>0</v>
      </c>
      <c r="R83" s="52">
        <f t="shared" si="16"/>
        <v>0</v>
      </c>
      <c r="S83" s="6">
        <f t="shared" si="16"/>
        <v>0</v>
      </c>
      <c r="T83" s="6">
        <f t="shared" si="16"/>
        <v>9.027307605506657E-2</v>
      </c>
      <c r="U83" s="6">
        <f t="shared" si="16"/>
        <v>0</v>
      </c>
      <c r="V83" s="6">
        <f t="shared" si="16"/>
        <v>0.36109230422026628</v>
      </c>
      <c r="W83" s="6">
        <f t="shared" si="16"/>
        <v>4.5136538027533285E-2</v>
      </c>
      <c r="X83" s="6">
        <f t="shared" si="16"/>
        <v>2.2568269013766643E-2</v>
      </c>
      <c r="Y83" s="6">
        <f t="shared" si="16"/>
        <v>9.027307605506657E-2</v>
      </c>
      <c r="Z83" s="6">
        <f t="shared" si="16"/>
        <v>0</v>
      </c>
      <c r="AA83" s="6">
        <f t="shared" si="16"/>
        <v>2.2568269013766643E-2</v>
      </c>
      <c r="AB83" s="6">
        <f t="shared" si="16"/>
        <v>0</v>
      </c>
      <c r="AC83" s="6">
        <f t="shared" si="16"/>
        <v>0</v>
      </c>
      <c r="AD83" s="6">
        <f t="shared" si="16"/>
        <v>0</v>
      </c>
      <c r="AE83" s="6">
        <f t="shared" si="16"/>
        <v>0.11284134506883321</v>
      </c>
      <c r="AF83" s="6">
        <f t="shared" si="16"/>
        <v>0</v>
      </c>
      <c r="AG83" s="6">
        <f t="shared" si="16"/>
        <v>0</v>
      </c>
      <c r="AH83" s="52">
        <f t="shared" si="16"/>
        <v>1.4443692168810651</v>
      </c>
      <c r="AI83" s="6">
        <f t="shared" si="16"/>
        <v>0</v>
      </c>
      <c r="AJ83" s="6">
        <f t="shared" si="16"/>
        <v>0</v>
      </c>
      <c r="AK83" s="22">
        <f t="shared" si="16"/>
        <v>46.671180320469418</v>
      </c>
      <c r="AL83" s="6">
        <f t="shared" si="16"/>
        <v>0</v>
      </c>
      <c r="AM83" s="6">
        <f t="shared" si="16"/>
        <v>0.33852403520649971</v>
      </c>
      <c r="AN83" s="6">
        <f t="shared" si="16"/>
        <v>0.9704355675919657</v>
      </c>
      <c r="AO83" s="6">
        <f t="shared" si="16"/>
        <v>0</v>
      </c>
      <c r="AP83" s="6">
        <f t="shared" si="16"/>
        <v>0</v>
      </c>
      <c r="AQ83" s="6">
        <f t="shared" si="16"/>
        <v>0</v>
      </c>
      <c r="AR83" s="6">
        <f t="shared" si="16"/>
        <v>0</v>
      </c>
      <c r="AS83" s="6">
        <f t="shared" si="16"/>
        <v>0</v>
      </c>
      <c r="AT83" s="6">
        <f t="shared" si="16"/>
        <v>0</v>
      </c>
      <c r="AU83" s="52">
        <f t="shared" si="16"/>
        <v>0</v>
      </c>
      <c r="AV83" s="10">
        <f t="shared" si="16"/>
        <v>12.006319115323855</v>
      </c>
      <c r="AW83" s="6">
        <f t="shared" si="16"/>
        <v>0</v>
      </c>
      <c r="AX83" s="6">
        <f t="shared" si="16"/>
        <v>0.72218460844053256</v>
      </c>
      <c r="AY83" s="6">
        <f t="shared" si="16"/>
        <v>0</v>
      </c>
      <c r="AZ83" s="6">
        <f t="shared" si="16"/>
        <v>0</v>
      </c>
      <c r="BA83" s="6">
        <f t="shared" si="16"/>
        <v>0</v>
      </c>
      <c r="BB83" s="6">
        <f t="shared" si="16"/>
        <v>0</v>
      </c>
      <c r="BC83" s="6">
        <f t="shared" si="16"/>
        <v>0</v>
      </c>
      <c r="BD83" s="6">
        <f t="shared" si="16"/>
        <v>0</v>
      </c>
      <c r="BE83" s="22">
        <f t="shared" si="16"/>
        <v>0.58677499435793279</v>
      </c>
      <c r="BF83" s="6">
        <f t="shared" si="16"/>
        <v>0</v>
      </c>
      <c r="BG83" s="6">
        <f t="shared" si="16"/>
        <v>0</v>
      </c>
      <c r="BH83" s="6">
        <f t="shared" si="16"/>
        <v>0.67704807041299941</v>
      </c>
      <c r="BI83" s="6">
        <f t="shared" si="16"/>
        <v>0</v>
      </c>
      <c r="BJ83" s="6">
        <f t="shared" si="16"/>
        <v>0</v>
      </c>
      <c r="BK83" s="6">
        <f t="shared" si="16"/>
        <v>0</v>
      </c>
      <c r="BL83" s="6">
        <f t="shared" si="16"/>
        <v>0</v>
      </c>
      <c r="BM83" s="6">
        <f t="shared" si="16"/>
        <v>0</v>
      </c>
      <c r="BN83" s="6">
        <f t="shared" si="16"/>
        <v>0</v>
      </c>
      <c r="BO83" s="6">
        <f t="shared" si="16"/>
        <v>0</v>
      </c>
      <c r="BP83" s="6">
        <f t="shared" si="16"/>
        <v>0</v>
      </c>
      <c r="BQ83" s="6">
        <f t="shared" si="15"/>
        <v>0</v>
      </c>
      <c r="BR83" s="6">
        <f t="shared" si="15"/>
        <v>0</v>
      </c>
      <c r="BS83" s="6">
        <f t="shared" si="15"/>
        <v>0</v>
      </c>
      <c r="BT83" s="6">
        <f t="shared" si="15"/>
        <v>0</v>
      </c>
      <c r="BU83" s="6">
        <f t="shared" si="15"/>
        <v>0</v>
      </c>
      <c r="BV83" s="6">
        <f t="shared" si="15"/>
        <v>0</v>
      </c>
      <c r="BW83" s="6">
        <f t="shared" si="15"/>
        <v>0</v>
      </c>
      <c r="BX83" s="6">
        <f t="shared" si="15"/>
        <v>0</v>
      </c>
      <c r="BY83" s="10">
        <f t="shared" si="15"/>
        <v>3.4303768900925298</v>
      </c>
      <c r="BZ83" s="6">
        <f t="shared" si="15"/>
        <v>0</v>
      </c>
      <c r="CA83" s="6">
        <f t="shared" si="15"/>
        <v>0.22568269013766643</v>
      </c>
      <c r="CB83" s="6">
        <f t="shared" si="15"/>
        <v>0</v>
      </c>
      <c r="CC83" s="6">
        <f t="shared" si="15"/>
        <v>0</v>
      </c>
      <c r="CD83" s="6">
        <f t="shared" si="15"/>
        <v>0</v>
      </c>
      <c r="CE83" s="6">
        <f t="shared" si="15"/>
        <v>3.6109230422026628</v>
      </c>
      <c r="CF83" s="6">
        <f t="shared" si="15"/>
        <v>0</v>
      </c>
    </row>
    <row r="84" spans="1:84" x14ac:dyDescent="0.25">
      <c r="A84" s="35" t="s">
        <v>27</v>
      </c>
      <c r="B84" s="35">
        <v>140</v>
      </c>
      <c r="C84" s="75">
        <v>11.644157142857143</v>
      </c>
      <c r="D84" s="52">
        <f t="shared" si="3"/>
        <v>12.093218559731261</v>
      </c>
      <c r="E84" s="6">
        <f t="shared" si="16"/>
        <v>0</v>
      </c>
      <c r="F84" s="6">
        <f t="shared" si="16"/>
        <v>0</v>
      </c>
      <c r="G84" s="6">
        <f t="shared" si="16"/>
        <v>0</v>
      </c>
      <c r="H84" s="6">
        <f t="shared" si="16"/>
        <v>0</v>
      </c>
      <c r="I84" s="22">
        <f t="shared" si="16"/>
        <v>11.463363426411926</v>
      </c>
      <c r="J84" s="6">
        <f t="shared" si="16"/>
        <v>0.67184547554062557</v>
      </c>
      <c r="K84" s="6">
        <f t="shared" si="16"/>
        <v>0.2729372244383792</v>
      </c>
      <c r="L84" s="6">
        <f t="shared" si="16"/>
        <v>0</v>
      </c>
      <c r="M84" s="6">
        <f t="shared" si="16"/>
        <v>0</v>
      </c>
      <c r="N84" s="10">
        <f t="shared" si="16"/>
        <v>1.5956330044089857</v>
      </c>
      <c r="O84" s="6">
        <f t="shared" si="16"/>
        <v>0</v>
      </c>
      <c r="P84" s="6">
        <f t="shared" si="16"/>
        <v>0</v>
      </c>
      <c r="Q84" s="6">
        <f t="shared" si="16"/>
        <v>0</v>
      </c>
      <c r="R84" s="52">
        <f t="shared" si="16"/>
        <v>0</v>
      </c>
      <c r="S84" s="6">
        <f t="shared" si="16"/>
        <v>0</v>
      </c>
      <c r="T84" s="6">
        <f t="shared" si="16"/>
        <v>0.77682133109384843</v>
      </c>
      <c r="U84" s="6">
        <f t="shared" si="16"/>
        <v>0</v>
      </c>
      <c r="V84" s="6">
        <f t="shared" si="16"/>
        <v>0.44089859332353559</v>
      </c>
      <c r="W84" s="6">
        <f t="shared" si="16"/>
        <v>8.3980684442578196E-2</v>
      </c>
      <c r="X84" s="6">
        <f t="shared" si="16"/>
        <v>4.1990342221289098E-2</v>
      </c>
      <c r="Y84" s="6">
        <f t="shared" si="16"/>
        <v>0</v>
      </c>
      <c r="Z84" s="6">
        <f t="shared" si="16"/>
        <v>0</v>
      </c>
      <c r="AA84" s="6">
        <f t="shared" si="16"/>
        <v>0</v>
      </c>
      <c r="AB84" s="6">
        <f t="shared" si="16"/>
        <v>0</v>
      </c>
      <c r="AC84" s="6">
        <f t="shared" si="16"/>
        <v>0</v>
      </c>
      <c r="AD84" s="6">
        <f t="shared" si="16"/>
        <v>0</v>
      </c>
      <c r="AE84" s="6">
        <f t="shared" si="16"/>
        <v>0</v>
      </c>
      <c r="AF84" s="6">
        <f t="shared" si="16"/>
        <v>0</v>
      </c>
      <c r="AG84" s="6">
        <f t="shared" si="16"/>
        <v>0</v>
      </c>
      <c r="AH84" s="52">
        <f t="shared" si="16"/>
        <v>3.3592273777031285</v>
      </c>
      <c r="AI84" s="6">
        <f t="shared" si="16"/>
        <v>0</v>
      </c>
      <c r="AJ84" s="6">
        <f t="shared" si="16"/>
        <v>0</v>
      </c>
      <c r="AK84" s="22">
        <f t="shared" si="16"/>
        <v>53.075792567709421</v>
      </c>
      <c r="AL84" s="6">
        <f t="shared" si="16"/>
        <v>0</v>
      </c>
      <c r="AM84" s="6">
        <f t="shared" si="16"/>
        <v>0.52487927776611376</v>
      </c>
      <c r="AN84" s="6">
        <f t="shared" si="16"/>
        <v>0.14696619777451186</v>
      </c>
      <c r="AO84" s="6">
        <f t="shared" si="16"/>
        <v>0</v>
      </c>
      <c r="AP84" s="6">
        <f t="shared" si="16"/>
        <v>0</v>
      </c>
      <c r="AQ84" s="6">
        <f t="shared" si="16"/>
        <v>0</v>
      </c>
      <c r="AR84" s="6">
        <f t="shared" si="16"/>
        <v>0</v>
      </c>
      <c r="AS84" s="6">
        <f t="shared" si="16"/>
        <v>0</v>
      </c>
      <c r="AT84" s="6">
        <f t="shared" si="16"/>
        <v>0</v>
      </c>
      <c r="AU84" s="52">
        <f t="shared" si="16"/>
        <v>0</v>
      </c>
      <c r="AV84" s="10">
        <f t="shared" si="16"/>
        <v>5.2487927776611372</v>
      </c>
      <c r="AW84" s="6">
        <f t="shared" si="16"/>
        <v>0</v>
      </c>
      <c r="AX84" s="6">
        <f t="shared" si="16"/>
        <v>0.67184547554062557</v>
      </c>
      <c r="AY84" s="6">
        <f t="shared" si="16"/>
        <v>0</v>
      </c>
      <c r="AZ84" s="6">
        <f t="shared" si="16"/>
        <v>0</v>
      </c>
      <c r="BA84" s="6">
        <f t="shared" si="16"/>
        <v>0</v>
      </c>
      <c r="BB84" s="6">
        <f t="shared" si="16"/>
        <v>0</v>
      </c>
      <c r="BC84" s="6">
        <f t="shared" si="16"/>
        <v>0</v>
      </c>
      <c r="BD84" s="6">
        <f t="shared" si="16"/>
        <v>0</v>
      </c>
      <c r="BE84" s="22">
        <f t="shared" si="16"/>
        <v>2.6663867310518579</v>
      </c>
      <c r="BF84" s="6">
        <f t="shared" si="16"/>
        <v>0</v>
      </c>
      <c r="BG84" s="6">
        <f t="shared" si="16"/>
        <v>0</v>
      </c>
      <c r="BH84" s="6">
        <f t="shared" si="16"/>
        <v>0.58786479109804746</v>
      </c>
      <c r="BI84" s="6">
        <f t="shared" si="16"/>
        <v>0</v>
      </c>
      <c r="BJ84" s="6">
        <f t="shared" si="16"/>
        <v>0</v>
      </c>
      <c r="BK84" s="6">
        <f t="shared" si="16"/>
        <v>0</v>
      </c>
      <c r="BL84" s="6">
        <f t="shared" si="16"/>
        <v>0.67184547554062557</v>
      </c>
      <c r="BM84" s="6">
        <f t="shared" si="16"/>
        <v>0</v>
      </c>
      <c r="BN84" s="6">
        <f t="shared" si="16"/>
        <v>0.12597102666386731</v>
      </c>
      <c r="BO84" s="6">
        <f t="shared" si="16"/>
        <v>0</v>
      </c>
      <c r="BP84" s="6">
        <f t="shared" si="16"/>
        <v>0</v>
      </c>
      <c r="BQ84" s="6">
        <f t="shared" si="15"/>
        <v>0</v>
      </c>
      <c r="BR84" s="6">
        <f t="shared" si="15"/>
        <v>0</v>
      </c>
      <c r="BS84" s="6">
        <f t="shared" si="15"/>
        <v>0</v>
      </c>
      <c r="BT84" s="6">
        <f t="shared" si="15"/>
        <v>0</v>
      </c>
      <c r="BU84" s="6">
        <f t="shared" si="15"/>
        <v>0</v>
      </c>
      <c r="BV84" s="6">
        <f t="shared" si="15"/>
        <v>0</v>
      </c>
      <c r="BW84" s="6">
        <f t="shared" si="15"/>
        <v>0</v>
      </c>
      <c r="BX84" s="6">
        <f t="shared" si="15"/>
        <v>0</v>
      </c>
      <c r="BY84" s="10">
        <f t="shared" si="15"/>
        <v>3.1912660088179714</v>
      </c>
      <c r="BZ84" s="6">
        <f t="shared" si="15"/>
        <v>0</v>
      </c>
      <c r="CA84" s="6">
        <f t="shared" si="15"/>
        <v>0.39890825110224643</v>
      </c>
      <c r="CB84" s="6">
        <f t="shared" si="15"/>
        <v>0.14696619777451186</v>
      </c>
      <c r="CC84" s="6">
        <f t="shared" si="15"/>
        <v>0</v>
      </c>
      <c r="CD84" s="6">
        <f t="shared" si="15"/>
        <v>0.67184547554062557</v>
      </c>
      <c r="CE84" s="6">
        <f t="shared" si="15"/>
        <v>1.0287633844215831</v>
      </c>
      <c r="CF84" s="6">
        <f t="shared" si="15"/>
        <v>4.1990342221289098E-2</v>
      </c>
    </row>
    <row r="85" spans="1:84" x14ac:dyDescent="0.25">
      <c r="A85" s="35" t="s">
        <v>28</v>
      </c>
      <c r="B85" s="35">
        <v>145</v>
      </c>
      <c r="C85" s="75">
        <v>11.818585714285716</v>
      </c>
      <c r="D85" s="52">
        <f t="shared" si="3"/>
        <v>15.301249081557678</v>
      </c>
      <c r="E85" s="6">
        <f t="shared" si="16"/>
        <v>0</v>
      </c>
      <c r="F85" s="6">
        <f t="shared" si="16"/>
        <v>0</v>
      </c>
      <c r="G85" s="6">
        <f t="shared" si="16"/>
        <v>0</v>
      </c>
      <c r="H85" s="6">
        <f t="shared" si="16"/>
        <v>0</v>
      </c>
      <c r="I85" s="22">
        <f t="shared" si="16"/>
        <v>2.645113886847906</v>
      </c>
      <c r="J85" s="6">
        <f t="shared" si="16"/>
        <v>0</v>
      </c>
      <c r="K85" s="6">
        <f t="shared" si="16"/>
        <v>0.75312270389419544</v>
      </c>
      <c r="L85" s="6">
        <f t="shared" si="16"/>
        <v>0</v>
      </c>
      <c r="M85" s="6">
        <f t="shared" si="16"/>
        <v>0</v>
      </c>
      <c r="N85" s="10">
        <f t="shared" si="16"/>
        <v>7.531227038941954</v>
      </c>
      <c r="O85" s="6">
        <f t="shared" si="16"/>
        <v>0</v>
      </c>
      <c r="P85" s="6">
        <f t="shared" si="16"/>
        <v>0</v>
      </c>
      <c r="Q85" s="6">
        <f t="shared" si="16"/>
        <v>0</v>
      </c>
      <c r="R85" s="52">
        <f t="shared" si="16"/>
        <v>0</v>
      </c>
      <c r="S85" s="6">
        <f t="shared" si="16"/>
        <v>0</v>
      </c>
      <c r="T85" s="6">
        <f t="shared" si="16"/>
        <v>1.6164584864070537</v>
      </c>
      <c r="U85" s="6">
        <f t="shared" si="16"/>
        <v>0</v>
      </c>
      <c r="V85" s="6">
        <f t="shared" si="16"/>
        <v>0.20205731080088171</v>
      </c>
      <c r="W85" s="6">
        <f t="shared" si="16"/>
        <v>1.8368846436443789E-2</v>
      </c>
      <c r="X85" s="6">
        <f t="shared" si="16"/>
        <v>1.8368846436443789E-2</v>
      </c>
      <c r="Y85" s="6">
        <f t="shared" si="16"/>
        <v>0</v>
      </c>
      <c r="Z85" s="6">
        <f t="shared" si="16"/>
        <v>0</v>
      </c>
      <c r="AA85" s="6">
        <f t="shared" si="16"/>
        <v>0</v>
      </c>
      <c r="AB85" s="6">
        <f t="shared" si="16"/>
        <v>0</v>
      </c>
      <c r="AC85" s="6">
        <f t="shared" si="16"/>
        <v>0</v>
      </c>
      <c r="AD85" s="6">
        <f t="shared" si="16"/>
        <v>0</v>
      </c>
      <c r="AE85" s="6">
        <f t="shared" si="16"/>
        <v>0</v>
      </c>
      <c r="AF85" s="6">
        <f t="shared" si="16"/>
        <v>0</v>
      </c>
      <c r="AG85" s="6">
        <f t="shared" si="16"/>
        <v>0</v>
      </c>
      <c r="AH85" s="52">
        <f t="shared" si="16"/>
        <v>0</v>
      </c>
      <c r="AI85" s="6">
        <f t="shared" si="16"/>
        <v>1.1756061719324025</v>
      </c>
      <c r="AJ85" s="6">
        <f t="shared" si="16"/>
        <v>0</v>
      </c>
      <c r="AK85" s="22">
        <f t="shared" si="16"/>
        <v>48.10800881704629</v>
      </c>
      <c r="AL85" s="6">
        <f t="shared" si="16"/>
        <v>0</v>
      </c>
      <c r="AM85" s="6">
        <f t="shared" si="16"/>
        <v>0.60617193240264511</v>
      </c>
      <c r="AN85" s="6">
        <f t="shared" si="16"/>
        <v>0.20205731080088171</v>
      </c>
      <c r="AO85" s="6">
        <f t="shared" si="16"/>
        <v>0</v>
      </c>
      <c r="AP85" s="6">
        <f t="shared" si="16"/>
        <v>0.44085231447465101</v>
      </c>
      <c r="AQ85" s="6">
        <f t="shared" si="16"/>
        <v>0</v>
      </c>
      <c r="AR85" s="6">
        <f t="shared" si="16"/>
        <v>0</v>
      </c>
      <c r="AS85" s="6">
        <f t="shared" si="16"/>
        <v>0</v>
      </c>
      <c r="AT85" s="6">
        <f t="shared" si="16"/>
        <v>0</v>
      </c>
      <c r="AU85" s="52">
        <f t="shared" si="16"/>
        <v>0</v>
      </c>
      <c r="AV85" s="10">
        <f t="shared" si="16"/>
        <v>4.9779573842762677</v>
      </c>
      <c r="AW85" s="6">
        <f t="shared" si="16"/>
        <v>0</v>
      </c>
      <c r="AX85" s="6">
        <f t="shared" si="16"/>
        <v>0</v>
      </c>
      <c r="AY85" s="6">
        <f t="shared" si="16"/>
        <v>0</v>
      </c>
      <c r="AZ85" s="6">
        <f t="shared" si="16"/>
        <v>0</v>
      </c>
      <c r="BA85" s="6">
        <f t="shared" si="16"/>
        <v>0</v>
      </c>
      <c r="BB85" s="6">
        <f t="shared" si="16"/>
        <v>0</v>
      </c>
      <c r="BC85" s="6">
        <f t="shared" si="16"/>
        <v>1.8368846436443789E-2</v>
      </c>
      <c r="BD85" s="6">
        <f t="shared" si="16"/>
        <v>0</v>
      </c>
      <c r="BE85" s="22">
        <f t="shared" si="16"/>
        <v>3.7472446730345332</v>
      </c>
      <c r="BF85" s="6">
        <f t="shared" si="16"/>
        <v>0</v>
      </c>
      <c r="BG85" s="6">
        <f t="shared" si="16"/>
        <v>0</v>
      </c>
      <c r="BH85" s="6">
        <f t="shared" si="16"/>
        <v>0.77149155033063921</v>
      </c>
      <c r="BI85" s="6">
        <f t="shared" si="16"/>
        <v>0</v>
      </c>
      <c r="BJ85" s="6">
        <f t="shared" si="16"/>
        <v>0</v>
      </c>
      <c r="BK85" s="6">
        <f t="shared" si="16"/>
        <v>0</v>
      </c>
      <c r="BL85" s="6">
        <f t="shared" si="16"/>
        <v>0</v>
      </c>
      <c r="BM85" s="6">
        <f t="shared" si="16"/>
        <v>0</v>
      </c>
      <c r="BN85" s="6">
        <f t="shared" si="16"/>
        <v>0</v>
      </c>
      <c r="BO85" s="6">
        <f t="shared" si="16"/>
        <v>0</v>
      </c>
      <c r="BP85" s="6">
        <f t="shared" si="16"/>
        <v>0.14695077149155031</v>
      </c>
      <c r="BQ85" s="6">
        <f t="shared" si="15"/>
        <v>0</v>
      </c>
      <c r="BR85" s="6">
        <f t="shared" si="15"/>
        <v>0</v>
      </c>
      <c r="BS85" s="6">
        <f t="shared" si="15"/>
        <v>0</v>
      </c>
      <c r="BT85" s="6">
        <f t="shared" si="15"/>
        <v>0</v>
      </c>
      <c r="BU85" s="6">
        <f t="shared" si="15"/>
        <v>0</v>
      </c>
      <c r="BV85" s="6">
        <f t="shared" si="15"/>
        <v>0</v>
      </c>
      <c r="BW85" s="6">
        <f t="shared" si="15"/>
        <v>0</v>
      </c>
      <c r="BX85" s="6">
        <f t="shared" si="15"/>
        <v>0</v>
      </c>
      <c r="BY85" s="10">
        <f t="shared" si="15"/>
        <v>9.0007347538574578</v>
      </c>
      <c r="BZ85" s="6">
        <f t="shared" si="15"/>
        <v>0</v>
      </c>
      <c r="CA85" s="6">
        <f t="shared" si="15"/>
        <v>0.88170462894930202</v>
      </c>
      <c r="CB85" s="6">
        <f t="shared" si="15"/>
        <v>1.8368846436443789E-2</v>
      </c>
      <c r="CC85" s="6">
        <f t="shared" si="15"/>
        <v>0</v>
      </c>
      <c r="CD85" s="6">
        <f t="shared" si="15"/>
        <v>0</v>
      </c>
      <c r="CE85" s="6">
        <f t="shared" si="15"/>
        <v>1.8185157972079355</v>
      </c>
      <c r="CF85" s="6">
        <f t="shared" si="15"/>
        <v>0</v>
      </c>
    </row>
    <row r="86" spans="1:84" x14ac:dyDescent="0.25">
      <c r="A86" s="35" t="s">
        <v>29</v>
      </c>
      <c r="B86" s="35">
        <v>150</v>
      </c>
      <c r="C86" s="75">
        <v>11.993014285714285</v>
      </c>
      <c r="D86" s="52">
        <f t="shared" si="3"/>
        <v>29.451540195341845</v>
      </c>
      <c r="E86" s="6">
        <f t="shared" si="16"/>
        <v>0</v>
      </c>
      <c r="F86" s="6">
        <f t="shared" si="16"/>
        <v>0</v>
      </c>
      <c r="G86" s="6">
        <f t="shared" si="16"/>
        <v>0</v>
      </c>
      <c r="H86" s="6">
        <f t="shared" si="16"/>
        <v>0</v>
      </c>
      <c r="I86" s="22">
        <f t="shared" si="16"/>
        <v>1.5777610818933134</v>
      </c>
      <c r="J86" s="6">
        <f t="shared" si="16"/>
        <v>0</v>
      </c>
      <c r="K86" s="6">
        <f t="shared" si="16"/>
        <v>0</v>
      </c>
      <c r="L86" s="6">
        <f t="shared" si="16"/>
        <v>0</v>
      </c>
      <c r="M86" s="6">
        <f t="shared" si="16"/>
        <v>0</v>
      </c>
      <c r="N86" s="10">
        <f t="shared" si="16"/>
        <v>4.7332832456799405</v>
      </c>
      <c r="O86" s="6">
        <f t="shared" si="16"/>
        <v>0</v>
      </c>
      <c r="P86" s="6">
        <f t="shared" si="16"/>
        <v>0</v>
      </c>
      <c r="Q86" s="6">
        <f t="shared" si="16"/>
        <v>0</v>
      </c>
      <c r="R86" s="52">
        <f t="shared" si="16"/>
        <v>6.0105184072126221</v>
      </c>
      <c r="S86" s="6">
        <f t="shared" si="16"/>
        <v>0</v>
      </c>
      <c r="T86" s="6">
        <f t="shared" si="16"/>
        <v>0.67618332081141996</v>
      </c>
      <c r="U86" s="6">
        <f t="shared" si="16"/>
        <v>0</v>
      </c>
      <c r="V86" s="6">
        <f t="shared" si="16"/>
        <v>0.37565740045078888</v>
      </c>
      <c r="W86" s="6">
        <f t="shared" si="16"/>
        <v>0.30052592036063114</v>
      </c>
      <c r="X86" s="6">
        <f t="shared" si="16"/>
        <v>0.15026296018031557</v>
      </c>
      <c r="Y86" s="6">
        <f t="shared" si="16"/>
        <v>0.60105184072126228</v>
      </c>
      <c r="Z86" s="6">
        <f t="shared" si="16"/>
        <v>0</v>
      </c>
      <c r="AA86" s="6">
        <f t="shared" si="16"/>
        <v>0</v>
      </c>
      <c r="AB86" s="6">
        <f t="shared" si="16"/>
        <v>0</v>
      </c>
      <c r="AC86" s="6">
        <f t="shared" si="16"/>
        <v>0</v>
      </c>
      <c r="AD86" s="6">
        <f t="shared" si="16"/>
        <v>0</v>
      </c>
      <c r="AE86" s="6">
        <f t="shared" si="16"/>
        <v>0</v>
      </c>
      <c r="AF86" s="6">
        <f t="shared" si="16"/>
        <v>0.60105184072126228</v>
      </c>
      <c r="AG86" s="6">
        <f t="shared" si="16"/>
        <v>0.60105184072126228</v>
      </c>
      <c r="AH86" s="52">
        <f t="shared" si="16"/>
        <v>3.606311044327573</v>
      </c>
      <c r="AI86" s="6">
        <f t="shared" si="16"/>
        <v>0</v>
      </c>
      <c r="AJ86" s="6">
        <f t="shared" si="16"/>
        <v>0</v>
      </c>
      <c r="AK86" s="22">
        <f t="shared" si="16"/>
        <v>26.746806912096165</v>
      </c>
      <c r="AL86" s="6">
        <f t="shared" si="16"/>
        <v>1.2021036814425246</v>
      </c>
      <c r="AM86" s="6">
        <f t="shared" si="16"/>
        <v>2.1788129226145756</v>
      </c>
      <c r="AN86" s="6">
        <f t="shared" si="16"/>
        <v>0.15026296018031557</v>
      </c>
      <c r="AO86" s="6">
        <f t="shared" si="16"/>
        <v>0</v>
      </c>
      <c r="AP86" s="6">
        <f t="shared" si="16"/>
        <v>0</v>
      </c>
      <c r="AQ86" s="6">
        <f t="shared" si="16"/>
        <v>0</v>
      </c>
      <c r="AR86" s="6">
        <f t="shared" si="16"/>
        <v>0</v>
      </c>
      <c r="AS86" s="6">
        <f t="shared" si="16"/>
        <v>0</v>
      </c>
      <c r="AT86" s="6">
        <f t="shared" si="16"/>
        <v>0</v>
      </c>
      <c r="AU86" s="52">
        <f t="shared" si="16"/>
        <v>1.5777610818933134</v>
      </c>
      <c r="AV86" s="10">
        <f t="shared" si="16"/>
        <v>0.45078888054094662</v>
      </c>
      <c r="AW86" s="6">
        <f t="shared" si="16"/>
        <v>0</v>
      </c>
      <c r="AX86" s="6">
        <f t="shared" si="16"/>
        <v>0</v>
      </c>
      <c r="AY86" s="6">
        <f t="shared" si="16"/>
        <v>0.30052592036063114</v>
      </c>
      <c r="AZ86" s="6">
        <f t="shared" si="16"/>
        <v>0</v>
      </c>
      <c r="BA86" s="6">
        <f t="shared" si="16"/>
        <v>0</v>
      </c>
      <c r="BB86" s="6">
        <f t="shared" si="16"/>
        <v>0</v>
      </c>
      <c r="BC86" s="6">
        <f t="shared" si="16"/>
        <v>0.75131480090157776</v>
      </c>
      <c r="BD86" s="6">
        <f t="shared" si="16"/>
        <v>0</v>
      </c>
      <c r="BE86" s="22">
        <f t="shared" si="16"/>
        <v>3.3057851239669422</v>
      </c>
      <c r="BF86" s="6">
        <f t="shared" si="16"/>
        <v>0</v>
      </c>
      <c r="BG86" s="6">
        <f t="shared" si="16"/>
        <v>0</v>
      </c>
      <c r="BH86" s="6">
        <f t="shared" si="16"/>
        <v>0</v>
      </c>
      <c r="BI86" s="6">
        <f t="shared" si="16"/>
        <v>0</v>
      </c>
      <c r="BJ86" s="6">
        <f t="shared" si="16"/>
        <v>0</v>
      </c>
      <c r="BK86" s="6">
        <f t="shared" si="16"/>
        <v>0</v>
      </c>
      <c r="BL86" s="6">
        <f t="shared" si="16"/>
        <v>0</v>
      </c>
      <c r="BM86" s="6">
        <f t="shared" si="16"/>
        <v>1.8031555221637865</v>
      </c>
      <c r="BN86" s="6">
        <f t="shared" si="16"/>
        <v>1.2021036814425246</v>
      </c>
      <c r="BO86" s="6">
        <f t="shared" si="16"/>
        <v>0</v>
      </c>
      <c r="BP86" s="6">
        <f t="shared" ref="BP86:CF89" si="17">BP31/$CG31*100</f>
        <v>0.60105184072126228</v>
      </c>
      <c r="BQ86" s="6">
        <f t="shared" si="17"/>
        <v>0</v>
      </c>
      <c r="BR86" s="6">
        <f t="shared" si="17"/>
        <v>0</v>
      </c>
      <c r="BS86" s="6">
        <f t="shared" si="17"/>
        <v>7.5131480090157785E-2</v>
      </c>
      <c r="BT86" s="6">
        <f t="shared" si="17"/>
        <v>0</v>
      </c>
      <c r="BU86" s="6">
        <f t="shared" si="17"/>
        <v>0</v>
      </c>
      <c r="BV86" s="6">
        <f t="shared" si="17"/>
        <v>0</v>
      </c>
      <c r="BW86" s="6">
        <f t="shared" si="17"/>
        <v>0</v>
      </c>
      <c r="BX86" s="6">
        <f t="shared" si="17"/>
        <v>0.30052592036063114</v>
      </c>
      <c r="BY86" s="10">
        <f t="shared" si="17"/>
        <v>0.37565740045078888</v>
      </c>
      <c r="BZ86" s="6">
        <f t="shared" si="17"/>
        <v>0.60105184072126228</v>
      </c>
      <c r="CA86" s="6">
        <f t="shared" si="17"/>
        <v>2.7047332832456799</v>
      </c>
      <c r="CB86" s="6">
        <f t="shared" si="17"/>
        <v>7.5131480090157785E-2</v>
      </c>
      <c r="CC86" s="6">
        <f t="shared" si="17"/>
        <v>0</v>
      </c>
      <c r="CD86" s="6">
        <f t="shared" si="17"/>
        <v>0</v>
      </c>
      <c r="CE86" s="6">
        <f t="shared" si="17"/>
        <v>6.9120961682945152</v>
      </c>
      <c r="CF86" s="6">
        <f t="shared" si="17"/>
        <v>0</v>
      </c>
    </row>
    <row r="87" spans="1:84" x14ac:dyDescent="0.25">
      <c r="A87" s="35" t="s">
        <v>30</v>
      </c>
      <c r="B87" s="35">
        <v>155</v>
      </c>
      <c r="C87" s="75">
        <v>12.209499999999998</v>
      </c>
      <c r="D87" s="52">
        <f t="shared" si="3"/>
        <v>20.331950207468878</v>
      </c>
      <c r="E87" s="6">
        <f t="shared" ref="E87:BP90" si="18">E32/$CG32*100</f>
        <v>0</v>
      </c>
      <c r="F87" s="6">
        <f t="shared" si="18"/>
        <v>0</v>
      </c>
      <c r="G87" s="6">
        <f t="shared" si="18"/>
        <v>0</v>
      </c>
      <c r="H87" s="6">
        <f t="shared" si="18"/>
        <v>5.9276822762299938E-2</v>
      </c>
      <c r="I87" s="22">
        <f t="shared" si="18"/>
        <v>3.7937166567871961</v>
      </c>
      <c r="J87" s="6">
        <f t="shared" si="18"/>
        <v>0</v>
      </c>
      <c r="K87" s="6">
        <f t="shared" si="18"/>
        <v>5.9276822762299938E-2</v>
      </c>
      <c r="L87" s="6">
        <f t="shared" si="18"/>
        <v>0</v>
      </c>
      <c r="M87" s="6">
        <f t="shared" si="18"/>
        <v>0</v>
      </c>
      <c r="N87" s="10">
        <f t="shared" si="18"/>
        <v>5.394190871369295</v>
      </c>
      <c r="O87" s="6">
        <f t="shared" si="18"/>
        <v>0</v>
      </c>
      <c r="P87" s="6">
        <f t="shared" si="18"/>
        <v>0</v>
      </c>
      <c r="Q87" s="6">
        <f t="shared" si="18"/>
        <v>0</v>
      </c>
      <c r="R87" s="52">
        <f t="shared" si="18"/>
        <v>2.8452874925903973</v>
      </c>
      <c r="S87" s="6">
        <f t="shared" si="18"/>
        <v>0</v>
      </c>
      <c r="T87" s="6">
        <f t="shared" si="18"/>
        <v>1.8375815056312983</v>
      </c>
      <c r="U87" s="6">
        <f t="shared" si="18"/>
        <v>0</v>
      </c>
      <c r="V87" s="6">
        <f t="shared" si="18"/>
        <v>0.88915234143449906</v>
      </c>
      <c r="W87" s="6">
        <f t="shared" si="18"/>
        <v>0.11855364552459988</v>
      </c>
      <c r="X87" s="6">
        <f t="shared" si="18"/>
        <v>0.17783046828689983</v>
      </c>
      <c r="Y87" s="6">
        <f t="shared" si="18"/>
        <v>0.47421458209839951</v>
      </c>
      <c r="Z87" s="6">
        <f t="shared" si="18"/>
        <v>0</v>
      </c>
      <c r="AA87" s="6">
        <f t="shared" si="18"/>
        <v>0</v>
      </c>
      <c r="AB87" s="6">
        <f t="shared" si="18"/>
        <v>0</v>
      </c>
      <c r="AC87" s="6">
        <f t="shared" si="18"/>
        <v>0</v>
      </c>
      <c r="AD87" s="6">
        <f t="shared" si="18"/>
        <v>0</v>
      </c>
      <c r="AE87" s="6">
        <f t="shared" si="18"/>
        <v>0</v>
      </c>
      <c r="AF87" s="6">
        <f t="shared" si="18"/>
        <v>0.59276822762299941</v>
      </c>
      <c r="AG87" s="6">
        <f t="shared" si="18"/>
        <v>0</v>
      </c>
      <c r="AH87" s="52">
        <f t="shared" si="18"/>
        <v>5.6905749851807945</v>
      </c>
      <c r="AI87" s="6">
        <f t="shared" si="18"/>
        <v>0</v>
      </c>
      <c r="AJ87" s="6">
        <f t="shared" si="18"/>
        <v>0</v>
      </c>
      <c r="AK87" s="22">
        <f t="shared" si="18"/>
        <v>48.666271487848249</v>
      </c>
      <c r="AL87" s="6">
        <f t="shared" si="18"/>
        <v>0.11855364552459988</v>
      </c>
      <c r="AM87" s="6">
        <f t="shared" si="18"/>
        <v>1.8375815056312983</v>
      </c>
      <c r="AN87" s="6">
        <f t="shared" si="18"/>
        <v>0.11855364552459988</v>
      </c>
      <c r="AO87" s="6">
        <f t="shared" si="18"/>
        <v>0</v>
      </c>
      <c r="AP87" s="6">
        <f t="shared" si="18"/>
        <v>0</v>
      </c>
      <c r="AQ87" s="6">
        <f t="shared" si="18"/>
        <v>0</v>
      </c>
      <c r="AR87" s="6">
        <f t="shared" si="18"/>
        <v>0</v>
      </c>
      <c r="AS87" s="6">
        <f t="shared" si="18"/>
        <v>0</v>
      </c>
      <c r="AT87" s="6">
        <f t="shared" si="18"/>
        <v>0</v>
      </c>
      <c r="AU87" s="52">
        <f t="shared" si="18"/>
        <v>0.82987551867219922</v>
      </c>
      <c r="AV87" s="10">
        <f t="shared" si="18"/>
        <v>0.35566093657379966</v>
      </c>
      <c r="AW87" s="6">
        <f t="shared" si="18"/>
        <v>0</v>
      </c>
      <c r="AX87" s="6">
        <f t="shared" si="18"/>
        <v>0.47421458209839951</v>
      </c>
      <c r="AY87" s="6">
        <f t="shared" si="18"/>
        <v>0</v>
      </c>
      <c r="AZ87" s="6">
        <f t="shared" si="18"/>
        <v>0</v>
      </c>
      <c r="BA87" s="6">
        <f t="shared" si="18"/>
        <v>0</v>
      </c>
      <c r="BB87" s="6">
        <f t="shared" si="18"/>
        <v>0</v>
      </c>
      <c r="BC87" s="6">
        <f t="shared" si="18"/>
        <v>1.007705986959099</v>
      </c>
      <c r="BD87" s="6">
        <f t="shared" si="18"/>
        <v>0</v>
      </c>
      <c r="BE87" s="22">
        <f t="shared" si="18"/>
        <v>0.94842916419679901</v>
      </c>
      <c r="BF87" s="6">
        <f t="shared" si="18"/>
        <v>0</v>
      </c>
      <c r="BG87" s="6">
        <f t="shared" si="18"/>
        <v>0</v>
      </c>
      <c r="BH87" s="6">
        <f t="shared" si="18"/>
        <v>0</v>
      </c>
      <c r="BI87" s="6">
        <f t="shared" si="18"/>
        <v>0</v>
      </c>
      <c r="BJ87" s="6">
        <f t="shared" si="18"/>
        <v>0</v>
      </c>
      <c r="BK87" s="6">
        <f t="shared" si="18"/>
        <v>0</v>
      </c>
      <c r="BL87" s="6">
        <f t="shared" si="18"/>
        <v>0.47421458209839951</v>
      </c>
      <c r="BM87" s="6">
        <f t="shared" si="18"/>
        <v>0</v>
      </c>
      <c r="BN87" s="6">
        <f t="shared" si="18"/>
        <v>0.29638411381149971</v>
      </c>
      <c r="BO87" s="6">
        <f t="shared" si="18"/>
        <v>0</v>
      </c>
      <c r="BP87" s="6">
        <f t="shared" si="18"/>
        <v>0.11855364552459988</v>
      </c>
      <c r="BQ87" s="6">
        <f t="shared" si="17"/>
        <v>0</v>
      </c>
      <c r="BR87" s="6">
        <f t="shared" si="17"/>
        <v>0</v>
      </c>
      <c r="BS87" s="6">
        <f t="shared" si="17"/>
        <v>0</v>
      </c>
      <c r="BT87" s="6">
        <f t="shared" si="17"/>
        <v>0</v>
      </c>
      <c r="BU87" s="6">
        <f t="shared" si="17"/>
        <v>0</v>
      </c>
      <c r="BV87" s="6">
        <f t="shared" si="17"/>
        <v>0</v>
      </c>
      <c r="BW87" s="6">
        <f t="shared" si="17"/>
        <v>0</v>
      </c>
      <c r="BX87" s="6">
        <f t="shared" si="17"/>
        <v>0</v>
      </c>
      <c r="BY87" s="10">
        <f t="shared" si="17"/>
        <v>0.41493775933609961</v>
      </c>
      <c r="BZ87" s="6">
        <f t="shared" si="17"/>
        <v>0</v>
      </c>
      <c r="CA87" s="6">
        <f t="shared" si="17"/>
        <v>0</v>
      </c>
      <c r="CB87" s="6">
        <f t="shared" si="17"/>
        <v>0.94842916419679901</v>
      </c>
      <c r="CC87" s="6">
        <f t="shared" si="17"/>
        <v>0</v>
      </c>
      <c r="CD87" s="6">
        <f t="shared" si="17"/>
        <v>5.9276822762299938E-2</v>
      </c>
      <c r="CE87" s="6">
        <f t="shared" si="17"/>
        <v>1.0669828097213989</v>
      </c>
      <c r="CF87" s="6">
        <f t="shared" si="17"/>
        <v>0</v>
      </c>
    </row>
    <row r="88" spans="1:84" x14ac:dyDescent="0.25">
      <c r="A88" s="35" t="s">
        <v>31</v>
      </c>
      <c r="B88" s="35">
        <v>160</v>
      </c>
      <c r="C88" s="75">
        <v>12.804499999999999</v>
      </c>
      <c r="D88" s="52">
        <f t="shared" si="3"/>
        <v>15.369261477045908</v>
      </c>
      <c r="E88" s="6">
        <f t="shared" si="18"/>
        <v>0</v>
      </c>
      <c r="F88" s="6">
        <f t="shared" si="18"/>
        <v>0</v>
      </c>
      <c r="G88" s="6">
        <f t="shared" si="18"/>
        <v>0</v>
      </c>
      <c r="H88" s="6">
        <f t="shared" si="18"/>
        <v>0</v>
      </c>
      <c r="I88" s="22">
        <f t="shared" si="18"/>
        <v>2.7944111776447107</v>
      </c>
      <c r="J88" s="6">
        <f t="shared" si="18"/>
        <v>0</v>
      </c>
      <c r="K88" s="6">
        <f t="shared" si="18"/>
        <v>0</v>
      </c>
      <c r="L88" s="6">
        <f t="shared" si="18"/>
        <v>0</v>
      </c>
      <c r="M88" s="6">
        <f t="shared" si="18"/>
        <v>0</v>
      </c>
      <c r="N88" s="10">
        <f t="shared" si="18"/>
        <v>6.9610778443113768</v>
      </c>
      <c r="O88" s="6">
        <f t="shared" si="18"/>
        <v>0</v>
      </c>
      <c r="P88" s="6">
        <f t="shared" si="18"/>
        <v>0</v>
      </c>
      <c r="Q88" s="6">
        <f t="shared" si="18"/>
        <v>0</v>
      </c>
      <c r="R88" s="52">
        <f t="shared" si="18"/>
        <v>5.5888223552894214</v>
      </c>
      <c r="S88" s="6">
        <f t="shared" si="18"/>
        <v>0</v>
      </c>
      <c r="T88" s="6">
        <f t="shared" si="18"/>
        <v>0.97305389221556893</v>
      </c>
      <c r="U88" s="6">
        <f t="shared" si="18"/>
        <v>0</v>
      </c>
      <c r="V88" s="6">
        <f t="shared" si="18"/>
        <v>0.124750499001996</v>
      </c>
      <c r="W88" s="6">
        <f t="shared" si="18"/>
        <v>9.9800399201596793E-2</v>
      </c>
      <c r="X88" s="6">
        <f t="shared" si="18"/>
        <v>0.14970059880239522</v>
      </c>
      <c r="Y88" s="6">
        <f t="shared" si="18"/>
        <v>0</v>
      </c>
      <c r="Z88" s="6">
        <f t="shared" si="18"/>
        <v>0</v>
      </c>
      <c r="AA88" s="6">
        <f t="shared" si="18"/>
        <v>0</v>
      </c>
      <c r="AB88" s="6">
        <f t="shared" si="18"/>
        <v>0</v>
      </c>
      <c r="AC88" s="6">
        <f t="shared" si="18"/>
        <v>0</v>
      </c>
      <c r="AD88" s="6">
        <f t="shared" si="18"/>
        <v>0</v>
      </c>
      <c r="AE88" s="6">
        <f t="shared" si="18"/>
        <v>0</v>
      </c>
      <c r="AF88" s="6">
        <f t="shared" si="18"/>
        <v>0.39920159680638717</v>
      </c>
      <c r="AG88" s="6">
        <f t="shared" si="18"/>
        <v>0.49900199600798401</v>
      </c>
      <c r="AH88" s="52">
        <f t="shared" si="18"/>
        <v>8.7824351297405201</v>
      </c>
      <c r="AI88" s="6">
        <f t="shared" si="18"/>
        <v>9.9800399201596793E-2</v>
      </c>
      <c r="AJ88" s="6">
        <f t="shared" si="18"/>
        <v>0</v>
      </c>
      <c r="AK88" s="22">
        <f t="shared" si="18"/>
        <v>46.531936127744508</v>
      </c>
      <c r="AL88" s="6">
        <f t="shared" si="18"/>
        <v>0.39920159680638717</v>
      </c>
      <c r="AM88" s="6">
        <f t="shared" si="18"/>
        <v>1.0479041916167664</v>
      </c>
      <c r="AN88" s="6">
        <f t="shared" si="18"/>
        <v>7.4850299401197612E-2</v>
      </c>
      <c r="AO88" s="6">
        <f t="shared" si="18"/>
        <v>0</v>
      </c>
      <c r="AP88" s="6">
        <f t="shared" si="18"/>
        <v>0</v>
      </c>
      <c r="AQ88" s="6">
        <f t="shared" si="18"/>
        <v>0</v>
      </c>
      <c r="AR88" s="6">
        <f t="shared" si="18"/>
        <v>0</v>
      </c>
      <c r="AS88" s="6">
        <f t="shared" si="18"/>
        <v>0</v>
      </c>
      <c r="AT88" s="6">
        <f t="shared" si="18"/>
        <v>0</v>
      </c>
      <c r="AU88" s="52">
        <f t="shared" si="18"/>
        <v>9.9800399201596793E-2</v>
      </c>
      <c r="AV88" s="10">
        <f t="shared" si="18"/>
        <v>0.39920159680638717</v>
      </c>
      <c r="AW88" s="6">
        <f t="shared" si="18"/>
        <v>0</v>
      </c>
      <c r="AX88" s="6">
        <f t="shared" si="18"/>
        <v>0</v>
      </c>
      <c r="AY88" s="6">
        <f t="shared" si="18"/>
        <v>0</v>
      </c>
      <c r="AZ88" s="6">
        <f t="shared" si="18"/>
        <v>0</v>
      </c>
      <c r="BA88" s="6">
        <f t="shared" si="18"/>
        <v>0</v>
      </c>
      <c r="BB88" s="6">
        <f t="shared" si="18"/>
        <v>0</v>
      </c>
      <c r="BC88" s="6">
        <f t="shared" si="18"/>
        <v>0.22455089820359281</v>
      </c>
      <c r="BD88" s="6">
        <f t="shared" si="18"/>
        <v>0</v>
      </c>
      <c r="BE88" s="22">
        <f t="shared" si="18"/>
        <v>3.8672654690618766</v>
      </c>
      <c r="BF88" s="6">
        <f t="shared" si="18"/>
        <v>0.79840319361277434</v>
      </c>
      <c r="BG88" s="6">
        <f t="shared" si="18"/>
        <v>0</v>
      </c>
      <c r="BH88" s="6">
        <f t="shared" si="18"/>
        <v>0</v>
      </c>
      <c r="BI88" s="6">
        <f t="shared" si="18"/>
        <v>0</v>
      </c>
      <c r="BJ88" s="6">
        <f t="shared" si="18"/>
        <v>0</v>
      </c>
      <c r="BK88" s="6">
        <f t="shared" si="18"/>
        <v>0</v>
      </c>
      <c r="BL88" s="6">
        <f t="shared" si="18"/>
        <v>2.3952095808383236</v>
      </c>
      <c r="BM88" s="6">
        <f t="shared" si="18"/>
        <v>0.39920159680638717</v>
      </c>
      <c r="BN88" s="6">
        <f t="shared" si="18"/>
        <v>9.9800399201596793E-2</v>
      </c>
      <c r="BO88" s="6">
        <f t="shared" si="18"/>
        <v>0</v>
      </c>
      <c r="BP88" s="6">
        <f t="shared" si="18"/>
        <v>4.9900199600798396E-2</v>
      </c>
      <c r="BQ88" s="6">
        <f t="shared" si="17"/>
        <v>0</v>
      </c>
      <c r="BR88" s="6">
        <f t="shared" si="17"/>
        <v>0</v>
      </c>
      <c r="BS88" s="6">
        <f t="shared" si="17"/>
        <v>0</v>
      </c>
      <c r="BT88" s="6">
        <f t="shared" si="17"/>
        <v>0</v>
      </c>
      <c r="BU88" s="6">
        <f t="shared" si="17"/>
        <v>0</v>
      </c>
      <c r="BV88" s="6">
        <f t="shared" si="17"/>
        <v>0</v>
      </c>
      <c r="BW88" s="6">
        <f t="shared" si="17"/>
        <v>0</v>
      </c>
      <c r="BX88" s="6">
        <f t="shared" si="17"/>
        <v>0</v>
      </c>
      <c r="BY88" s="10">
        <f t="shared" si="17"/>
        <v>0.19960079840319359</v>
      </c>
      <c r="BZ88" s="6">
        <f t="shared" si="17"/>
        <v>0</v>
      </c>
      <c r="CA88" s="6">
        <f t="shared" si="17"/>
        <v>0.72355289421157687</v>
      </c>
      <c r="CB88" s="6">
        <f t="shared" si="17"/>
        <v>0</v>
      </c>
      <c r="CC88" s="6">
        <f t="shared" si="17"/>
        <v>0</v>
      </c>
      <c r="CD88" s="6">
        <f t="shared" si="17"/>
        <v>0</v>
      </c>
      <c r="CE88" s="6">
        <f t="shared" si="17"/>
        <v>0.84830339321357284</v>
      </c>
      <c r="CF88" s="6">
        <f t="shared" si="17"/>
        <v>0</v>
      </c>
    </row>
    <row r="89" spans="1:84" x14ac:dyDescent="0.25">
      <c r="A89" s="35" t="s">
        <v>32</v>
      </c>
      <c r="B89" s="35">
        <v>165</v>
      </c>
      <c r="C89" s="75">
        <v>13.3995</v>
      </c>
      <c r="D89" s="52">
        <f t="shared" si="3"/>
        <v>7.2263812411062309</v>
      </c>
      <c r="E89" s="6">
        <f t="shared" si="18"/>
        <v>0</v>
      </c>
      <c r="F89" s="6">
        <f t="shared" si="18"/>
        <v>0</v>
      </c>
      <c r="G89" s="6">
        <f t="shared" si="18"/>
        <v>0</v>
      </c>
      <c r="H89" s="6">
        <f t="shared" si="18"/>
        <v>0</v>
      </c>
      <c r="I89" s="22">
        <f t="shared" si="18"/>
        <v>2.3757965724184866</v>
      </c>
      <c r="J89" s="6">
        <f t="shared" si="18"/>
        <v>0</v>
      </c>
      <c r="K89" s="6">
        <f t="shared" si="18"/>
        <v>0</v>
      </c>
      <c r="L89" s="6">
        <f t="shared" si="18"/>
        <v>0</v>
      </c>
      <c r="M89" s="6">
        <f t="shared" si="18"/>
        <v>0</v>
      </c>
      <c r="N89" s="10">
        <f t="shared" si="18"/>
        <v>8.7298150095898048</v>
      </c>
      <c r="O89" s="6">
        <f t="shared" si="18"/>
        <v>0</v>
      </c>
      <c r="P89" s="6">
        <f t="shared" si="18"/>
        <v>0</v>
      </c>
      <c r="Q89" s="6">
        <f t="shared" si="18"/>
        <v>0</v>
      </c>
      <c r="R89" s="52">
        <f t="shared" si="18"/>
        <v>3.5636948586277297</v>
      </c>
      <c r="S89" s="6">
        <f t="shared" si="18"/>
        <v>0</v>
      </c>
      <c r="T89" s="6">
        <f t="shared" si="18"/>
        <v>9.8991523850770285E-2</v>
      </c>
      <c r="U89" s="6">
        <f t="shared" si="18"/>
        <v>0</v>
      </c>
      <c r="V89" s="6">
        <f t="shared" si="18"/>
        <v>0.31553548227433026</v>
      </c>
      <c r="W89" s="6">
        <f t="shared" si="18"/>
        <v>0.18560910722019427</v>
      </c>
      <c r="X89" s="6">
        <f t="shared" si="18"/>
        <v>2.4747880962692571E-2</v>
      </c>
      <c r="Y89" s="6">
        <f t="shared" si="18"/>
        <v>0</v>
      </c>
      <c r="Z89" s="6">
        <f t="shared" si="18"/>
        <v>0</v>
      </c>
      <c r="AA89" s="6">
        <f t="shared" si="18"/>
        <v>0</v>
      </c>
      <c r="AB89" s="6">
        <f t="shared" si="18"/>
        <v>0</v>
      </c>
      <c r="AC89" s="6">
        <f t="shared" si="18"/>
        <v>0</v>
      </c>
      <c r="AD89" s="6">
        <f t="shared" si="18"/>
        <v>0</v>
      </c>
      <c r="AE89" s="6">
        <f t="shared" si="18"/>
        <v>0</v>
      </c>
      <c r="AF89" s="6">
        <f t="shared" si="18"/>
        <v>0</v>
      </c>
      <c r="AG89" s="6">
        <f t="shared" si="18"/>
        <v>0</v>
      </c>
      <c r="AH89" s="52">
        <f t="shared" si="18"/>
        <v>18.214440388541732</v>
      </c>
      <c r="AI89" s="6">
        <f t="shared" si="18"/>
        <v>0</v>
      </c>
      <c r="AJ89" s="6">
        <f t="shared" si="18"/>
        <v>0</v>
      </c>
      <c r="AK89" s="22">
        <f t="shared" si="18"/>
        <v>44.459568149477199</v>
      </c>
      <c r="AL89" s="6">
        <f t="shared" si="18"/>
        <v>0</v>
      </c>
      <c r="AM89" s="6">
        <f t="shared" si="18"/>
        <v>0.76099733960279647</v>
      </c>
      <c r="AN89" s="6">
        <f t="shared" si="18"/>
        <v>9.8991523850770285E-2</v>
      </c>
      <c r="AO89" s="6">
        <f t="shared" si="18"/>
        <v>0</v>
      </c>
      <c r="AP89" s="6">
        <f t="shared" si="18"/>
        <v>0</v>
      </c>
      <c r="AQ89" s="6">
        <f t="shared" si="18"/>
        <v>0</v>
      </c>
      <c r="AR89" s="6">
        <f t="shared" si="18"/>
        <v>6.1869702406731428E-3</v>
      </c>
      <c r="AS89" s="6">
        <f t="shared" si="18"/>
        <v>0</v>
      </c>
      <c r="AT89" s="6">
        <f t="shared" si="18"/>
        <v>0</v>
      </c>
      <c r="AU89" s="52">
        <f t="shared" si="18"/>
        <v>0.39596609540308114</v>
      </c>
      <c r="AV89" s="10">
        <f t="shared" si="18"/>
        <v>0.41452700612510057</v>
      </c>
      <c r="AW89" s="6">
        <f t="shared" si="18"/>
        <v>9.8991523850770285E-2</v>
      </c>
      <c r="AX89" s="6">
        <f t="shared" si="18"/>
        <v>0</v>
      </c>
      <c r="AY89" s="6">
        <f t="shared" si="18"/>
        <v>0</v>
      </c>
      <c r="AZ89" s="6">
        <f t="shared" si="18"/>
        <v>0</v>
      </c>
      <c r="BA89" s="6">
        <f t="shared" si="18"/>
        <v>0</v>
      </c>
      <c r="BB89" s="6">
        <f t="shared" si="18"/>
        <v>0</v>
      </c>
      <c r="BC89" s="6">
        <f t="shared" si="18"/>
        <v>0.37740518468106171</v>
      </c>
      <c r="BD89" s="6">
        <f t="shared" si="18"/>
        <v>0</v>
      </c>
      <c r="BE89" s="22">
        <f t="shared" si="18"/>
        <v>1.8746519829239621</v>
      </c>
      <c r="BF89" s="6">
        <f t="shared" si="18"/>
        <v>0</v>
      </c>
      <c r="BG89" s="6">
        <f t="shared" si="18"/>
        <v>0</v>
      </c>
      <c r="BH89" s="6">
        <f t="shared" si="18"/>
        <v>0</v>
      </c>
      <c r="BI89" s="6">
        <f t="shared" si="18"/>
        <v>0</v>
      </c>
      <c r="BJ89" s="6">
        <f t="shared" si="18"/>
        <v>0</v>
      </c>
      <c r="BK89" s="6">
        <f t="shared" si="18"/>
        <v>0</v>
      </c>
      <c r="BL89" s="6">
        <f t="shared" si="18"/>
        <v>7.9193219080616215</v>
      </c>
      <c r="BM89" s="6">
        <f t="shared" si="18"/>
        <v>0</v>
      </c>
      <c r="BN89" s="6">
        <f t="shared" si="18"/>
        <v>0</v>
      </c>
      <c r="BO89" s="6">
        <f t="shared" si="18"/>
        <v>0</v>
      </c>
      <c r="BP89" s="6">
        <f t="shared" si="18"/>
        <v>6.1869702406731428E-3</v>
      </c>
      <c r="BQ89" s="6">
        <f t="shared" si="17"/>
        <v>0</v>
      </c>
      <c r="BR89" s="6">
        <f t="shared" si="17"/>
        <v>0</v>
      </c>
      <c r="BS89" s="6">
        <f t="shared" si="17"/>
        <v>0</v>
      </c>
      <c r="BT89" s="6">
        <f t="shared" si="17"/>
        <v>0</v>
      </c>
      <c r="BU89" s="6">
        <f t="shared" si="17"/>
        <v>0</v>
      </c>
      <c r="BV89" s="6">
        <f t="shared" si="17"/>
        <v>0</v>
      </c>
      <c r="BW89" s="6">
        <f t="shared" si="17"/>
        <v>0</v>
      </c>
      <c r="BX89" s="6">
        <f t="shared" si="17"/>
        <v>0</v>
      </c>
      <c r="BY89" s="10">
        <f t="shared" si="17"/>
        <v>0.98991523850770269</v>
      </c>
      <c r="BZ89" s="6">
        <f t="shared" si="17"/>
        <v>0.40834003588442735</v>
      </c>
      <c r="CA89" s="6">
        <f t="shared" si="17"/>
        <v>0.22273092866423311</v>
      </c>
      <c r="CB89" s="6">
        <f t="shared" si="17"/>
        <v>1.2373940481346286E-2</v>
      </c>
      <c r="CC89" s="6">
        <f t="shared" si="17"/>
        <v>0</v>
      </c>
      <c r="CD89" s="6">
        <f t="shared" si="17"/>
        <v>0.79193219080616228</v>
      </c>
      <c r="CE89" s="6">
        <f t="shared" si="17"/>
        <v>0.42690094660644679</v>
      </c>
      <c r="CF89" s="6">
        <f t="shared" si="17"/>
        <v>0</v>
      </c>
    </row>
    <row r="90" spans="1:84" x14ac:dyDescent="0.25">
      <c r="A90" s="35" t="s">
        <v>143</v>
      </c>
      <c r="B90" s="35">
        <v>170</v>
      </c>
      <c r="C90" s="75">
        <v>13.786384615384616</v>
      </c>
      <c r="D90" s="52">
        <f t="shared" si="3"/>
        <v>8.2648113008644319</v>
      </c>
      <c r="E90" s="6">
        <f t="shared" si="18"/>
        <v>0</v>
      </c>
      <c r="F90" s="6">
        <f t="shared" si="18"/>
        <v>0</v>
      </c>
      <c r="G90" s="6">
        <f t="shared" si="18"/>
        <v>0</v>
      </c>
      <c r="H90" s="6">
        <f t="shared" si="18"/>
        <v>0</v>
      </c>
      <c r="I90" s="22">
        <f t="shared" si="18"/>
        <v>6.7678684376976594</v>
      </c>
      <c r="J90" s="6">
        <f t="shared" si="18"/>
        <v>0</v>
      </c>
      <c r="K90" s="6">
        <f t="shared" si="18"/>
        <v>0</v>
      </c>
      <c r="L90" s="6">
        <f t="shared" si="18"/>
        <v>0</v>
      </c>
      <c r="M90" s="6">
        <f t="shared" si="18"/>
        <v>0</v>
      </c>
      <c r="N90" s="10">
        <f t="shared" si="18"/>
        <v>11.76470588235294</v>
      </c>
      <c r="O90" s="6">
        <f t="shared" si="18"/>
        <v>0</v>
      </c>
      <c r="P90" s="6">
        <f t="shared" si="18"/>
        <v>0</v>
      </c>
      <c r="Q90" s="6">
        <f t="shared" si="18"/>
        <v>0</v>
      </c>
      <c r="R90" s="52">
        <f t="shared" si="18"/>
        <v>2.6987138941598143</v>
      </c>
      <c r="S90" s="6">
        <f t="shared" si="18"/>
        <v>0</v>
      </c>
      <c r="T90" s="6">
        <f t="shared" si="18"/>
        <v>0</v>
      </c>
      <c r="U90" s="6">
        <f t="shared" si="18"/>
        <v>0.33733923676997679</v>
      </c>
      <c r="V90" s="6">
        <f t="shared" si="18"/>
        <v>0.35842293906810035</v>
      </c>
      <c r="W90" s="6">
        <f t="shared" si="18"/>
        <v>0</v>
      </c>
      <c r="X90" s="6">
        <f t="shared" si="18"/>
        <v>0</v>
      </c>
      <c r="Y90" s="6">
        <f t="shared" si="18"/>
        <v>0</v>
      </c>
      <c r="Z90" s="6">
        <f t="shared" si="18"/>
        <v>0</v>
      </c>
      <c r="AA90" s="6">
        <f t="shared" si="18"/>
        <v>0</v>
      </c>
      <c r="AB90" s="6">
        <f t="shared" si="18"/>
        <v>0</v>
      </c>
      <c r="AC90" s="6">
        <f t="shared" si="18"/>
        <v>0</v>
      </c>
      <c r="AD90" s="6">
        <f t="shared" si="18"/>
        <v>0</v>
      </c>
      <c r="AE90" s="6">
        <f t="shared" si="18"/>
        <v>0</v>
      </c>
      <c r="AF90" s="6">
        <f t="shared" si="18"/>
        <v>0</v>
      </c>
      <c r="AG90" s="6">
        <f t="shared" si="18"/>
        <v>0</v>
      </c>
      <c r="AH90" s="52">
        <f t="shared" si="18"/>
        <v>22.095720008433481</v>
      </c>
      <c r="AI90" s="6">
        <f t="shared" si="18"/>
        <v>0</v>
      </c>
      <c r="AJ90" s="6">
        <f t="shared" si="18"/>
        <v>0</v>
      </c>
      <c r="AK90" s="22">
        <f t="shared" si="18"/>
        <v>33.902593295382673</v>
      </c>
      <c r="AL90" s="6">
        <f t="shared" si="18"/>
        <v>0.67467847353995358</v>
      </c>
      <c r="AM90" s="6">
        <f t="shared" si="18"/>
        <v>0.50600885515496519</v>
      </c>
      <c r="AN90" s="6">
        <f t="shared" si="18"/>
        <v>0</v>
      </c>
      <c r="AO90" s="6">
        <f t="shared" si="18"/>
        <v>0</v>
      </c>
      <c r="AP90" s="6">
        <f t="shared" si="18"/>
        <v>0</v>
      </c>
      <c r="AQ90" s="6">
        <f t="shared" si="18"/>
        <v>0</v>
      </c>
      <c r="AR90" s="6">
        <f t="shared" si="18"/>
        <v>0</v>
      </c>
      <c r="AS90" s="6">
        <f t="shared" si="18"/>
        <v>0</v>
      </c>
      <c r="AT90" s="6">
        <f t="shared" si="18"/>
        <v>0</v>
      </c>
      <c r="AU90" s="52">
        <f t="shared" si="18"/>
        <v>0</v>
      </c>
      <c r="AV90" s="10">
        <f t="shared" si="18"/>
        <v>3.3733923676997679</v>
      </c>
      <c r="AW90" s="6">
        <f t="shared" si="18"/>
        <v>0</v>
      </c>
      <c r="AX90" s="6">
        <f t="shared" si="18"/>
        <v>0.1686696183849884</v>
      </c>
      <c r="AY90" s="6">
        <f t="shared" si="18"/>
        <v>0</v>
      </c>
      <c r="AZ90" s="6">
        <f t="shared" si="18"/>
        <v>0</v>
      </c>
      <c r="BA90" s="6">
        <f t="shared" si="18"/>
        <v>0</v>
      </c>
      <c r="BB90" s="6">
        <f t="shared" si="18"/>
        <v>0</v>
      </c>
      <c r="BC90" s="6">
        <f t="shared" si="18"/>
        <v>0.50600885515496519</v>
      </c>
      <c r="BD90" s="6">
        <f t="shared" si="18"/>
        <v>0</v>
      </c>
      <c r="BE90" s="22">
        <f t="shared" si="18"/>
        <v>0.94876660341555974</v>
      </c>
      <c r="BF90" s="6">
        <f t="shared" si="18"/>
        <v>0.1686696183849884</v>
      </c>
      <c r="BG90" s="6">
        <f t="shared" si="18"/>
        <v>0</v>
      </c>
      <c r="BH90" s="6">
        <f t="shared" si="18"/>
        <v>2.1083702298123549E-2</v>
      </c>
      <c r="BI90" s="6">
        <f t="shared" si="18"/>
        <v>0</v>
      </c>
      <c r="BJ90" s="6">
        <f t="shared" si="18"/>
        <v>0</v>
      </c>
      <c r="BK90" s="6">
        <f t="shared" si="18"/>
        <v>0</v>
      </c>
      <c r="BL90" s="6">
        <f t="shared" si="18"/>
        <v>2.5300442757748258</v>
      </c>
      <c r="BM90" s="6">
        <f t="shared" si="18"/>
        <v>0</v>
      </c>
      <c r="BN90" s="6">
        <f t="shared" si="18"/>
        <v>0</v>
      </c>
      <c r="BO90" s="6">
        <f t="shared" si="18"/>
        <v>0</v>
      </c>
      <c r="BP90" s="6">
        <f t="shared" ref="BP90:CF93" si="19">BP35/$CG35*100</f>
        <v>0</v>
      </c>
      <c r="BQ90" s="6">
        <f t="shared" si="19"/>
        <v>0</v>
      </c>
      <c r="BR90" s="6">
        <f t="shared" si="19"/>
        <v>0</v>
      </c>
      <c r="BS90" s="6">
        <f t="shared" si="19"/>
        <v>0</v>
      </c>
      <c r="BT90" s="6">
        <f t="shared" si="19"/>
        <v>0</v>
      </c>
      <c r="BU90" s="6">
        <f t="shared" si="19"/>
        <v>0</v>
      </c>
      <c r="BV90" s="6">
        <f t="shared" si="19"/>
        <v>0</v>
      </c>
      <c r="BW90" s="6">
        <f t="shared" si="19"/>
        <v>0</v>
      </c>
      <c r="BX90" s="6">
        <f t="shared" si="19"/>
        <v>0.1686696183849884</v>
      </c>
      <c r="BY90" s="10">
        <f t="shared" si="19"/>
        <v>2.5300442757748258</v>
      </c>
      <c r="BZ90" s="6">
        <f t="shared" si="19"/>
        <v>0.50600885515496519</v>
      </c>
      <c r="CA90" s="6">
        <f t="shared" si="19"/>
        <v>0.33733923676997679</v>
      </c>
      <c r="CB90" s="6">
        <f t="shared" si="19"/>
        <v>0.1686696183849884</v>
      </c>
      <c r="CC90" s="6">
        <f t="shared" si="19"/>
        <v>0</v>
      </c>
      <c r="CD90" s="6">
        <f t="shared" si="19"/>
        <v>0.84334809192494198</v>
      </c>
      <c r="CE90" s="6">
        <f t="shared" si="19"/>
        <v>0.35842293906810035</v>
      </c>
      <c r="CF90" s="6">
        <f t="shared" si="19"/>
        <v>0</v>
      </c>
    </row>
    <row r="91" spans="1:84" x14ac:dyDescent="0.25">
      <c r="A91" s="35" t="s">
        <v>144</v>
      </c>
      <c r="B91" s="35">
        <v>175</v>
      </c>
      <c r="C91" s="75">
        <v>14.084076923076923</v>
      </c>
      <c r="D91" s="52">
        <f t="shared" si="3"/>
        <v>1.1263639563533967</v>
      </c>
      <c r="E91" s="6">
        <f t="shared" ref="E91:BP94" si="20">E36/$CG36*100</f>
        <v>0</v>
      </c>
      <c r="F91" s="6">
        <f t="shared" si="20"/>
        <v>0</v>
      </c>
      <c r="G91" s="6">
        <f t="shared" si="20"/>
        <v>0</v>
      </c>
      <c r="H91" s="6">
        <f t="shared" si="20"/>
        <v>0</v>
      </c>
      <c r="I91" s="22">
        <f t="shared" si="20"/>
        <v>16.332277367124252</v>
      </c>
      <c r="J91" s="6">
        <f t="shared" si="20"/>
        <v>0</v>
      </c>
      <c r="K91" s="6">
        <f t="shared" si="20"/>
        <v>3.5198873636043647E-2</v>
      </c>
      <c r="L91" s="6">
        <f t="shared" si="20"/>
        <v>0</v>
      </c>
      <c r="M91" s="6">
        <f t="shared" si="20"/>
        <v>0</v>
      </c>
      <c r="N91" s="10">
        <f t="shared" si="20"/>
        <v>38.718760999648012</v>
      </c>
      <c r="O91" s="6">
        <f t="shared" si="20"/>
        <v>0</v>
      </c>
      <c r="P91" s="6">
        <f t="shared" si="20"/>
        <v>0</v>
      </c>
      <c r="Q91" s="6">
        <f t="shared" si="20"/>
        <v>0</v>
      </c>
      <c r="R91" s="52">
        <f t="shared" si="20"/>
        <v>0.56318197817669835</v>
      </c>
      <c r="S91" s="6">
        <f t="shared" si="20"/>
        <v>0</v>
      </c>
      <c r="T91" s="6">
        <f t="shared" si="20"/>
        <v>0</v>
      </c>
      <c r="U91" s="6">
        <f t="shared" si="20"/>
        <v>0</v>
      </c>
      <c r="V91" s="6">
        <f t="shared" si="20"/>
        <v>2.3583245336149243</v>
      </c>
      <c r="W91" s="6">
        <f t="shared" si="20"/>
        <v>0</v>
      </c>
      <c r="X91" s="6">
        <f t="shared" si="20"/>
        <v>7.0397747272087294E-2</v>
      </c>
      <c r="Y91" s="6">
        <f t="shared" si="20"/>
        <v>0</v>
      </c>
      <c r="Z91" s="6">
        <f t="shared" si="20"/>
        <v>0</v>
      </c>
      <c r="AA91" s="6">
        <f t="shared" si="20"/>
        <v>0</v>
      </c>
      <c r="AB91" s="6">
        <f t="shared" si="20"/>
        <v>0</v>
      </c>
      <c r="AC91" s="6">
        <f t="shared" si="20"/>
        <v>0</v>
      </c>
      <c r="AD91" s="6">
        <f t="shared" si="20"/>
        <v>0</v>
      </c>
      <c r="AE91" s="6">
        <f t="shared" si="20"/>
        <v>0</v>
      </c>
      <c r="AF91" s="6">
        <f t="shared" si="20"/>
        <v>0</v>
      </c>
      <c r="AG91" s="6">
        <f t="shared" si="20"/>
        <v>0</v>
      </c>
      <c r="AH91" s="52">
        <f t="shared" si="20"/>
        <v>1.1263639563533967</v>
      </c>
      <c r="AI91" s="6">
        <f t="shared" si="20"/>
        <v>0</v>
      </c>
      <c r="AJ91" s="6">
        <f t="shared" si="20"/>
        <v>0</v>
      </c>
      <c r="AK91" s="22">
        <f t="shared" si="20"/>
        <v>17.45864132347765</v>
      </c>
      <c r="AL91" s="6">
        <f t="shared" si="20"/>
        <v>0</v>
      </c>
      <c r="AM91" s="6">
        <f t="shared" si="20"/>
        <v>0.8095740936290039</v>
      </c>
      <c r="AN91" s="6">
        <f t="shared" si="20"/>
        <v>0.56318197817669835</v>
      </c>
      <c r="AO91" s="6">
        <f t="shared" si="20"/>
        <v>0</v>
      </c>
      <c r="AP91" s="6">
        <f t="shared" si="20"/>
        <v>0</v>
      </c>
      <c r="AQ91" s="6">
        <f t="shared" si="20"/>
        <v>0</v>
      </c>
      <c r="AR91" s="6">
        <f t="shared" si="20"/>
        <v>0</v>
      </c>
      <c r="AS91" s="6">
        <f t="shared" si="20"/>
        <v>0</v>
      </c>
      <c r="AT91" s="6">
        <f t="shared" si="20"/>
        <v>0</v>
      </c>
      <c r="AU91" s="52">
        <f t="shared" si="20"/>
        <v>0</v>
      </c>
      <c r="AV91" s="10">
        <f t="shared" si="20"/>
        <v>9.5388947553678278</v>
      </c>
      <c r="AW91" s="6">
        <f t="shared" si="20"/>
        <v>0</v>
      </c>
      <c r="AX91" s="6">
        <f t="shared" si="20"/>
        <v>0</v>
      </c>
      <c r="AY91" s="6">
        <f t="shared" si="20"/>
        <v>0</v>
      </c>
      <c r="AZ91" s="6">
        <f t="shared" si="20"/>
        <v>0</v>
      </c>
      <c r="BA91" s="6">
        <f t="shared" si="20"/>
        <v>0</v>
      </c>
      <c r="BB91" s="6">
        <f t="shared" si="20"/>
        <v>0</v>
      </c>
      <c r="BC91" s="6">
        <f t="shared" si="20"/>
        <v>0.56318197817669835</v>
      </c>
      <c r="BD91" s="6">
        <f t="shared" si="20"/>
        <v>0</v>
      </c>
      <c r="BE91" s="22">
        <f t="shared" si="20"/>
        <v>5.7022175290390704</v>
      </c>
      <c r="BF91" s="6">
        <f t="shared" si="20"/>
        <v>0</v>
      </c>
      <c r="BG91" s="6">
        <f t="shared" si="20"/>
        <v>0</v>
      </c>
      <c r="BH91" s="6">
        <f t="shared" si="20"/>
        <v>3.5198873636043647E-2</v>
      </c>
      <c r="BI91" s="6">
        <f t="shared" si="20"/>
        <v>0</v>
      </c>
      <c r="BJ91" s="6">
        <f t="shared" si="20"/>
        <v>0</v>
      </c>
      <c r="BK91" s="6">
        <f t="shared" si="20"/>
        <v>0</v>
      </c>
      <c r="BL91" s="6">
        <f t="shared" si="20"/>
        <v>0</v>
      </c>
      <c r="BM91" s="6">
        <f t="shared" si="20"/>
        <v>0</v>
      </c>
      <c r="BN91" s="6">
        <f t="shared" si="20"/>
        <v>0</v>
      </c>
      <c r="BO91" s="6">
        <f t="shared" si="20"/>
        <v>0</v>
      </c>
      <c r="BP91" s="6">
        <f t="shared" si="20"/>
        <v>0</v>
      </c>
      <c r="BQ91" s="6">
        <f t="shared" si="19"/>
        <v>0</v>
      </c>
      <c r="BR91" s="6">
        <f t="shared" si="19"/>
        <v>0</v>
      </c>
      <c r="BS91" s="6">
        <f t="shared" si="19"/>
        <v>0</v>
      </c>
      <c r="BT91" s="6">
        <f t="shared" si="19"/>
        <v>0</v>
      </c>
      <c r="BU91" s="6">
        <f t="shared" si="19"/>
        <v>0</v>
      </c>
      <c r="BV91" s="6">
        <f t="shared" si="19"/>
        <v>0</v>
      </c>
      <c r="BW91" s="6">
        <f t="shared" si="19"/>
        <v>0</v>
      </c>
      <c r="BX91" s="6">
        <f t="shared" si="19"/>
        <v>0</v>
      </c>
      <c r="BY91" s="10">
        <f t="shared" si="19"/>
        <v>3.9774727208729321</v>
      </c>
      <c r="BZ91" s="6">
        <f t="shared" si="19"/>
        <v>3.5198873636043647E-2</v>
      </c>
      <c r="CA91" s="6">
        <f t="shared" si="19"/>
        <v>0.42238648363252373</v>
      </c>
      <c r="CB91" s="6">
        <f t="shared" si="19"/>
        <v>0</v>
      </c>
      <c r="CC91" s="6">
        <f t="shared" si="19"/>
        <v>0</v>
      </c>
      <c r="CD91" s="6">
        <f t="shared" si="19"/>
        <v>0.56318197817669835</v>
      </c>
      <c r="CE91" s="6">
        <f t="shared" si="19"/>
        <v>0</v>
      </c>
      <c r="CF91" s="6">
        <f t="shared" si="19"/>
        <v>0</v>
      </c>
    </row>
    <row r="92" spans="1:84" x14ac:dyDescent="0.25">
      <c r="A92" s="35" t="s">
        <v>145</v>
      </c>
      <c r="B92" s="35">
        <v>180</v>
      </c>
      <c r="C92" s="75">
        <v>14.391866666666665</v>
      </c>
      <c r="D92" s="52">
        <f t="shared" si="3"/>
        <v>0</v>
      </c>
      <c r="E92" s="6">
        <f t="shared" si="20"/>
        <v>0</v>
      </c>
      <c r="F92" s="6">
        <f t="shared" si="20"/>
        <v>0</v>
      </c>
      <c r="G92" s="6">
        <f t="shared" si="20"/>
        <v>0</v>
      </c>
      <c r="H92" s="6">
        <f t="shared" si="20"/>
        <v>0</v>
      </c>
      <c r="I92" s="22">
        <f t="shared" si="20"/>
        <v>5.9813084112149539</v>
      </c>
      <c r="J92" s="6">
        <f t="shared" si="20"/>
        <v>0</v>
      </c>
      <c r="K92" s="6">
        <f t="shared" si="20"/>
        <v>0</v>
      </c>
      <c r="L92" s="6">
        <f t="shared" si="20"/>
        <v>0</v>
      </c>
      <c r="M92" s="6">
        <f t="shared" si="20"/>
        <v>0</v>
      </c>
      <c r="N92" s="10">
        <f t="shared" si="20"/>
        <v>51.682242990654203</v>
      </c>
      <c r="O92" s="6">
        <f t="shared" si="20"/>
        <v>0</v>
      </c>
      <c r="P92" s="6">
        <f t="shared" si="20"/>
        <v>0</v>
      </c>
      <c r="Q92" s="6">
        <f t="shared" si="20"/>
        <v>0</v>
      </c>
      <c r="R92" s="52">
        <f t="shared" si="20"/>
        <v>0</v>
      </c>
      <c r="S92" s="6">
        <f t="shared" si="20"/>
        <v>0</v>
      </c>
      <c r="T92" s="6">
        <f t="shared" si="20"/>
        <v>0</v>
      </c>
      <c r="U92" s="6">
        <f t="shared" si="20"/>
        <v>0</v>
      </c>
      <c r="V92" s="6">
        <f t="shared" si="20"/>
        <v>6.1682242990654199</v>
      </c>
      <c r="W92" s="6">
        <f t="shared" si="20"/>
        <v>0</v>
      </c>
      <c r="X92" s="6">
        <f t="shared" si="20"/>
        <v>0.65420560747663559</v>
      </c>
      <c r="Y92" s="6">
        <f t="shared" si="20"/>
        <v>0</v>
      </c>
      <c r="Z92" s="6">
        <f t="shared" si="20"/>
        <v>0</v>
      </c>
      <c r="AA92" s="6">
        <f t="shared" si="20"/>
        <v>0</v>
      </c>
      <c r="AB92" s="6">
        <f t="shared" si="20"/>
        <v>0</v>
      </c>
      <c r="AC92" s="6">
        <f t="shared" si="20"/>
        <v>0</v>
      </c>
      <c r="AD92" s="6">
        <f t="shared" si="20"/>
        <v>0</v>
      </c>
      <c r="AE92" s="6">
        <f t="shared" si="20"/>
        <v>0</v>
      </c>
      <c r="AF92" s="6">
        <f t="shared" si="20"/>
        <v>0</v>
      </c>
      <c r="AG92" s="6">
        <f t="shared" si="20"/>
        <v>0</v>
      </c>
      <c r="AH92" s="52">
        <f t="shared" si="20"/>
        <v>0</v>
      </c>
      <c r="AI92" s="6">
        <f t="shared" si="20"/>
        <v>0</v>
      </c>
      <c r="AJ92" s="6">
        <f t="shared" si="20"/>
        <v>0</v>
      </c>
      <c r="AK92" s="22">
        <f t="shared" si="20"/>
        <v>9.7196261682242984</v>
      </c>
      <c r="AL92" s="6">
        <f t="shared" si="20"/>
        <v>0</v>
      </c>
      <c r="AM92" s="6">
        <f t="shared" si="20"/>
        <v>0.84112149532710279</v>
      </c>
      <c r="AN92" s="6">
        <f t="shared" si="20"/>
        <v>0</v>
      </c>
      <c r="AO92" s="6">
        <f t="shared" si="20"/>
        <v>0</v>
      </c>
      <c r="AP92" s="6">
        <f t="shared" si="20"/>
        <v>0</v>
      </c>
      <c r="AQ92" s="6">
        <f t="shared" si="20"/>
        <v>0</v>
      </c>
      <c r="AR92" s="6">
        <f t="shared" si="20"/>
        <v>0</v>
      </c>
      <c r="AS92" s="6">
        <f t="shared" si="20"/>
        <v>0</v>
      </c>
      <c r="AT92" s="6">
        <f t="shared" si="20"/>
        <v>0</v>
      </c>
      <c r="AU92" s="52">
        <f t="shared" si="20"/>
        <v>0</v>
      </c>
      <c r="AV92" s="10">
        <f t="shared" si="20"/>
        <v>7.5700934579439254</v>
      </c>
      <c r="AW92" s="6">
        <f t="shared" si="20"/>
        <v>0</v>
      </c>
      <c r="AX92" s="6">
        <f t="shared" si="20"/>
        <v>0</v>
      </c>
      <c r="AY92" s="6">
        <f t="shared" si="20"/>
        <v>0</v>
      </c>
      <c r="AZ92" s="6">
        <f t="shared" si="20"/>
        <v>0</v>
      </c>
      <c r="BA92" s="6">
        <f t="shared" si="20"/>
        <v>0</v>
      </c>
      <c r="BB92" s="6">
        <f t="shared" si="20"/>
        <v>0</v>
      </c>
      <c r="BC92" s="6">
        <f t="shared" si="20"/>
        <v>0</v>
      </c>
      <c r="BD92" s="6">
        <f t="shared" si="20"/>
        <v>0</v>
      </c>
      <c r="BE92" s="22">
        <f t="shared" si="20"/>
        <v>2.2429906542056073</v>
      </c>
      <c r="BF92" s="6">
        <f t="shared" si="20"/>
        <v>0</v>
      </c>
      <c r="BG92" s="6">
        <f t="shared" si="20"/>
        <v>0</v>
      </c>
      <c r="BH92" s="6">
        <f t="shared" si="20"/>
        <v>0.28037383177570091</v>
      </c>
      <c r="BI92" s="6">
        <f t="shared" si="20"/>
        <v>0</v>
      </c>
      <c r="BJ92" s="6">
        <f t="shared" si="20"/>
        <v>0</v>
      </c>
      <c r="BK92" s="6">
        <f t="shared" si="20"/>
        <v>0</v>
      </c>
      <c r="BL92" s="6">
        <f t="shared" si="20"/>
        <v>0</v>
      </c>
      <c r="BM92" s="6">
        <f t="shared" si="20"/>
        <v>0</v>
      </c>
      <c r="BN92" s="6">
        <f t="shared" si="20"/>
        <v>0</v>
      </c>
      <c r="BO92" s="6">
        <f t="shared" si="20"/>
        <v>0</v>
      </c>
      <c r="BP92" s="6">
        <f t="shared" si="20"/>
        <v>0</v>
      </c>
      <c r="BQ92" s="6">
        <f t="shared" si="19"/>
        <v>0</v>
      </c>
      <c r="BR92" s="6">
        <f t="shared" si="19"/>
        <v>0</v>
      </c>
      <c r="BS92" s="6">
        <f t="shared" si="19"/>
        <v>0</v>
      </c>
      <c r="BT92" s="6">
        <f t="shared" si="19"/>
        <v>0</v>
      </c>
      <c r="BU92" s="6">
        <f t="shared" si="19"/>
        <v>0</v>
      </c>
      <c r="BV92" s="6">
        <f t="shared" si="19"/>
        <v>0</v>
      </c>
      <c r="BW92" s="6">
        <f t="shared" si="19"/>
        <v>0</v>
      </c>
      <c r="BX92" s="6">
        <f t="shared" si="19"/>
        <v>0</v>
      </c>
      <c r="BY92" s="10">
        <f t="shared" si="19"/>
        <v>14.205607476635516</v>
      </c>
      <c r="BZ92" s="6">
        <f t="shared" si="19"/>
        <v>0</v>
      </c>
      <c r="CA92" s="6">
        <f t="shared" si="19"/>
        <v>0.65420560747663559</v>
      </c>
      <c r="CB92" s="6">
        <f t="shared" si="19"/>
        <v>0</v>
      </c>
      <c r="CC92" s="6">
        <f t="shared" si="19"/>
        <v>0</v>
      </c>
      <c r="CD92" s="6">
        <f t="shared" si="19"/>
        <v>0</v>
      </c>
      <c r="CE92" s="6">
        <f t="shared" si="19"/>
        <v>0</v>
      </c>
      <c r="CF92" s="6">
        <f t="shared" si="19"/>
        <v>0</v>
      </c>
    </row>
    <row r="93" spans="1:84" x14ac:dyDescent="0.25">
      <c r="A93" s="35" t="s">
        <v>146</v>
      </c>
      <c r="B93" s="35">
        <v>185</v>
      </c>
      <c r="C93" s="75">
        <v>14.790533333333332</v>
      </c>
      <c r="D93" s="52">
        <f t="shared" si="3"/>
        <v>57.897240723120838</v>
      </c>
      <c r="E93" s="6">
        <f t="shared" si="20"/>
        <v>0</v>
      </c>
      <c r="F93" s="6">
        <f t="shared" si="20"/>
        <v>0</v>
      </c>
      <c r="G93" s="6">
        <f t="shared" si="20"/>
        <v>0</v>
      </c>
      <c r="H93" s="6">
        <f t="shared" si="20"/>
        <v>0</v>
      </c>
      <c r="I93" s="22">
        <f t="shared" si="20"/>
        <v>0</v>
      </c>
      <c r="J93" s="6">
        <f t="shared" si="20"/>
        <v>0</v>
      </c>
      <c r="K93" s="6">
        <f t="shared" si="20"/>
        <v>0</v>
      </c>
      <c r="L93" s="6">
        <f t="shared" si="20"/>
        <v>0</v>
      </c>
      <c r="M93" s="6">
        <f t="shared" si="20"/>
        <v>0</v>
      </c>
      <c r="N93" s="10">
        <f t="shared" si="20"/>
        <v>1.7126546146527115</v>
      </c>
      <c r="O93" s="6">
        <f t="shared" si="20"/>
        <v>0</v>
      </c>
      <c r="P93" s="6">
        <f t="shared" si="20"/>
        <v>0</v>
      </c>
      <c r="Q93" s="6">
        <f t="shared" si="20"/>
        <v>0</v>
      </c>
      <c r="R93" s="52">
        <f t="shared" si="20"/>
        <v>9.3244529019980966</v>
      </c>
      <c r="S93" s="6">
        <f t="shared" si="20"/>
        <v>0</v>
      </c>
      <c r="T93" s="6">
        <f t="shared" si="20"/>
        <v>1.4747859181731684</v>
      </c>
      <c r="U93" s="6">
        <f t="shared" si="20"/>
        <v>0</v>
      </c>
      <c r="V93" s="6">
        <f t="shared" si="20"/>
        <v>4.7573739295908662E-2</v>
      </c>
      <c r="W93" s="6">
        <f t="shared" si="20"/>
        <v>0</v>
      </c>
      <c r="X93" s="6">
        <f t="shared" si="20"/>
        <v>9.5147478591817325E-2</v>
      </c>
      <c r="Y93" s="6">
        <f t="shared" si="20"/>
        <v>0</v>
      </c>
      <c r="Z93" s="6">
        <f t="shared" si="20"/>
        <v>0</v>
      </c>
      <c r="AA93" s="6">
        <f t="shared" si="20"/>
        <v>0</v>
      </c>
      <c r="AB93" s="6">
        <f t="shared" si="20"/>
        <v>0</v>
      </c>
      <c r="AC93" s="6">
        <f t="shared" si="20"/>
        <v>0</v>
      </c>
      <c r="AD93" s="6">
        <f t="shared" si="20"/>
        <v>0</v>
      </c>
      <c r="AE93" s="6">
        <f t="shared" si="20"/>
        <v>0</v>
      </c>
      <c r="AF93" s="6">
        <f t="shared" si="20"/>
        <v>0.95147478591817314</v>
      </c>
      <c r="AG93" s="6">
        <f t="shared" si="20"/>
        <v>0</v>
      </c>
      <c r="AH93" s="52">
        <f t="shared" si="20"/>
        <v>9.5147478591817318</v>
      </c>
      <c r="AI93" s="6">
        <f t="shared" si="20"/>
        <v>0</v>
      </c>
      <c r="AJ93" s="6">
        <f t="shared" si="20"/>
        <v>0</v>
      </c>
      <c r="AK93" s="22">
        <f t="shared" si="20"/>
        <v>3.8058991436726926</v>
      </c>
      <c r="AL93" s="6">
        <f t="shared" si="20"/>
        <v>0</v>
      </c>
      <c r="AM93" s="6">
        <f t="shared" si="20"/>
        <v>6.5176022835394862</v>
      </c>
      <c r="AN93" s="6">
        <f t="shared" si="20"/>
        <v>0.52331113225499526</v>
      </c>
      <c r="AO93" s="6">
        <f t="shared" si="20"/>
        <v>0</v>
      </c>
      <c r="AP93" s="6">
        <f t="shared" si="20"/>
        <v>0</v>
      </c>
      <c r="AQ93" s="6">
        <f t="shared" si="20"/>
        <v>0</v>
      </c>
      <c r="AR93" s="6">
        <f t="shared" si="20"/>
        <v>0</v>
      </c>
      <c r="AS93" s="6">
        <f t="shared" si="20"/>
        <v>0</v>
      </c>
      <c r="AT93" s="6">
        <f t="shared" si="20"/>
        <v>0</v>
      </c>
      <c r="AU93" s="52">
        <f t="shared" si="20"/>
        <v>0</v>
      </c>
      <c r="AV93" s="10">
        <f t="shared" si="20"/>
        <v>0.19029495718363465</v>
      </c>
      <c r="AW93" s="6">
        <f t="shared" si="20"/>
        <v>0</v>
      </c>
      <c r="AX93" s="6">
        <f t="shared" si="20"/>
        <v>0</v>
      </c>
      <c r="AY93" s="6">
        <f t="shared" si="20"/>
        <v>0</v>
      </c>
      <c r="AZ93" s="6">
        <f t="shared" si="20"/>
        <v>0</v>
      </c>
      <c r="BA93" s="6">
        <f t="shared" si="20"/>
        <v>0</v>
      </c>
      <c r="BB93" s="6">
        <f t="shared" si="20"/>
        <v>0</v>
      </c>
      <c r="BC93" s="6">
        <f t="shared" si="20"/>
        <v>0</v>
      </c>
      <c r="BD93" s="6">
        <f t="shared" si="20"/>
        <v>0</v>
      </c>
      <c r="BE93" s="22">
        <f t="shared" si="20"/>
        <v>9.5147478591817325E-2</v>
      </c>
      <c r="BF93" s="6">
        <f t="shared" si="20"/>
        <v>0</v>
      </c>
      <c r="BG93" s="6">
        <f t="shared" si="20"/>
        <v>0</v>
      </c>
      <c r="BH93" s="6">
        <f t="shared" si="20"/>
        <v>4.7573739295908662E-2</v>
      </c>
      <c r="BI93" s="6">
        <f t="shared" si="20"/>
        <v>0</v>
      </c>
      <c r="BJ93" s="6">
        <f t="shared" si="20"/>
        <v>0</v>
      </c>
      <c r="BK93" s="6">
        <f t="shared" si="20"/>
        <v>0</v>
      </c>
      <c r="BL93" s="6">
        <f t="shared" si="20"/>
        <v>0.3805899143672693</v>
      </c>
      <c r="BM93" s="6">
        <f t="shared" si="20"/>
        <v>0</v>
      </c>
      <c r="BN93" s="6">
        <f t="shared" si="20"/>
        <v>0</v>
      </c>
      <c r="BO93" s="6">
        <f t="shared" si="20"/>
        <v>0</v>
      </c>
      <c r="BP93" s="6">
        <f t="shared" si="20"/>
        <v>0</v>
      </c>
      <c r="BQ93" s="6">
        <f t="shared" si="19"/>
        <v>0</v>
      </c>
      <c r="BR93" s="6">
        <f t="shared" si="19"/>
        <v>0</v>
      </c>
      <c r="BS93" s="6">
        <f t="shared" si="19"/>
        <v>0</v>
      </c>
      <c r="BT93" s="6">
        <f t="shared" si="19"/>
        <v>0</v>
      </c>
      <c r="BU93" s="6">
        <f t="shared" si="19"/>
        <v>0</v>
      </c>
      <c r="BV93" s="6">
        <f t="shared" si="19"/>
        <v>0</v>
      </c>
      <c r="BW93" s="6">
        <f t="shared" si="19"/>
        <v>0</v>
      </c>
      <c r="BX93" s="6">
        <f t="shared" si="19"/>
        <v>0</v>
      </c>
      <c r="BY93" s="10">
        <f t="shared" si="19"/>
        <v>0.28544243577545197</v>
      </c>
      <c r="BZ93" s="6">
        <f t="shared" si="19"/>
        <v>0.19029495718363465</v>
      </c>
      <c r="CA93" s="6">
        <f t="shared" si="19"/>
        <v>1.1893434823977165</v>
      </c>
      <c r="CB93" s="6">
        <f t="shared" si="19"/>
        <v>0.71360608943862991</v>
      </c>
      <c r="CC93" s="6">
        <f t="shared" si="19"/>
        <v>0</v>
      </c>
      <c r="CD93" s="6">
        <f t="shared" si="19"/>
        <v>0.7611798287345386</v>
      </c>
      <c r="CE93" s="6">
        <f t="shared" si="19"/>
        <v>4.2816365366317788</v>
      </c>
      <c r="CF93" s="6">
        <f t="shared" si="19"/>
        <v>0</v>
      </c>
    </row>
    <row r="94" spans="1:84" x14ac:dyDescent="0.25">
      <c r="A94" s="35" t="s">
        <v>147</v>
      </c>
      <c r="B94" s="35">
        <v>190</v>
      </c>
      <c r="C94" s="75">
        <v>15.1892</v>
      </c>
      <c r="D94" s="52">
        <f t="shared" si="3"/>
        <v>36.444444444444443</v>
      </c>
      <c r="E94" s="6">
        <f t="shared" si="20"/>
        <v>0</v>
      </c>
      <c r="F94" s="6">
        <f t="shared" si="20"/>
        <v>0</v>
      </c>
      <c r="G94" s="6">
        <f t="shared" si="20"/>
        <v>0</v>
      </c>
      <c r="H94" s="6">
        <f t="shared" si="20"/>
        <v>0.47222222222222221</v>
      </c>
      <c r="I94" s="22">
        <f t="shared" si="20"/>
        <v>3.5555555555555554</v>
      </c>
      <c r="J94" s="6">
        <f t="shared" si="20"/>
        <v>0</v>
      </c>
      <c r="K94" s="6">
        <f t="shared" si="20"/>
        <v>2.7777777777777776E-2</v>
      </c>
      <c r="L94" s="6">
        <f t="shared" si="20"/>
        <v>0</v>
      </c>
      <c r="M94" s="6">
        <f t="shared" si="20"/>
        <v>0</v>
      </c>
      <c r="N94" s="10">
        <f t="shared" si="20"/>
        <v>0.58333333333333337</v>
      </c>
      <c r="O94" s="6">
        <f t="shared" si="20"/>
        <v>2.7777777777777776E-2</v>
      </c>
      <c r="P94" s="6">
        <f t="shared" si="20"/>
        <v>2.7777777777777776E-2</v>
      </c>
      <c r="Q94" s="6">
        <f t="shared" si="20"/>
        <v>0</v>
      </c>
      <c r="R94" s="52">
        <f t="shared" si="20"/>
        <v>11.694444444444445</v>
      </c>
      <c r="S94" s="6">
        <f t="shared" si="20"/>
        <v>0.52777777777777779</v>
      </c>
      <c r="T94" s="6">
        <f t="shared" si="20"/>
        <v>0.3888888888888889</v>
      </c>
      <c r="U94" s="6">
        <f t="shared" si="20"/>
        <v>0</v>
      </c>
      <c r="V94" s="6">
        <f t="shared" si="20"/>
        <v>2.7777777777777776E-2</v>
      </c>
      <c r="W94" s="6">
        <f t="shared" si="20"/>
        <v>0</v>
      </c>
      <c r="X94" s="6">
        <f t="shared" si="20"/>
        <v>8.3333333333333343E-2</v>
      </c>
      <c r="Y94" s="6">
        <f t="shared" si="20"/>
        <v>0</v>
      </c>
      <c r="Z94" s="6">
        <f t="shared" si="20"/>
        <v>0</v>
      </c>
      <c r="AA94" s="6">
        <f t="shared" si="20"/>
        <v>0</v>
      </c>
      <c r="AB94" s="6">
        <f t="shared" si="20"/>
        <v>0</v>
      </c>
      <c r="AC94" s="6">
        <f t="shared" si="20"/>
        <v>0</v>
      </c>
      <c r="AD94" s="6">
        <f t="shared" si="20"/>
        <v>0</v>
      </c>
      <c r="AE94" s="6">
        <f t="shared" si="20"/>
        <v>0.61111111111111116</v>
      </c>
      <c r="AF94" s="6">
        <f t="shared" si="20"/>
        <v>0</v>
      </c>
      <c r="AG94" s="6">
        <f t="shared" si="20"/>
        <v>2.7777777777777776E-2</v>
      </c>
      <c r="AH94" s="52">
        <f t="shared" si="20"/>
        <v>16.916666666666664</v>
      </c>
      <c r="AI94" s="6">
        <f t="shared" si="20"/>
        <v>2.7777777777777776E-2</v>
      </c>
      <c r="AJ94" s="6">
        <f t="shared" si="20"/>
        <v>0</v>
      </c>
      <c r="AK94" s="22">
        <f t="shared" si="20"/>
        <v>14.222222222222221</v>
      </c>
      <c r="AL94" s="6">
        <f t="shared" si="20"/>
        <v>0.47222222222222221</v>
      </c>
      <c r="AM94" s="6">
        <f t="shared" si="20"/>
        <v>2.9722222222222223</v>
      </c>
      <c r="AN94" s="6">
        <f t="shared" si="20"/>
        <v>0.69444444444444442</v>
      </c>
      <c r="AO94" s="6">
        <f t="shared" si="20"/>
        <v>0</v>
      </c>
      <c r="AP94" s="6">
        <f t="shared" si="20"/>
        <v>0</v>
      </c>
      <c r="AQ94" s="6">
        <f t="shared" si="20"/>
        <v>0</v>
      </c>
      <c r="AR94" s="6">
        <f t="shared" si="20"/>
        <v>0.44444444444444442</v>
      </c>
      <c r="AS94" s="6">
        <f t="shared" si="20"/>
        <v>0</v>
      </c>
      <c r="AT94" s="6">
        <f t="shared" si="20"/>
        <v>0</v>
      </c>
      <c r="AU94" s="52">
        <f t="shared" si="20"/>
        <v>2.7777777777777776E-2</v>
      </c>
      <c r="AV94" s="10">
        <f t="shared" si="20"/>
        <v>5.5555555555555552E-2</v>
      </c>
      <c r="AW94" s="6">
        <f t="shared" si="20"/>
        <v>2.7777777777777776E-2</v>
      </c>
      <c r="AX94" s="6">
        <f t="shared" si="20"/>
        <v>0</v>
      </c>
      <c r="AY94" s="6">
        <f t="shared" si="20"/>
        <v>0</v>
      </c>
      <c r="AZ94" s="6">
        <f t="shared" si="20"/>
        <v>0</v>
      </c>
      <c r="BA94" s="6">
        <f t="shared" si="20"/>
        <v>0</v>
      </c>
      <c r="BB94" s="6">
        <f t="shared" si="20"/>
        <v>0</v>
      </c>
      <c r="BC94" s="6">
        <f t="shared" si="20"/>
        <v>2.7777777777777776E-2</v>
      </c>
      <c r="BD94" s="6">
        <f t="shared" si="20"/>
        <v>0</v>
      </c>
      <c r="BE94" s="22">
        <f t="shared" si="20"/>
        <v>1.4166666666666665</v>
      </c>
      <c r="BF94" s="6">
        <f t="shared" si="20"/>
        <v>0</v>
      </c>
      <c r="BG94" s="6">
        <f t="shared" si="20"/>
        <v>0</v>
      </c>
      <c r="BH94" s="6">
        <f t="shared" si="20"/>
        <v>2.7777777777777776E-2</v>
      </c>
      <c r="BI94" s="6">
        <f t="shared" si="20"/>
        <v>2.7777777777777776E-2</v>
      </c>
      <c r="BJ94" s="6">
        <f t="shared" si="20"/>
        <v>0</v>
      </c>
      <c r="BK94" s="6">
        <f t="shared" si="20"/>
        <v>2.7777777777777776E-2</v>
      </c>
      <c r="BL94" s="6">
        <f t="shared" si="20"/>
        <v>0.44444444444444442</v>
      </c>
      <c r="BM94" s="6">
        <f t="shared" si="20"/>
        <v>0</v>
      </c>
      <c r="BN94" s="6">
        <f t="shared" si="20"/>
        <v>0</v>
      </c>
      <c r="BO94" s="6">
        <f t="shared" si="20"/>
        <v>0</v>
      </c>
      <c r="BP94" s="6">
        <f t="shared" ref="BP94:CF97" si="21">BP39/$CG39*100</f>
        <v>8.3333333333333343E-2</v>
      </c>
      <c r="BQ94" s="6">
        <f t="shared" si="21"/>
        <v>0</v>
      </c>
      <c r="BR94" s="6">
        <f t="shared" si="21"/>
        <v>0</v>
      </c>
      <c r="BS94" s="6">
        <f t="shared" si="21"/>
        <v>0</v>
      </c>
      <c r="BT94" s="6">
        <f t="shared" si="21"/>
        <v>0</v>
      </c>
      <c r="BU94" s="6">
        <f t="shared" si="21"/>
        <v>0</v>
      </c>
      <c r="BV94" s="6">
        <f t="shared" si="21"/>
        <v>0</v>
      </c>
      <c r="BW94" s="6">
        <f t="shared" si="21"/>
        <v>0</v>
      </c>
      <c r="BX94" s="6">
        <f t="shared" si="21"/>
        <v>0</v>
      </c>
      <c r="BY94" s="10">
        <f t="shared" si="21"/>
        <v>2.7777777777777776E-2</v>
      </c>
      <c r="BZ94" s="6">
        <f t="shared" si="21"/>
        <v>8.3333333333333343E-2</v>
      </c>
      <c r="CA94" s="6">
        <f t="shared" si="21"/>
        <v>5.5555555555555552E-2</v>
      </c>
      <c r="CB94" s="6">
        <f t="shared" si="21"/>
        <v>0.3611111111111111</v>
      </c>
      <c r="CC94" s="6">
        <f t="shared" si="21"/>
        <v>0</v>
      </c>
      <c r="CD94" s="6">
        <f t="shared" si="21"/>
        <v>2.75</v>
      </c>
      <c r="CE94" s="6">
        <f t="shared" si="21"/>
        <v>4.25</v>
      </c>
      <c r="CF94" s="6">
        <f t="shared" si="21"/>
        <v>5.5555555555555552E-2</v>
      </c>
    </row>
    <row r="95" spans="1:84" x14ac:dyDescent="0.25">
      <c r="A95" s="35" t="s">
        <v>148</v>
      </c>
      <c r="B95" s="35">
        <v>195</v>
      </c>
      <c r="C95" s="75">
        <v>15.587866666666667</v>
      </c>
      <c r="D95" s="52">
        <f t="shared" si="3"/>
        <v>39.13143913143913</v>
      </c>
      <c r="E95" s="6">
        <f t="shared" ref="E95:BP98" si="22">E40/$CG40*100</f>
        <v>0</v>
      </c>
      <c r="F95" s="6">
        <f t="shared" si="22"/>
        <v>0</v>
      </c>
      <c r="G95" s="6">
        <f t="shared" si="22"/>
        <v>0</v>
      </c>
      <c r="H95" s="6">
        <f t="shared" si="22"/>
        <v>0.36960036960036957</v>
      </c>
      <c r="I95" s="22">
        <f t="shared" si="22"/>
        <v>1.2705012705012704</v>
      </c>
      <c r="J95" s="6">
        <f t="shared" si="22"/>
        <v>0</v>
      </c>
      <c r="K95" s="6">
        <f t="shared" si="22"/>
        <v>9.2400092400092393E-2</v>
      </c>
      <c r="L95" s="6">
        <f t="shared" si="22"/>
        <v>0</v>
      </c>
      <c r="M95" s="6">
        <f t="shared" si="22"/>
        <v>0</v>
      </c>
      <c r="N95" s="10">
        <f t="shared" si="22"/>
        <v>0.48510048510048509</v>
      </c>
      <c r="O95" s="6">
        <f t="shared" si="22"/>
        <v>0</v>
      </c>
      <c r="P95" s="6">
        <f t="shared" si="22"/>
        <v>0</v>
      </c>
      <c r="Q95" s="6">
        <f t="shared" si="22"/>
        <v>0</v>
      </c>
      <c r="R95" s="52">
        <f t="shared" si="22"/>
        <v>10.164010164010163</v>
      </c>
      <c r="S95" s="6">
        <f t="shared" si="22"/>
        <v>2.3100023100023098E-2</v>
      </c>
      <c r="T95" s="6">
        <f t="shared" si="22"/>
        <v>0.55440055440055436</v>
      </c>
      <c r="U95" s="6">
        <f t="shared" si="22"/>
        <v>0.55440055440055436</v>
      </c>
      <c r="V95" s="6">
        <f t="shared" si="22"/>
        <v>6.9300069300069295E-2</v>
      </c>
      <c r="W95" s="6">
        <f t="shared" si="22"/>
        <v>0</v>
      </c>
      <c r="X95" s="6">
        <f t="shared" si="22"/>
        <v>6.9300069300069295E-2</v>
      </c>
      <c r="Y95" s="6">
        <f t="shared" si="22"/>
        <v>2.3100023100023098E-2</v>
      </c>
      <c r="Z95" s="6">
        <f t="shared" si="22"/>
        <v>0</v>
      </c>
      <c r="AA95" s="6">
        <f t="shared" si="22"/>
        <v>0</v>
      </c>
      <c r="AB95" s="6">
        <f t="shared" si="22"/>
        <v>0</v>
      </c>
      <c r="AC95" s="6">
        <f t="shared" si="22"/>
        <v>0</v>
      </c>
      <c r="AD95" s="6">
        <f t="shared" si="22"/>
        <v>0</v>
      </c>
      <c r="AE95" s="6">
        <f t="shared" si="22"/>
        <v>6.9300069300069295E-2</v>
      </c>
      <c r="AF95" s="6">
        <f t="shared" si="22"/>
        <v>0.55440055440055436</v>
      </c>
      <c r="AG95" s="6">
        <f t="shared" si="22"/>
        <v>0</v>
      </c>
      <c r="AH95" s="52">
        <f t="shared" si="22"/>
        <v>21.829521829521831</v>
      </c>
      <c r="AI95" s="6">
        <f t="shared" si="22"/>
        <v>0</v>
      </c>
      <c r="AJ95" s="6">
        <f t="shared" si="22"/>
        <v>0</v>
      </c>
      <c r="AK95" s="22">
        <f t="shared" si="22"/>
        <v>10.533610533610533</v>
      </c>
      <c r="AL95" s="6">
        <f t="shared" si="22"/>
        <v>0</v>
      </c>
      <c r="AM95" s="6">
        <f t="shared" si="22"/>
        <v>2.0790020790020791</v>
      </c>
      <c r="AN95" s="6">
        <f t="shared" si="22"/>
        <v>0.57750057750057759</v>
      </c>
      <c r="AO95" s="6">
        <f t="shared" si="22"/>
        <v>0</v>
      </c>
      <c r="AP95" s="6">
        <f t="shared" si="22"/>
        <v>0</v>
      </c>
      <c r="AQ95" s="6">
        <f t="shared" si="22"/>
        <v>0</v>
      </c>
      <c r="AR95" s="6">
        <f t="shared" si="22"/>
        <v>0</v>
      </c>
      <c r="AS95" s="6">
        <f t="shared" si="22"/>
        <v>0</v>
      </c>
      <c r="AT95" s="6">
        <f t="shared" si="22"/>
        <v>0</v>
      </c>
      <c r="AU95" s="52">
        <f t="shared" si="22"/>
        <v>0</v>
      </c>
      <c r="AV95" s="10">
        <f t="shared" si="22"/>
        <v>0.18480018480018479</v>
      </c>
      <c r="AW95" s="6">
        <f t="shared" si="22"/>
        <v>0.36960036960036957</v>
      </c>
      <c r="AX95" s="6">
        <f t="shared" si="22"/>
        <v>0</v>
      </c>
      <c r="AY95" s="6">
        <f t="shared" si="22"/>
        <v>0</v>
      </c>
      <c r="AZ95" s="6">
        <f t="shared" si="22"/>
        <v>0</v>
      </c>
      <c r="BA95" s="6">
        <f t="shared" si="22"/>
        <v>2.3100023100023098E-2</v>
      </c>
      <c r="BB95" s="6">
        <f t="shared" si="22"/>
        <v>0</v>
      </c>
      <c r="BC95" s="6">
        <f t="shared" si="22"/>
        <v>0.53130053130053123</v>
      </c>
      <c r="BD95" s="6">
        <f t="shared" si="22"/>
        <v>0</v>
      </c>
      <c r="BE95" s="22">
        <f t="shared" si="22"/>
        <v>2.3100023100023098E-2</v>
      </c>
      <c r="BF95" s="6">
        <f t="shared" si="22"/>
        <v>0</v>
      </c>
      <c r="BG95" s="6">
        <f t="shared" si="22"/>
        <v>0</v>
      </c>
      <c r="BH95" s="6">
        <f t="shared" si="22"/>
        <v>4.6200046200046196E-2</v>
      </c>
      <c r="BI95" s="6">
        <f t="shared" si="22"/>
        <v>0</v>
      </c>
      <c r="BJ95" s="6">
        <f t="shared" si="22"/>
        <v>0</v>
      </c>
      <c r="BK95" s="6">
        <f t="shared" si="22"/>
        <v>2.3100023100023098E-2</v>
      </c>
      <c r="BL95" s="6">
        <f t="shared" si="22"/>
        <v>0.36960036960036957</v>
      </c>
      <c r="BM95" s="6">
        <f t="shared" si="22"/>
        <v>0</v>
      </c>
      <c r="BN95" s="6">
        <f t="shared" si="22"/>
        <v>0</v>
      </c>
      <c r="BO95" s="6">
        <f t="shared" si="22"/>
        <v>0</v>
      </c>
      <c r="BP95" s="6">
        <f t="shared" si="22"/>
        <v>0</v>
      </c>
      <c r="BQ95" s="6">
        <f t="shared" si="21"/>
        <v>0</v>
      </c>
      <c r="BR95" s="6">
        <f t="shared" si="21"/>
        <v>2.3100023100023098E-2</v>
      </c>
      <c r="BS95" s="6">
        <f t="shared" si="21"/>
        <v>0</v>
      </c>
      <c r="BT95" s="6">
        <f t="shared" si="21"/>
        <v>0</v>
      </c>
      <c r="BU95" s="6">
        <f t="shared" si="21"/>
        <v>0</v>
      </c>
      <c r="BV95" s="6">
        <f t="shared" si="21"/>
        <v>0</v>
      </c>
      <c r="BW95" s="6">
        <f t="shared" si="21"/>
        <v>0</v>
      </c>
      <c r="BX95" s="6">
        <f t="shared" si="21"/>
        <v>0</v>
      </c>
      <c r="BY95" s="10">
        <f t="shared" si="21"/>
        <v>1.1088011088011087</v>
      </c>
      <c r="BZ95" s="6">
        <f t="shared" si="21"/>
        <v>0.85470085470085477</v>
      </c>
      <c r="CA95" s="6">
        <f t="shared" si="21"/>
        <v>0</v>
      </c>
      <c r="CB95" s="6">
        <f t="shared" si="21"/>
        <v>0.41580041580041582</v>
      </c>
      <c r="CC95" s="6">
        <f t="shared" si="21"/>
        <v>0</v>
      </c>
      <c r="CD95" s="6">
        <f t="shared" si="21"/>
        <v>2.6796026796026795</v>
      </c>
      <c r="CE95" s="6">
        <f t="shared" si="21"/>
        <v>4.8048048048048049</v>
      </c>
      <c r="CF95" s="6">
        <f t="shared" si="21"/>
        <v>9.2400092400092393E-2</v>
      </c>
    </row>
    <row r="96" spans="1:84" x14ac:dyDescent="0.25">
      <c r="A96" s="35" t="s">
        <v>149</v>
      </c>
      <c r="B96" s="35">
        <v>200</v>
      </c>
      <c r="C96" s="75">
        <v>15.986533333333332</v>
      </c>
      <c r="D96" s="52">
        <f t="shared" si="3"/>
        <v>72.044817927170868</v>
      </c>
      <c r="E96" s="6">
        <f t="shared" si="22"/>
        <v>0</v>
      </c>
      <c r="F96" s="6">
        <f t="shared" si="22"/>
        <v>0</v>
      </c>
      <c r="G96" s="6">
        <f t="shared" si="22"/>
        <v>0</v>
      </c>
      <c r="H96" s="6">
        <f t="shared" si="22"/>
        <v>0</v>
      </c>
      <c r="I96" s="22">
        <f t="shared" si="22"/>
        <v>0.11204481792717086</v>
      </c>
      <c r="J96" s="6">
        <f t="shared" si="22"/>
        <v>0</v>
      </c>
      <c r="K96" s="6">
        <f t="shared" si="22"/>
        <v>0.22408963585434172</v>
      </c>
      <c r="L96" s="6">
        <f t="shared" si="22"/>
        <v>0</v>
      </c>
      <c r="M96" s="6">
        <f t="shared" si="22"/>
        <v>0</v>
      </c>
      <c r="N96" s="10">
        <f t="shared" si="22"/>
        <v>0.61624649859943981</v>
      </c>
      <c r="O96" s="6">
        <f t="shared" si="22"/>
        <v>0.56022408963585435</v>
      </c>
      <c r="P96" s="6">
        <f t="shared" si="22"/>
        <v>0</v>
      </c>
      <c r="Q96" s="6">
        <f t="shared" si="22"/>
        <v>0</v>
      </c>
      <c r="R96" s="52">
        <f t="shared" si="22"/>
        <v>5.9383753501400554</v>
      </c>
      <c r="S96" s="6">
        <f t="shared" si="22"/>
        <v>5.6022408963585429E-2</v>
      </c>
      <c r="T96" s="6">
        <f t="shared" si="22"/>
        <v>0.33613445378151263</v>
      </c>
      <c r="U96" s="6">
        <f t="shared" si="22"/>
        <v>0</v>
      </c>
      <c r="V96" s="6">
        <f t="shared" si="22"/>
        <v>0</v>
      </c>
      <c r="W96" s="6">
        <f t="shared" si="22"/>
        <v>0</v>
      </c>
      <c r="X96" s="6">
        <f t="shared" si="22"/>
        <v>5.6022408963585429E-2</v>
      </c>
      <c r="Y96" s="6">
        <f t="shared" si="22"/>
        <v>0.22408963585434172</v>
      </c>
      <c r="Z96" s="6">
        <f t="shared" si="22"/>
        <v>0</v>
      </c>
      <c r="AA96" s="6">
        <f t="shared" si="22"/>
        <v>0</v>
      </c>
      <c r="AB96" s="6">
        <f t="shared" si="22"/>
        <v>0</v>
      </c>
      <c r="AC96" s="6">
        <f t="shared" si="22"/>
        <v>0</v>
      </c>
      <c r="AD96" s="6">
        <f t="shared" si="22"/>
        <v>0</v>
      </c>
      <c r="AE96" s="6">
        <f t="shared" si="22"/>
        <v>0.11204481792717086</v>
      </c>
      <c r="AF96" s="6">
        <f t="shared" si="22"/>
        <v>0.89635854341736687</v>
      </c>
      <c r="AG96" s="6">
        <f t="shared" si="22"/>
        <v>0</v>
      </c>
      <c r="AH96" s="52">
        <f t="shared" si="22"/>
        <v>4.9299719887955185</v>
      </c>
      <c r="AI96" s="6">
        <f t="shared" si="22"/>
        <v>0</v>
      </c>
      <c r="AJ96" s="6">
        <f t="shared" si="22"/>
        <v>0</v>
      </c>
      <c r="AK96" s="22">
        <f t="shared" si="22"/>
        <v>5.0420168067226889</v>
      </c>
      <c r="AL96" s="6">
        <f t="shared" si="22"/>
        <v>0</v>
      </c>
      <c r="AM96" s="6">
        <f t="shared" si="22"/>
        <v>1.3445378151260505</v>
      </c>
      <c r="AN96" s="6">
        <f t="shared" si="22"/>
        <v>0.39215686274509803</v>
      </c>
      <c r="AO96" s="6">
        <f t="shared" si="22"/>
        <v>0</v>
      </c>
      <c r="AP96" s="6">
        <f t="shared" si="22"/>
        <v>0</v>
      </c>
      <c r="AQ96" s="6">
        <f t="shared" si="22"/>
        <v>0</v>
      </c>
      <c r="AR96" s="6">
        <f t="shared" si="22"/>
        <v>0</v>
      </c>
      <c r="AS96" s="6">
        <f t="shared" si="22"/>
        <v>0</v>
      </c>
      <c r="AT96" s="6">
        <f t="shared" si="22"/>
        <v>0</v>
      </c>
      <c r="AU96" s="52">
        <f t="shared" si="22"/>
        <v>0.44817927170868344</v>
      </c>
      <c r="AV96" s="10">
        <f t="shared" si="22"/>
        <v>0.22408963585434172</v>
      </c>
      <c r="AW96" s="6">
        <f t="shared" si="22"/>
        <v>0.11204481792717086</v>
      </c>
      <c r="AX96" s="6">
        <f t="shared" si="22"/>
        <v>0</v>
      </c>
      <c r="AY96" s="6">
        <f t="shared" si="22"/>
        <v>0</v>
      </c>
      <c r="AZ96" s="6">
        <f t="shared" si="22"/>
        <v>0</v>
      </c>
      <c r="BA96" s="6">
        <f t="shared" si="22"/>
        <v>0</v>
      </c>
      <c r="BB96" s="6">
        <f t="shared" si="22"/>
        <v>0</v>
      </c>
      <c r="BC96" s="6">
        <f t="shared" si="22"/>
        <v>0</v>
      </c>
      <c r="BD96" s="6">
        <f t="shared" si="22"/>
        <v>0</v>
      </c>
      <c r="BE96" s="22">
        <f t="shared" si="22"/>
        <v>0.22408963585434172</v>
      </c>
      <c r="BF96" s="6">
        <f t="shared" si="22"/>
        <v>0</v>
      </c>
      <c r="BG96" s="6">
        <f t="shared" si="22"/>
        <v>0</v>
      </c>
      <c r="BH96" s="6">
        <f t="shared" si="22"/>
        <v>0.28011204481792717</v>
      </c>
      <c r="BI96" s="6">
        <f t="shared" si="22"/>
        <v>5.6022408963585429E-2</v>
      </c>
      <c r="BJ96" s="6">
        <f t="shared" si="22"/>
        <v>0</v>
      </c>
      <c r="BK96" s="6">
        <f t="shared" si="22"/>
        <v>0</v>
      </c>
      <c r="BL96" s="6">
        <f t="shared" si="22"/>
        <v>0.89635854341736687</v>
      </c>
      <c r="BM96" s="6">
        <f t="shared" si="22"/>
        <v>0</v>
      </c>
      <c r="BN96" s="6">
        <f t="shared" si="22"/>
        <v>0</v>
      </c>
      <c r="BO96" s="6">
        <f t="shared" si="22"/>
        <v>0</v>
      </c>
      <c r="BP96" s="6">
        <f t="shared" si="22"/>
        <v>0</v>
      </c>
      <c r="BQ96" s="6">
        <f t="shared" si="21"/>
        <v>0.11204481792717086</v>
      </c>
      <c r="BR96" s="6">
        <f t="shared" si="21"/>
        <v>0</v>
      </c>
      <c r="BS96" s="6">
        <f t="shared" si="21"/>
        <v>0</v>
      </c>
      <c r="BT96" s="6">
        <f t="shared" si="21"/>
        <v>0</v>
      </c>
      <c r="BU96" s="6">
        <f t="shared" si="21"/>
        <v>0</v>
      </c>
      <c r="BV96" s="6">
        <f t="shared" si="21"/>
        <v>0</v>
      </c>
      <c r="BW96" s="6">
        <f t="shared" si="21"/>
        <v>0</v>
      </c>
      <c r="BX96" s="6">
        <f t="shared" si="21"/>
        <v>0</v>
      </c>
      <c r="BY96" s="10">
        <f t="shared" si="21"/>
        <v>0</v>
      </c>
      <c r="BZ96" s="6">
        <f t="shared" si="21"/>
        <v>0</v>
      </c>
      <c r="CA96" s="6">
        <f t="shared" si="21"/>
        <v>0</v>
      </c>
      <c r="CB96" s="6">
        <f t="shared" si="21"/>
        <v>1.5126050420168067</v>
      </c>
      <c r="CC96" s="6">
        <f t="shared" si="21"/>
        <v>0</v>
      </c>
      <c r="CD96" s="6">
        <f t="shared" si="21"/>
        <v>0.89635854341736687</v>
      </c>
      <c r="CE96" s="6">
        <f t="shared" si="21"/>
        <v>2.3529411764705883</v>
      </c>
      <c r="CF96" s="6">
        <f t="shared" si="21"/>
        <v>0</v>
      </c>
    </row>
    <row r="97" spans="1:84" x14ac:dyDescent="0.25">
      <c r="A97" s="35" t="s">
        <v>150</v>
      </c>
      <c r="B97" s="35">
        <v>204.99999999999997</v>
      </c>
      <c r="C97" s="75">
        <v>16.385199999999998</v>
      </c>
      <c r="D97" s="52">
        <f t="shared" si="3"/>
        <v>48.467569493941554</v>
      </c>
      <c r="E97" s="6">
        <f t="shared" si="22"/>
        <v>0</v>
      </c>
      <c r="F97" s="6">
        <f t="shared" si="22"/>
        <v>0</v>
      </c>
      <c r="G97" s="6">
        <f t="shared" si="22"/>
        <v>0</v>
      </c>
      <c r="H97" s="6">
        <f t="shared" si="22"/>
        <v>0</v>
      </c>
      <c r="I97" s="22">
        <f t="shared" si="22"/>
        <v>1.9719648372535044</v>
      </c>
      <c r="J97" s="6">
        <f t="shared" si="22"/>
        <v>0</v>
      </c>
      <c r="K97" s="6">
        <f t="shared" si="22"/>
        <v>4.7517224994060345E-2</v>
      </c>
      <c r="L97" s="6">
        <f t="shared" si="22"/>
        <v>0</v>
      </c>
      <c r="M97" s="6">
        <f t="shared" si="22"/>
        <v>0</v>
      </c>
      <c r="N97" s="10">
        <f t="shared" si="22"/>
        <v>0.47517224994060347</v>
      </c>
      <c r="O97" s="6">
        <f t="shared" si="22"/>
        <v>4.7517224994060345E-2</v>
      </c>
      <c r="P97" s="6">
        <f t="shared" si="22"/>
        <v>0</v>
      </c>
      <c r="Q97" s="6">
        <f t="shared" si="22"/>
        <v>4.7517224994060345E-2</v>
      </c>
      <c r="R97" s="52">
        <f t="shared" si="22"/>
        <v>4.9893086243763367</v>
      </c>
      <c r="S97" s="6">
        <f t="shared" si="22"/>
        <v>0</v>
      </c>
      <c r="T97" s="6">
        <f t="shared" si="22"/>
        <v>9.5034449988120689E-2</v>
      </c>
      <c r="U97" s="6">
        <f t="shared" si="22"/>
        <v>0</v>
      </c>
      <c r="V97" s="6">
        <f t="shared" si="22"/>
        <v>0</v>
      </c>
      <c r="W97" s="6">
        <f t="shared" si="22"/>
        <v>0</v>
      </c>
      <c r="X97" s="6">
        <f t="shared" si="22"/>
        <v>9.5034449988120689E-2</v>
      </c>
      <c r="Y97" s="6">
        <f t="shared" si="22"/>
        <v>0</v>
      </c>
      <c r="Z97" s="6">
        <f t="shared" si="22"/>
        <v>0</v>
      </c>
      <c r="AA97" s="6">
        <f t="shared" si="22"/>
        <v>0</v>
      </c>
      <c r="AB97" s="6">
        <f t="shared" si="22"/>
        <v>0</v>
      </c>
      <c r="AC97" s="6">
        <f t="shared" si="22"/>
        <v>0</v>
      </c>
      <c r="AD97" s="6">
        <f t="shared" si="22"/>
        <v>0</v>
      </c>
      <c r="AE97" s="6">
        <f t="shared" si="22"/>
        <v>0</v>
      </c>
      <c r="AF97" s="6">
        <f t="shared" si="22"/>
        <v>0.42765502494654317</v>
      </c>
      <c r="AG97" s="6">
        <f t="shared" si="22"/>
        <v>4.7517224994060345E-2</v>
      </c>
      <c r="AH97" s="52">
        <f t="shared" si="22"/>
        <v>25.84937039676883</v>
      </c>
      <c r="AI97" s="6">
        <f t="shared" si="22"/>
        <v>0.14255167498218105</v>
      </c>
      <c r="AJ97" s="6">
        <f t="shared" si="22"/>
        <v>0</v>
      </c>
      <c r="AK97" s="22">
        <f t="shared" si="22"/>
        <v>7.9828937990021389</v>
      </c>
      <c r="AL97" s="6">
        <f t="shared" si="22"/>
        <v>0</v>
      </c>
      <c r="AM97" s="6">
        <f t="shared" si="22"/>
        <v>0.87906866239011638</v>
      </c>
      <c r="AN97" s="6">
        <f t="shared" si="22"/>
        <v>0.21382751247327159</v>
      </c>
      <c r="AO97" s="6">
        <f t="shared" si="22"/>
        <v>0</v>
      </c>
      <c r="AP97" s="6">
        <f t="shared" si="22"/>
        <v>0</v>
      </c>
      <c r="AQ97" s="6">
        <f t="shared" si="22"/>
        <v>0.80779282489902593</v>
      </c>
      <c r="AR97" s="6">
        <f t="shared" si="22"/>
        <v>0</v>
      </c>
      <c r="AS97" s="6">
        <f t="shared" si="22"/>
        <v>0</v>
      </c>
      <c r="AT97" s="6">
        <f t="shared" si="22"/>
        <v>0</v>
      </c>
      <c r="AU97" s="52">
        <f t="shared" si="22"/>
        <v>0.57020669992872419</v>
      </c>
      <c r="AV97" s="10">
        <f t="shared" si="22"/>
        <v>0.47517224994060347</v>
      </c>
      <c r="AW97" s="6">
        <f t="shared" si="22"/>
        <v>4.7517224994060345E-2</v>
      </c>
      <c r="AX97" s="6">
        <f t="shared" si="22"/>
        <v>0</v>
      </c>
      <c r="AY97" s="6">
        <f t="shared" si="22"/>
        <v>0</v>
      </c>
      <c r="AZ97" s="6">
        <f t="shared" si="22"/>
        <v>0</v>
      </c>
      <c r="BA97" s="6">
        <f t="shared" si="22"/>
        <v>0</v>
      </c>
      <c r="BB97" s="6">
        <f t="shared" si="22"/>
        <v>0</v>
      </c>
      <c r="BC97" s="6">
        <f t="shared" si="22"/>
        <v>2.3758612497030172E-2</v>
      </c>
      <c r="BD97" s="6">
        <f t="shared" si="22"/>
        <v>0</v>
      </c>
      <c r="BE97" s="22">
        <f t="shared" si="22"/>
        <v>4.7517224994060345E-2</v>
      </c>
      <c r="BF97" s="6">
        <f t="shared" si="22"/>
        <v>4.7517224994060345E-2</v>
      </c>
      <c r="BG97" s="6">
        <f t="shared" si="22"/>
        <v>0</v>
      </c>
      <c r="BH97" s="6">
        <f t="shared" si="22"/>
        <v>2.3758612497030172E-2</v>
      </c>
      <c r="BI97" s="6">
        <f t="shared" si="22"/>
        <v>4.7517224994060345E-2</v>
      </c>
      <c r="BJ97" s="6">
        <f t="shared" si="22"/>
        <v>0</v>
      </c>
      <c r="BK97" s="6">
        <f t="shared" si="22"/>
        <v>2.3758612497030172E-2</v>
      </c>
      <c r="BL97" s="6">
        <f t="shared" si="22"/>
        <v>0</v>
      </c>
      <c r="BM97" s="6">
        <f t="shared" si="22"/>
        <v>0</v>
      </c>
      <c r="BN97" s="6">
        <f t="shared" si="22"/>
        <v>0</v>
      </c>
      <c r="BO97" s="6">
        <f t="shared" si="22"/>
        <v>0</v>
      </c>
      <c r="BP97" s="6">
        <f t="shared" si="22"/>
        <v>0</v>
      </c>
      <c r="BQ97" s="6">
        <f t="shared" si="21"/>
        <v>0</v>
      </c>
      <c r="BR97" s="6">
        <f t="shared" si="21"/>
        <v>0</v>
      </c>
      <c r="BS97" s="6">
        <f t="shared" si="21"/>
        <v>0</v>
      </c>
      <c r="BT97" s="6">
        <f t="shared" si="21"/>
        <v>0</v>
      </c>
      <c r="BU97" s="6">
        <f t="shared" si="21"/>
        <v>0</v>
      </c>
      <c r="BV97" s="6">
        <f t="shared" si="21"/>
        <v>0</v>
      </c>
      <c r="BW97" s="6">
        <f t="shared" si="21"/>
        <v>0</v>
      </c>
      <c r="BX97" s="6">
        <f t="shared" si="21"/>
        <v>4.7517224994060345E-2</v>
      </c>
      <c r="BY97" s="10">
        <f t="shared" si="21"/>
        <v>0.38013779995248276</v>
      </c>
      <c r="BZ97" s="6">
        <f t="shared" si="21"/>
        <v>0.42765502494654317</v>
      </c>
      <c r="CA97" s="6">
        <f t="shared" si="21"/>
        <v>7.1275837491090524E-2</v>
      </c>
      <c r="CB97" s="6">
        <f t="shared" si="21"/>
        <v>1.0216203373722974</v>
      </c>
      <c r="CC97" s="6">
        <f t="shared" si="21"/>
        <v>0</v>
      </c>
      <c r="CD97" s="6">
        <f t="shared" si="21"/>
        <v>1.9482062247564742</v>
      </c>
      <c r="CE97" s="6">
        <f t="shared" si="21"/>
        <v>2.2095509622238061</v>
      </c>
      <c r="CF97" s="6">
        <f t="shared" si="21"/>
        <v>0</v>
      </c>
    </row>
    <row r="98" spans="1:84" x14ac:dyDescent="0.25">
      <c r="A98" s="35" t="s">
        <v>151</v>
      </c>
      <c r="B98" s="35">
        <v>210</v>
      </c>
      <c r="C98" s="75">
        <v>16.783866666666668</v>
      </c>
      <c r="D98" s="52">
        <f t="shared" si="3"/>
        <v>71.476510067114091</v>
      </c>
      <c r="E98" s="6">
        <f t="shared" si="22"/>
        <v>0</v>
      </c>
      <c r="F98" s="6">
        <f t="shared" si="22"/>
        <v>0</v>
      </c>
      <c r="G98" s="6">
        <f t="shared" si="22"/>
        <v>0</v>
      </c>
      <c r="H98" s="6">
        <f t="shared" si="22"/>
        <v>1.0738255033557047</v>
      </c>
      <c r="I98" s="22">
        <f t="shared" si="22"/>
        <v>0</v>
      </c>
      <c r="J98" s="6">
        <f t="shared" si="22"/>
        <v>0</v>
      </c>
      <c r="K98" s="6">
        <f t="shared" si="22"/>
        <v>0</v>
      </c>
      <c r="L98" s="6">
        <f t="shared" si="22"/>
        <v>0</v>
      </c>
      <c r="M98" s="6">
        <f t="shared" si="22"/>
        <v>0</v>
      </c>
      <c r="N98" s="10">
        <f t="shared" si="22"/>
        <v>0.26845637583892618</v>
      </c>
      <c r="O98" s="6">
        <f t="shared" si="22"/>
        <v>0</v>
      </c>
      <c r="P98" s="6">
        <f t="shared" si="22"/>
        <v>0</v>
      </c>
      <c r="Q98" s="6">
        <f t="shared" si="22"/>
        <v>0</v>
      </c>
      <c r="R98" s="52">
        <f t="shared" si="22"/>
        <v>5.3691275167785237</v>
      </c>
      <c r="S98" s="6">
        <f t="shared" si="22"/>
        <v>3.3557046979865772E-2</v>
      </c>
      <c r="T98" s="6">
        <f t="shared" si="22"/>
        <v>0.13422818791946309</v>
      </c>
      <c r="U98" s="6">
        <f t="shared" si="22"/>
        <v>0</v>
      </c>
      <c r="V98" s="6">
        <f t="shared" si="22"/>
        <v>3.3557046979865772E-2</v>
      </c>
      <c r="W98" s="6">
        <f t="shared" si="22"/>
        <v>0</v>
      </c>
      <c r="X98" s="6">
        <f t="shared" si="22"/>
        <v>0</v>
      </c>
      <c r="Y98" s="6">
        <f t="shared" si="22"/>
        <v>6.7114093959731544E-2</v>
      </c>
      <c r="Z98" s="6">
        <f t="shared" si="22"/>
        <v>0</v>
      </c>
      <c r="AA98" s="6">
        <f t="shared" si="22"/>
        <v>0</v>
      </c>
      <c r="AB98" s="6">
        <f t="shared" si="22"/>
        <v>0</v>
      </c>
      <c r="AC98" s="6">
        <f t="shared" si="22"/>
        <v>0</v>
      </c>
      <c r="AD98" s="6">
        <f t="shared" si="22"/>
        <v>0</v>
      </c>
      <c r="AE98" s="6">
        <f t="shared" si="22"/>
        <v>6.7114093959731544E-2</v>
      </c>
      <c r="AF98" s="6">
        <f t="shared" si="22"/>
        <v>0</v>
      </c>
      <c r="AG98" s="6">
        <f t="shared" si="22"/>
        <v>0</v>
      </c>
      <c r="AH98" s="52">
        <f t="shared" si="22"/>
        <v>6.4429530201342287</v>
      </c>
      <c r="AI98" s="6">
        <f t="shared" si="22"/>
        <v>0.20134228187919465</v>
      </c>
      <c r="AJ98" s="6">
        <f t="shared" si="22"/>
        <v>0</v>
      </c>
      <c r="AK98" s="22">
        <f t="shared" si="22"/>
        <v>4.2953020134228188</v>
      </c>
      <c r="AL98" s="6">
        <f t="shared" si="22"/>
        <v>0</v>
      </c>
      <c r="AM98" s="6">
        <f t="shared" si="22"/>
        <v>2.1476510067114094</v>
      </c>
      <c r="AN98" s="6">
        <f t="shared" si="22"/>
        <v>3.3557046979865772E-2</v>
      </c>
      <c r="AO98" s="6">
        <f t="shared" si="22"/>
        <v>0</v>
      </c>
      <c r="AP98" s="6">
        <f t="shared" si="22"/>
        <v>0.16778523489932887</v>
      </c>
      <c r="AQ98" s="6">
        <f t="shared" si="22"/>
        <v>0.60402684563758391</v>
      </c>
      <c r="AR98" s="6">
        <f t="shared" si="22"/>
        <v>0</v>
      </c>
      <c r="AS98" s="6">
        <f t="shared" si="22"/>
        <v>0</v>
      </c>
      <c r="AT98" s="6">
        <f t="shared" si="22"/>
        <v>0</v>
      </c>
      <c r="AU98" s="52">
        <f t="shared" si="22"/>
        <v>0</v>
      </c>
      <c r="AV98" s="10">
        <f t="shared" si="22"/>
        <v>6.7114093959731544E-2</v>
      </c>
      <c r="AW98" s="6">
        <f t="shared" si="22"/>
        <v>0.13422818791946309</v>
      </c>
      <c r="AX98" s="6">
        <f t="shared" si="22"/>
        <v>0</v>
      </c>
      <c r="AY98" s="6">
        <f t="shared" si="22"/>
        <v>0</v>
      </c>
      <c r="AZ98" s="6">
        <f t="shared" si="22"/>
        <v>0</v>
      </c>
      <c r="BA98" s="6">
        <f t="shared" si="22"/>
        <v>0</v>
      </c>
      <c r="BB98" s="6">
        <f t="shared" si="22"/>
        <v>0</v>
      </c>
      <c r="BC98" s="6">
        <f t="shared" si="22"/>
        <v>0.10067114093959732</v>
      </c>
      <c r="BD98" s="6">
        <f t="shared" si="22"/>
        <v>6.7114093959731544E-2</v>
      </c>
      <c r="BE98" s="22">
        <f t="shared" si="22"/>
        <v>0.16778523489932887</v>
      </c>
      <c r="BF98" s="6">
        <f t="shared" si="22"/>
        <v>0</v>
      </c>
      <c r="BG98" s="6">
        <f t="shared" si="22"/>
        <v>0</v>
      </c>
      <c r="BH98" s="6">
        <f t="shared" si="22"/>
        <v>3.3557046979865772E-2</v>
      </c>
      <c r="BI98" s="6">
        <f t="shared" si="22"/>
        <v>0</v>
      </c>
      <c r="BJ98" s="6">
        <f t="shared" si="22"/>
        <v>0</v>
      </c>
      <c r="BK98" s="6">
        <f t="shared" si="22"/>
        <v>3.3557046979865772E-2</v>
      </c>
      <c r="BL98" s="6">
        <f t="shared" si="22"/>
        <v>0</v>
      </c>
      <c r="BM98" s="6">
        <f t="shared" si="22"/>
        <v>0</v>
      </c>
      <c r="BN98" s="6">
        <f t="shared" si="22"/>
        <v>0</v>
      </c>
      <c r="BO98" s="6">
        <f t="shared" si="22"/>
        <v>0</v>
      </c>
      <c r="BP98" s="6">
        <f t="shared" ref="BP98:CF101" si="23">BP43/$CG43*100</f>
        <v>0.13422818791946309</v>
      </c>
      <c r="BQ98" s="6">
        <f t="shared" si="23"/>
        <v>6.7114093959731544E-2</v>
      </c>
      <c r="BR98" s="6">
        <f t="shared" si="23"/>
        <v>0</v>
      </c>
      <c r="BS98" s="6">
        <f t="shared" si="23"/>
        <v>0</v>
      </c>
      <c r="BT98" s="6">
        <f t="shared" si="23"/>
        <v>0</v>
      </c>
      <c r="BU98" s="6">
        <f t="shared" si="23"/>
        <v>0</v>
      </c>
      <c r="BV98" s="6">
        <f t="shared" si="23"/>
        <v>0</v>
      </c>
      <c r="BW98" s="6">
        <f t="shared" si="23"/>
        <v>0</v>
      </c>
      <c r="BX98" s="6">
        <f t="shared" si="23"/>
        <v>0</v>
      </c>
      <c r="BY98" s="10">
        <f t="shared" si="23"/>
        <v>6.7114093959731544E-2</v>
      </c>
      <c r="BZ98" s="6">
        <f t="shared" si="23"/>
        <v>6.7114093959731544E-2</v>
      </c>
      <c r="CA98" s="6">
        <f t="shared" si="23"/>
        <v>3.3557046979865772E-2</v>
      </c>
      <c r="CB98" s="6">
        <f t="shared" si="23"/>
        <v>2.2818791946308723</v>
      </c>
      <c r="CC98" s="6">
        <f t="shared" si="23"/>
        <v>0</v>
      </c>
      <c r="CD98" s="6">
        <f t="shared" si="23"/>
        <v>0</v>
      </c>
      <c r="CE98" s="6">
        <f t="shared" si="23"/>
        <v>4.3288590604026842</v>
      </c>
      <c r="CF98" s="6">
        <f t="shared" si="23"/>
        <v>0</v>
      </c>
    </row>
    <row r="99" spans="1:84" x14ac:dyDescent="0.25">
      <c r="A99" s="35" t="s">
        <v>152</v>
      </c>
      <c r="B99" s="35">
        <v>215</v>
      </c>
      <c r="C99" s="75">
        <v>17.182533333333332</v>
      </c>
      <c r="D99" s="52">
        <f t="shared" si="3"/>
        <v>66.940451745379875</v>
      </c>
      <c r="E99" s="6">
        <f t="shared" ref="E99:BP102" si="24">E44/$CG44*100</f>
        <v>0</v>
      </c>
      <c r="F99" s="6">
        <f t="shared" si="24"/>
        <v>0</v>
      </c>
      <c r="G99" s="6">
        <f t="shared" si="24"/>
        <v>0</v>
      </c>
      <c r="H99" s="6">
        <f t="shared" si="24"/>
        <v>0</v>
      </c>
      <c r="I99" s="22">
        <f t="shared" si="24"/>
        <v>1.0951403148528405</v>
      </c>
      <c r="J99" s="6">
        <f t="shared" si="24"/>
        <v>0</v>
      </c>
      <c r="K99" s="6">
        <f t="shared" si="24"/>
        <v>0.13689253935660506</v>
      </c>
      <c r="L99" s="6">
        <f t="shared" si="24"/>
        <v>0</v>
      </c>
      <c r="M99" s="6">
        <f t="shared" si="24"/>
        <v>0</v>
      </c>
      <c r="N99" s="10">
        <f t="shared" si="24"/>
        <v>0.41067761806981523</v>
      </c>
      <c r="O99" s="6">
        <f t="shared" si="24"/>
        <v>1.2320328542094456</v>
      </c>
      <c r="P99" s="6">
        <f t="shared" si="24"/>
        <v>0</v>
      </c>
      <c r="Q99" s="6">
        <f t="shared" si="24"/>
        <v>0</v>
      </c>
      <c r="R99" s="52">
        <f t="shared" si="24"/>
        <v>1.3689253935660506</v>
      </c>
      <c r="S99" s="6">
        <f t="shared" si="24"/>
        <v>0.13689253935660506</v>
      </c>
      <c r="T99" s="6">
        <f t="shared" si="24"/>
        <v>0</v>
      </c>
      <c r="U99" s="6">
        <f t="shared" si="24"/>
        <v>0</v>
      </c>
      <c r="V99" s="6">
        <f t="shared" si="24"/>
        <v>0</v>
      </c>
      <c r="W99" s="6">
        <f t="shared" si="24"/>
        <v>0</v>
      </c>
      <c r="X99" s="6">
        <f t="shared" si="24"/>
        <v>6.8446269678302529E-2</v>
      </c>
      <c r="Y99" s="6">
        <f t="shared" si="24"/>
        <v>0</v>
      </c>
      <c r="Z99" s="6">
        <f t="shared" si="24"/>
        <v>0</v>
      </c>
      <c r="AA99" s="6">
        <f t="shared" si="24"/>
        <v>0</v>
      </c>
      <c r="AB99" s="6">
        <f t="shared" si="24"/>
        <v>0</v>
      </c>
      <c r="AC99" s="6">
        <f t="shared" si="24"/>
        <v>0</v>
      </c>
      <c r="AD99" s="6">
        <f t="shared" si="24"/>
        <v>0</v>
      </c>
      <c r="AE99" s="6">
        <f t="shared" si="24"/>
        <v>0</v>
      </c>
      <c r="AF99" s="6">
        <f t="shared" si="24"/>
        <v>1.0951403148528405</v>
      </c>
      <c r="AG99" s="6">
        <f t="shared" si="24"/>
        <v>0</v>
      </c>
      <c r="AH99" s="52">
        <f t="shared" si="24"/>
        <v>4.3805612594113619</v>
      </c>
      <c r="AI99" s="6">
        <f t="shared" si="24"/>
        <v>0</v>
      </c>
      <c r="AJ99" s="6">
        <f t="shared" si="24"/>
        <v>0</v>
      </c>
      <c r="AK99" s="22">
        <f t="shared" si="24"/>
        <v>8.7611225188227237</v>
      </c>
      <c r="AL99" s="6">
        <f t="shared" si="24"/>
        <v>0</v>
      </c>
      <c r="AM99" s="6">
        <f t="shared" si="24"/>
        <v>1.8480492813141685</v>
      </c>
      <c r="AN99" s="6">
        <f t="shared" si="24"/>
        <v>0.41067761806981523</v>
      </c>
      <c r="AO99" s="6">
        <f t="shared" si="24"/>
        <v>0</v>
      </c>
      <c r="AP99" s="6">
        <f t="shared" si="24"/>
        <v>0.13689253935660506</v>
      </c>
      <c r="AQ99" s="6">
        <f t="shared" si="24"/>
        <v>0.54757015742642023</v>
      </c>
      <c r="AR99" s="6">
        <f t="shared" si="24"/>
        <v>0</v>
      </c>
      <c r="AS99" s="6">
        <f t="shared" si="24"/>
        <v>0</v>
      </c>
      <c r="AT99" s="6">
        <f t="shared" si="24"/>
        <v>0</v>
      </c>
      <c r="AU99" s="52">
        <f t="shared" si="24"/>
        <v>0</v>
      </c>
      <c r="AV99" s="10">
        <f t="shared" si="24"/>
        <v>0.13689253935660506</v>
      </c>
      <c r="AW99" s="6">
        <f t="shared" si="24"/>
        <v>2.3271731690622861</v>
      </c>
      <c r="AX99" s="6">
        <f t="shared" si="24"/>
        <v>0</v>
      </c>
      <c r="AY99" s="6">
        <f t="shared" si="24"/>
        <v>0</v>
      </c>
      <c r="AZ99" s="6">
        <f t="shared" si="24"/>
        <v>0</v>
      </c>
      <c r="BA99" s="6">
        <f t="shared" si="24"/>
        <v>0.13689253935660506</v>
      </c>
      <c r="BB99" s="6">
        <f t="shared" si="24"/>
        <v>0</v>
      </c>
      <c r="BC99" s="6">
        <f t="shared" si="24"/>
        <v>0.41067761806981523</v>
      </c>
      <c r="BD99" s="6">
        <f t="shared" si="24"/>
        <v>0.41067761806981523</v>
      </c>
      <c r="BE99" s="22">
        <f t="shared" si="24"/>
        <v>0.20533880903490762</v>
      </c>
      <c r="BF99" s="6">
        <f t="shared" si="24"/>
        <v>0</v>
      </c>
      <c r="BG99" s="6">
        <f t="shared" si="24"/>
        <v>0</v>
      </c>
      <c r="BH99" s="6">
        <f t="shared" si="24"/>
        <v>0</v>
      </c>
      <c r="BI99" s="6">
        <f t="shared" si="24"/>
        <v>0</v>
      </c>
      <c r="BJ99" s="6">
        <f t="shared" si="24"/>
        <v>0</v>
      </c>
      <c r="BK99" s="6">
        <f t="shared" si="24"/>
        <v>0</v>
      </c>
      <c r="BL99" s="6">
        <f t="shared" si="24"/>
        <v>0</v>
      </c>
      <c r="BM99" s="6">
        <f t="shared" si="24"/>
        <v>0</v>
      </c>
      <c r="BN99" s="6">
        <f t="shared" si="24"/>
        <v>0</v>
      </c>
      <c r="BO99" s="6">
        <f t="shared" si="24"/>
        <v>0</v>
      </c>
      <c r="BP99" s="6">
        <f t="shared" si="24"/>
        <v>0</v>
      </c>
      <c r="BQ99" s="6">
        <f t="shared" si="23"/>
        <v>0</v>
      </c>
      <c r="BR99" s="6">
        <f t="shared" si="23"/>
        <v>0</v>
      </c>
      <c r="BS99" s="6">
        <f t="shared" si="23"/>
        <v>0</v>
      </c>
      <c r="BT99" s="6">
        <f t="shared" si="23"/>
        <v>0</v>
      </c>
      <c r="BU99" s="6">
        <f t="shared" si="23"/>
        <v>0</v>
      </c>
      <c r="BV99" s="6">
        <f t="shared" si="23"/>
        <v>0</v>
      </c>
      <c r="BW99" s="6">
        <f t="shared" si="23"/>
        <v>0</v>
      </c>
      <c r="BX99" s="6">
        <f t="shared" si="23"/>
        <v>0</v>
      </c>
      <c r="BY99" s="10">
        <f t="shared" si="23"/>
        <v>0.68446269678302529</v>
      </c>
      <c r="BZ99" s="6">
        <f t="shared" si="23"/>
        <v>0</v>
      </c>
      <c r="CA99" s="6">
        <f t="shared" si="23"/>
        <v>0</v>
      </c>
      <c r="CB99" s="6">
        <f t="shared" si="23"/>
        <v>4.6543463381245722</v>
      </c>
      <c r="CC99" s="6">
        <f t="shared" si="23"/>
        <v>0</v>
      </c>
      <c r="CD99" s="6">
        <f t="shared" si="23"/>
        <v>1.0951403148528405</v>
      </c>
      <c r="CE99" s="6">
        <f t="shared" si="23"/>
        <v>1.3004791238877482</v>
      </c>
      <c r="CF99" s="6">
        <f t="shared" si="23"/>
        <v>6.8446269678302529E-2</v>
      </c>
    </row>
    <row r="100" spans="1:84" x14ac:dyDescent="0.25">
      <c r="A100" s="35" t="s">
        <v>33</v>
      </c>
      <c r="B100" s="35">
        <v>220.00000000000003</v>
      </c>
      <c r="C100" s="75">
        <v>17.581199999999999</v>
      </c>
      <c r="D100" s="52">
        <f t="shared" si="3"/>
        <v>48.882265275707901</v>
      </c>
      <c r="E100" s="6">
        <f t="shared" si="24"/>
        <v>0</v>
      </c>
      <c r="F100" s="6">
        <f t="shared" si="24"/>
        <v>0</v>
      </c>
      <c r="G100" s="6">
        <f t="shared" si="24"/>
        <v>0</v>
      </c>
      <c r="H100" s="6">
        <f t="shared" si="24"/>
        <v>0</v>
      </c>
      <c r="I100" s="22">
        <f t="shared" si="24"/>
        <v>3.8748137108792844</v>
      </c>
      <c r="J100" s="6">
        <f t="shared" si="24"/>
        <v>0</v>
      </c>
      <c r="K100" s="6">
        <f t="shared" si="24"/>
        <v>0.29806259314456035</v>
      </c>
      <c r="L100" s="6">
        <f t="shared" si="24"/>
        <v>0</v>
      </c>
      <c r="M100" s="6">
        <f t="shared" si="24"/>
        <v>0</v>
      </c>
      <c r="N100" s="10">
        <f t="shared" si="24"/>
        <v>2.3845007451564828</v>
      </c>
      <c r="O100" s="6">
        <f t="shared" si="24"/>
        <v>0</v>
      </c>
      <c r="P100" s="6">
        <f t="shared" si="24"/>
        <v>0</v>
      </c>
      <c r="Q100" s="6">
        <f t="shared" si="24"/>
        <v>0</v>
      </c>
      <c r="R100" s="52">
        <f t="shared" si="24"/>
        <v>4.7690014903129656</v>
      </c>
      <c r="S100" s="6">
        <f t="shared" si="24"/>
        <v>0</v>
      </c>
      <c r="T100" s="6">
        <f t="shared" si="24"/>
        <v>0</v>
      </c>
      <c r="U100" s="6">
        <f t="shared" si="24"/>
        <v>0</v>
      </c>
      <c r="V100" s="6">
        <f t="shared" si="24"/>
        <v>7.4515648286140088E-2</v>
      </c>
      <c r="W100" s="6">
        <f t="shared" si="24"/>
        <v>0.29806259314456035</v>
      </c>
      <c r="X100" s="6">
        <f t="shared" si="24"/>
        <v>0</v>
      </c>
      <c r="Y100" s="6">
        <f t="shared" si="24"/>
        <v>0</v>
      </c>
      <c r="Z100" s="6">
        <f t="shared" si="24"/>
        <v>0</v>
      </c>
      <c r="AA100" s="6">
        <f t="shared" si="24"/>
        <v>0</v>
      </c>
      <c r="AB100" s="6">
        <f t="shared" si="24"/>
        <v>0</v>
      </c>
      <c r="AC100" s="6">
        <f t="shared" si="24"/>
        <v>0</v>
      </c>
      <c r="AD100" s="6">
        <f t="shared" si="24"/>
        <v>0</v>
      </c>
      <c r="AE100" s="6">
        <f t="shared" si="24"/>
        <v>0</v>
      </c>
      <c r="AF100" s="6">
        <f t="shared" si="24"/>
        <v>0.5961251862891207</v>
      </c>
      <c r="AG100" s="6">
        <f t="shared" si="24"/>
        <v>0</v>
      </c>
      <c r="AH100" s="52">
        <f t="shared" si="24"/>
        <v>5.9612518628912072</v>
      </c>
      <c r="AI100" s="6">
        <f t="shared" si="24"/>
        <v>0</v>
      </c>
      <c r="AJ100" s="6">
        <f t="shared" si="24"/>
        <v>0</v>
      </c>
      <c r="AK100" s="22">
        <f t="shared" si="24"/>
        <v>18.852459016393443</v>
      </c>
      <c r="AL100" s="6">
        <f t="shared" si="24"/>
        <v>0</v>
      </c>
      <c r="AM100" s="6">
        <f t="shared" si="24"/>
        <v>1.9374068554396422</v>
      </c>
      <c r="AN100" s="6">
        <f t="shared" si="24"/>
        <v>7.4515648286140088E-2</v>
      </c>
      <c r="AO100" s="6">
        <f t="shared" si="24"/>
        <v>0</v>
      </c>
      <c r="AP100" s="6">
        <f t="shared" si="24"/>
        <v>0</v>
      </c>
      <c r="AQ100" s="6">
        <f t="shared" si="24"/>
        <v>1.0432190760059614</v>
      </c>
      <c r="AR100" s="6">
        <f t="shared" si="24"/>
        <v>0</v>
      </c>
      <c r="AS100" s="6">
        <f t="shared" si="24"/>
        <v>0</v>
      </c>
      <c r="AT100" s="6">
        <f t="shared" si="24"/>
        <v>0</v>
      </c>
      <c r="AU100" s="52">
        <f t="shared" si="24"/>
        <v>7.4515648286140088E-2</v>
      </c>
      <c r="AV100" s="10">
        <f t="shared" si="24"/>
        <v>1.0432190760059614</v>
      </c>
      <c r="AW100" s="6">
        <f t="shared" si="24"/>
        <v>0.5961251862891207</v>
      </c>
      <c r="AX100" s="6">
        <f t="shared" si="24"/>
        <v>0.5961251862891207</v>
      </c>
      <c r="AY100" s="6">
        <f t="shared" si="24"/>
        <v>0</v>
      </c>
      <c r="AZ100" s="6">
        <f t="shared" si="24"/>
        <v>0</v>
      </c>
      <c r="BA100" s="6">
        <f t="shared" si="24"/>
        <v>0</v>
      </c>
      <c r="BB100" s="6">
        <f t="shared" si="24"/>
        <v>0</v>
      </c>
      <c r="BC100" s="6">
        <f t="shared" si="24"/>
        <v>0.44709388971684055</v>
      </c>
      <c r="BD100" s="6">
        <f t="shared" si="24"/>
        <v>0</v>
      </c>
      <c r="BE100" s="22">
        <f t="shared" si="24"/>
        <v>0.44709388971684055</v>
      </c>
      <c r="BF100" s="6">
        <f t="shared" si="24"/>
        <v>0</v>
      </c>
      <c r="BG100" s="6">
        <f t="shared" si="24"/>
        <v>0</v>
      </c>
      <c r="BH100" s="6">
        <f t="shared" si="24"/>
        <v>0.6706408345752608</v>
      </c>
      <c r="BI100" s="6">
        <f t="shared" si="24"/>
        <v>0</v>
      </c>
      <c r="BJ100" s="6">
        <f t="shared" si="24"/>
        <v>0</v>
      </c>
      <c r="BK100" s="6">
        <f t="shared" si="24"/>
        <v>0</v>
      </c>
      <c r="BL100" s="6">
        <f t="shared" si="24"/>
        <v>1.1922503725782414</v>
      </c>
      <c r="BM100" s="6">
        <f t="shared" si="24"/>
        <v>0.5961251862891207</v>
      </c>
      <c r="BN100" s="6">
        <f t="shared" si="24"/>
        <v>7.4515648286140088E-2</v>
      </c>
      <c r="BO100" s="6">
        <f t="shared" si="24"/>
        <v>0</v>
      </c>
      <c r="BP100" s="6">
        <f t="shared" si="24"/>
        <v>0.5961251862891207</v>
      </c>
      <c r="BQ100" s="6">
        <f t="shared" si="23"/>
        <v>0</v>
      </c>
      <c r="BR100" s="6">
        <f t="shared" si="23"/>
        <v>0</v>
      </c>
      <c r="BS100" s="6">
        <f t="shared" si="23"/>
        <v>0</v>
      </c>
      <c r="BT100" s="6">
        <f t="shared" si="23"/>
        <v>0</v>
      </c>
      <c r="BU100" s="6">
        <f t="shared" si="23"/>
        <v>0</v>
      </c>
      <c r="BV100" s="6">
        <f t="shared" si="23"/>
        <v>0</v>
      </c>
      <c r="BW100" s="6">
        <f t="shared" si="23"/>
        <v>0</v>
      </c>
      <c r="BX100" s="6">
        <f t="shared" si="23"/>
        <v>0</v>
      </c>
      <c r="BY100" s="10">
        <f t="shared" si="23"/>
        <v>0.9687034277198211</v>
      </c>
      <c r="BZ100" s="6">
        <f t="shared" si="23"/>
        <v>0</v>
      </c>
      <c r="CA100" s="6">
        <f t="shared" si="23"/>
        <v>0.29806259314456035</v>
      </c>
      <c r="CB100" s="6">
        <f t="shared" si="23"/>
        <v>1.8628912071535022</v>
      </c>
      <c r="CC100" s="6">
        <f t="shared" si="23"/>
        <v>0.29806259314456035</v>
      </c>
      <c r="CD100" s="6">
        <f t="shared" si="23"/>
        <v>0</v>
      </c>
      <c r="CE100" s="6">
        <f t="shared" si="23"/>
        <v>1.1922503725782414</v>
      </c>
      <c r="CF100" s="6">
        <f t="shared" si="23"/>
        <v>0</v>
      </c>
    </row>
    <row r="101" spans="1:84" x14ac:dyDescent="0.25">
      <c r="A101" s="35" t="s">
        <v>34</v>
      </c>
      <c r="B101" s="35">
        <v>225</v>
      </c>
      <c r="C101" s="75">
        <v>17.979866666666666</v>
      </c>
      <c r="D101" s="52">
        <f t="shared" si="3"/>
        <v>25.876010781671159</v>
      </c>
      <c r="E101" s="6">
        <f t="shared" si="24"/>
        <v>0</v>
      </c>
      <c r="F101" s="6">
        <f t="shared" si="24"/>
        <v>0</v>
      </c>
      <c r="G101" s="6">
        <f t="shared" si="24"/>
        <v>0</v>
      </c>
      <c r="H101" s="6">
        <f t="shared" si="24"/>
        <v>0</v>
      </c>
      <c r="I101" s="22">
        <f t="shared" si="24"/>
        <v>9.4878706199460918</v>
      </c>
      <c r="J101" s="6">
        <f t="shared" si="24"/>
        <v>0</v>
      </c>
      <c r="K101" s="6">
        <f t="shared" si="24"/>
        <v>0.43126684636118601</v>
      </c>
      <c r="L101" s="6">
        <f t="shared" si="24"/>
        <v>0</v>
      </c>
      <c r="M101" s="6">
        <f t="shared" si="24"/>
        <v>0</v>
      </c>
      <c r="N101" s="10">
        <f t="shared" si="24"/>
        <v>6.4150943396226419</v>
      </c>
      <c r="O101" s="6">
        <f t="shared" si="24"/>
        <v>0</v>
      </c>
      <c r="P101" s="6">
        <f t="shared" si="24"/>
        <v>0</v>
      </c>
      <c r="Q101" s="6">
        <f t="shared" si="24"/>
        <v>0</v>
      </c>
      <c r="R101" s="52">
        <f t="shared" si="24"/>
        <v>4.3126684636118604</v>
      </c>
      <c r="S101" s="6">
        <f t="shared" si="24"/>
        <v>0</v>
      </c>
      <c r="T101" s="6">
        <f t="shared" si="24"/>
        <v>0</v>
      </c>
      <c r="U101" s="6">
        <f t="shared" si="24"/>
        <v>0</v>
      </c>
      <c r="V101" s="6">
        <f t="shared" si="24"/>
        <v>0.32345013477088952</v>
      </c>
      <c r="W101" s="6">
        <f t="shared" si="24"/>
        <v>5.3908355795148251E-2</v>
      </c>
      <c r="X101" s="6">
        <f t="shared" si="24"/>
        <v>0</v>
      </c>
      <c r="Y101" s="6">
        <f t="shared" si="24"/>
        <v>0</v>
      </c>
      <c r="Z101" s="6">
        <f t="shared" si="24"/>
        <v>0.86253369272237201</v>
      </c>
      <c r="AA101" s="6">
        <f t="shared" si="24"/>
        <v>0</v>
      </c>
      <c r="AB101" s="6">
        <f t="shared" si="24"/>
        <v>0</v>
      </c>
      <c r="AC101" s="6">
        <f t="shared" si="24"/>
        <v>0</v>
      </c>
      <c r="AD101" s="6">
        <f t="shared" si="24"/>
        <v>0</v>
      </c>
      <c r="AE101" s="6">
        <f t="shared" si="24"/>
        <v>0</v>
      </c>
      <c r="AF101" s="6">
        <f t="shared" si="24"/>
        <v>0.86253369272237201</v>
      </c>
      <c r="AG101" s="6">
        <f t="shared" si="24"/>
        <v>0</v>
      </c>
      <c r="AH101" s="52">
        <f t="shared" si="24"/>
        <v>6.4690026954177897</v>
      </c>
      <c r="AI101" s="6">
        <f t="shared" si="24"/>
        <v>2.5876010781671162</v>
      </c>
      <c r="AJ101" s="6">
        <f t="shared" si="24"/>
        <v>0</v>
      </c>
      <c r="AK101" s="22">
        <f t="shared" si="24"/>
        <v>12.075471698113208</v>
      </c>
      <c r="AL101" s="6">
        <f t="shared" si="24"/>
        <v>0.86253369272237201</v>
      </c>
      <c r="AM101" s="6">
        <f t="shared" si="24"/>
        <v>0.86253369272237201</v>
      </c>
      <c r="AN101" s="6">
        <f t="shared" si="24"/>
        <v>0.1078167115902965</v>
      </c>
      <c r="AO101" s="6">
        <f t="shared" si="24"/>
        <v>0</v>
      </c>
      <c r="AP101" s="6">
        <f t="shared" si="24"/>
        <v>0</v>
      </c>
      <c r="AQ101" s="6">
        <f t="shared" si="24"/>
        <v>2.371967654986523</v>
      </c>
      <c r="AR101" s="6">
        <f t="shared" si="24"/>
        <v>0</v>
      </c>
      <c r="AS101" s="6">
        <f t="shared" si="24"/>
        <v>0</v>
      </c>
      <c r="AT101" s="6">
        <f t="shared" si="24"/>
        <v>0</v>
      </c>
      <c r="AU101" s="52">
        <f t="shared" si="24"/>
        <v>0</v>
      </c>
      <c r="AV101" s="10">
        <f t="shared" si="24"/>
        <v>4.3126684636118604</v>
      </c>
      <c r="AW101" s="6">
        <f t="shared" si="24"/>
        <v>1.2938005390835581</v>
      </c>
      <c r="AX101" s="6">
        <f t="shared" si="24"/>
        <v>5.3908355795148251E-2</v>
      </c>
      <c r="AY101" s="6">
        <f t="shared" si="24"/>
        <v>0</v>
      </c>
      <c r="AZ101" s="6">
        <f t="shared" si="24"/>
        <v>0</v>
      </c>
      <c r="BA101" s="6">
        <f t="shared" si="24"/>
        <v>0</v>
      </c>
      <c r="BB101" s="6">
        <f t="shared" si="24"/>
        <v>0</v>
      </c>
      <c r="BC101" s="6">
        <f t="shared" si="24"/>
        <v>0</v>
      </c>
      <c r="BD101" s="6">
        <f t="shared" si="24"/>
        <v>0</v>
      </c>
      <c r="BE101" s="22">
        <f t="shared" si="24"/>
        <v>3.5579514824797842</v>
      </c>
      <c r="BF101" s="6">
        <f t="shared" si="24"/>
        <v>0</v>
      </c>
      <c r="BG101" s="6">
        <f t="shared" si="24"/>
        <v>0.43126684636118601</v>
      </c>
      <c r="BH101" s="6">
        <f t="shared" si="24"/>
        <v>1.3477088948787064</v>
      </c>
      <c r="BI101" s="6">
        <f t="shared" si="24"/>
        <v>0</v>
      </c>
      <c r="BJ101" s="6">
        <f t="shared" si="24"/>
        <v>0</v>
      </c>
      <c r="BK101" s="6">
        <f t="shared" si="24"/>
        <v>0</v>
      </c>
      <c r="BL101" s="6">
        <f t="shared" si="24"/>
        <v>0</v>
      </c>
      <c r="BM101" s="6">
        <f t="shared" si="24"/>
        <v>0</v>
      </c>
      <c r="BN101" s="6">
        <f t="shared" si="24"/>
        <v>5.3908355795148251E-2</v>
      </c>
      <c r="BO101" s="6">
        <f t="shared" si="24"/>
        <v>0</v>
      </c>
      <c r="BP101" s="6">
        <f t="shared" si="24"/>
        <v>0.43126684636118601</v>
      </c>
      <c r="BQ101" s="6">
        <f t="shared" si="23"/>
        <v>0</v>
      </c>
      <c r="BR101" s="6">
        <f t="shared" si="23"/>
        <v>0</v>
      </c>
      <c r="BS101" s="6">
        <f t="shared" si="23"/>
        <v>0</v>
      </c>
      <c r="BT101" s="6">
        <f t="shared" si="23"/>
        <v>0.43126684636118601</v>
      </c>
      <c r="BU101" s="6">
        <f t="shared" si="23"/>
        <v>0</v>
      </c>
      <c r="BV101" s="6">
        <f t="shared" si="23"/>
        <v>0</v>
      </c>
      <c r="BW101" s="6">
        <f t="shared" si="23"/>
        <v>0</v>
      </c>
      <c r="BX101" s="6">
        <f t="shared" si="23"/>
        <v>2.1563342318059302</v>
      </c>
      <c r="BY101" s="10">
        <f t="shared" si="23"/>
        <v>3.0188679245283021</v>
      </c>
      <c r="BZ101" s="6">
        <f t="shared" si="23"/>
        <v>2.1563342318059302</v>
      </c>
      <c r="CA101" s="6">
        <f t="shared" si="23"/>
        <v>0.53908355795148255</v>
      </c>
      <c r="CB101" s="6">
        <f t="shared" si="23"/>
        <v>3.3423180592991915</v>
      </c>
      <c r="CC101" s="6">
        <f t="shared" si="23"/>
        <v>0</v>
      </c>
      <c r="CD101" s="6">
        <f t="shared" si="23"/>
        <v>0.43126684636118601</v>
      </c>
      <c r="CE101" s="6">
        <f t="shared" si="23"/>
        <v>1.1859838274932615</v>
      </c>
      <c r="CF101" s="6">
        <f t="shared" si="23"/>
        <v>1.2938005390835581</v>
      </c>
    </row>
    <row r="102" spans="1:84" x14ac:dyDescent="0.25">
      <c r="A102" s="35" t="s">
        <v>35</v>
      </c>
      <c r="B102" s="35">
        <v>229.99999999999997</v>
      </c>
      <c r="C102" s="75">
        <v>18.37853333333333</v>
      </c>
      <c r="D102" s="52">
        <f t="shared" si="3"/>
        <v>25.86750788643533</v>
      </c>
      <c r="E102" s="6">
        <f t="shared" si="24"/>
        <v>0</v>
      </c>
      <c r="F102" s="6">
        <f t="shared" si="24"/>
        <v>0</v>
      </c>
      <c r="G102" s="6">
        <f t="shared" si="24"/>
        <v>0</v>
      </c>
      <c r="H102" s="6">
        <f t="shared" si="24"/>
        <v>0</v>
      </c>
      <c r="I102" s="22">
        <f t="shared" si="24"/>
        <v>1.5141955835962144</v>
      </c>
      <c r="J102" s="6">
        <f t="shared" si="24"/>
        <v>0</v>
      </c>
      <c r="K102" s="6">
        <f t="shared" si="24"/>
        <v>0</v>
      </c>
      <c r="L102" s="6">
        <f t="shared" si="24"/>
        <v>0</v>
      </c>
      <c r="M102" s="6">
        <f t="shared" si="24"/>
        <v>0</v>
      </c>
      <c r="N102" s="10">
        <f t="shared" si="24"/>
        <v>1.1987381703470033</v>
      </c>
      <c r="O102" s="6">
        <f t="shared" si="24"/>
        <v>0</v>
      </c>
      <c r="P102" s="6">
        <f t="shared" si="24"/>
        <v>0</v>
      </c>
      <c r="Q102" s="6">
        <f t="shared" si="24"/>
        <v>0</v>
      </c>
      <c r="R102" s="52">
        <f t="shared" si="24"/>
        <v>4.5425867507886437</v>
      </c>
      <c r="S102" s="6">
        <f t="shared" si="24"/>
        <v>0</v>
      </c>
      <c r="T102" s="6">
        <f t="shared" si="24"/>
        <v>0</v>
      </c>
      <c r="U102" s="6">
        <f t="shared" si="24"/>
        <v>0</v>
      </c>
      <c r="V102" s="6">
        <f t="shared" si="24"/>
        <v>0.25236593059936913</v>
      </c>
      <c r="W102" s="6">
        <f t="shared" si="24"/>
        <v>6.3091482649842281E-2</v>
      </c>
      <c r="X102" s="6">
        <f t="shared" si="24"/>
        <v>0</v>
      </c>
      <c r="Y102" s="6">
        <f t="shared" si="24"/>
        <v>0</v>
      </c>
      <c r="Z102" s="6">
        <f t="shared" si="24"/>
        <v>0</v>
      </c>
      <c r="AA102" s="6">
        <f t="shared" si="24"/>
        <v>0</v>
      </c>
      <c r="AB102" s="6">
        <f t="shared" si="24"/>
        <v>0</v>
      </c>
      <c r="AC102" s="6">
        <f t="shared" si="24"/>
        <v>0</v>
      </c>
      <c r="AD102" s="6">
        <f t="shared" si="24"/>
        <v>0</v>
      </c>
      <c r="AE102" s="6">
        <f t="shared" si="24"/>
        <v>0.12618296529968456</v>
      </c>
      <c r="AF102" s="6">
        <f t="shared" si="24"/>
        <v>0.12618296529968456</v>
      </c>
      <c r="AG102" s="6">
        <f t="shared" si="24"/>
        <v>0</v>
      </c>
      <c r="AH102" s="52">
        <f t="shared" si="24"/>
        <v>30.788643533123029</v>
      </c>
      <c r="AI102" s="6">
        <f t="shared" si="24"/>
        <v>0.75709779179810721</v>
      </c>
      <c r="AJ102" s="6">
        <f t="shared" si="24"/>
        <v>0</v>
      </c>
      <c r="AK102" s="22">
        <f t="shared" si="24"/>
        <v>9.7160883280757098</v>
      </c>
      <c r="AL102" s="6">
        <f t="shared" si="24"/>
        <v>0.63091482649842268</v>
      </c>
      <c r="AM102" s="6">
        <f t="shared" si="24"/>
        <v>1.5772870662460567</v>
      </c>
      <c r="AN102" s="6">
        <f t="shared" si="24"/>
        <v>0.44164037854889587</v>
      </c>
      <c r="AO102" s="6">
        <f t="shared" si="24"/>
        <v>0</v>
      </c>
      <c r="AP102" s="6">
        <f t="shared" si="24"/>
        <v>0.75709779179810721</v>
      </c>
      <c r="AQ102" s="6">
        <f t="shared" si="24"/>
        <v>1.2618296529968454</v>
      </c>
      <c r="AR102" s="6">
        <f t="shared" si="24"/>
        <v>0</v>
      </c>
      <c r="AS102" s="6">
        <f t="shared" si="24"/>
        <v>0</v>
      </c>
      <c r="AT102" s="6">
        <f t="shared" si="24"/>
        <v>0</v>
      </c>
      <c r="AU102" s="52">
        <f t="shared" si="24"/>
        <v>0</v>
      </c>
      <c r="AV102" s="10">
        <f t="shared" si="24"/>
        <v>0.12618296529968456</v>
      </c>
      <c r="AW102" s="6">
        <f t="shared" si="24"/>
        <v>2.5236593059936907</v>
      </c>
      <c r="AX102" s="6">
        <f t="shared" si="24"/>
        <v>1.0725552050473186</v>
      </c>
      <c r="AY102" s="6">
        <f t="shared" si="24"/>
        <v>0</v>
      </c>
      <c r="AZ102" s="6">
        <f t="shared" si="24"/>
        <v>0</v>
      </c>
      <c r="BA102" s="6">
        <f t="shared" si="24"/>
        <v>0</v>
      </c>
      <c r="BB102" s="6">
        <f t="shared" si="24"/>
        <v>0</v>
      </c>
      <c r="BC102" s="6">
        <f t="shared" si="24"/>
        <v>0.63091482649842268</v>
      </c>
      <c r="BD102" s="6">
        <f t="shared" si="24"/>
        <v>0</v>
      </c>
      <c r="BE102" s="22">
        <f t="shared" si="24"/>
        <v>0</v>
      </c>
      <c r="BF102" s="6">
        <f t="shared" si="24"/>
        <v>2.1451104100946372</v>
      </c>
      <c r="BG102" s="6">
        <f t="shared" si="24"/>
        <v>0</v>
      </c>
      <c r="BH102" s="6">
        <f t="shared" si="24"/>
        <v>0.31545741324921134</v>
      </c>
      <c r="BI102" s="6">
        <f t="shared" si="24"/>
        <v>0</v>
      </c>
      <c r="BJ102" s="6">
        <f t="shared" si="24"/>
        <v>0</v>
      </c>
      <c r="BK102" s="6">
        <f t="shared" si="24"/>
        <v>0</v>
      </c>
      <c r="BL102" s="6">
        <f t="shared" si="24"/>
        <v>0</v>
      </c>
      <c r="BM102" s="6">
        <f t="shared" si="24"/>
        <v>0</v>
      </c>
      <c r="BN102" s="6">
        <f t="shared" si="24"/>
        <v>0.694006309148265</v>
      </c>
      <c r="BO102" s="6">
        <f t="shared" si="24"/>
        <v>0.12618296529968456</v>
      </c>
      <c r="BP102" s="6">
        <f t="shared" ref="BP102:CF105" si="25">BP47/$CG47*100</f>
        <v>1.0094637223974765</v>
      </c>
      <c r="BQ102" s="6">
        <f t="shared" si="25"/>
        <v>0</v>
      </c>
      <c r="BR102" s="6">
        <f t="shared" si="25"/>
        <v>0</v>
      </c>
      <c r="BS102" s="6">
        <f t="shared" si="25"/>
        <v>0.1892744479495268</v>
      </c>
      <c r="BT102" s="6">
        <f t="shared" si="25"/>
        <v>0</v>
      </c>
      <c r="BU102" s="6">
        <f t="shared" si="25"/>
        <v>0</v>
      </c>
      <c r="BV102" s="6">
        <f t="shared" si="25"/>
        <v>0</v>
      </c>
      <c r="BW102" s="6">
        <f t="shared" si="25"/>
        <v>0</v>
      </c>
      <c r="BX102" s="6">
        <f t="shared" si="25"/>
        <v>0</v>
      </c>
      <c r="BY102" s="10">
        <f t="shared" si="25"/>
        <v>0.12618296529968456</v>
      </c>
      <c r="BZ102" s="6">
        <f t="shared" si="25"/>
        <v>0.63091482649842268</v>
      </c>
      <c r="CA102" s="6">
        <f t="shared" si="25"/>
        <v>0</v>
      </c>
      <c r="CB102" s="6">
        <f t="shared" si="25"/>
        <v>4.1640378548895898</v>
      </c>
      <c r="CC102" s="6">
        <f t="shared" si="25"/>
        <v>0.12618296529968456</v>
      </c>
      <c r="CD102" s="6">
        <f t="shared" si="25"/>
        <v>4.2902208201892744</v>
      </c>
      <c r="CE102" s="6">
        <f t="shared" si="25"/>
        <v>2.0820189274447949</v>
      </c>
      <c r="CF102" s="6">
        <f t="shared" si="25"/>
        <v>0.12618296529968456</v>
      </c>
    </row>
    <row r="103" spans="1:84" x14ac:dyDescent="0.25">
      <c r="A103" s="35" t="s">
        <v>153</v>
      </c>
      <c r="B103" s="35">
        <v>235</v>
      </c>
      <c r="C103" s="75">
        <v>18.777200000000001</v>
      </c>
      <c r="D103" s="52">
        <f t="shared" si="3"/>
        <v>62.086092715231786</v>
      </c>
      <c r="E103" s="6">
        <f t="shared" ref="E103:BP106" si="26">E48/$CG48*100</f>
        <v>0</v>
      </c>
      <c r="F103" s="6">
        <f t="shared" si="26"/>
        <v>0</v>
      </c>
      <c r="G103" s="6">
        <f t="shared" si="26"/>
        <v>0</v>
      </c>
      <c r="H103" s="6">
        <f t="shared" si="26"/>
        <v>0</v>
      </c>
      <c r="I103" s="22">
        <f t="shared" si="26"/>
        <v>0.16556291390728478</v>
      </c>
      <c r="J103" s="6">
        <f t="shared" si="26"/>
        <v>0</v>
      </c>
      <c r="K103" s="6">
        <f t="shared" si="26"/>
        <v>0</v>
      </c>
      <c r="L103" s="6">
        <f t="shared" si="26"/>
        <v>0</v>
      </c>
      <c r="M103" s="6">
        <f t="shared" si="26"/>
        <v>0</v>
      </c>
      <c r="N103" s="10">
        <f t="shared" si="26"/>
        <v>0.33112582781456956</v>
      </c>
      <c r="O103" s="6">
        <f t="shared" si="26"/>
        <v>0.82781456953642385</v>
      </c>
      <c r="P103" s="6">
        <f t="shared" si="26"/>
        <v>0</v>
      </c>
      <c r="Q103" s="6">
        <f t="shared" si="26"/>
        <v>0</v>
      </c>
      <c r="R103" s="52">
        <f t="shared" si="26"/>
        <v>6.6225165562913908</v>
      </c>
      <c r="S103" s="6">
        <f t="shared" si="26"/>
        <v>0</v>
      </c>
      <c r="T103" s="6">
        <f t="shared" si="26"/>
        <v>0</v>
      </c>
      <c r="U103" s="6">
        <f t="shared" si="26"/>
        <v>0</v>
      </c>
      <c r="V103" s="6">
        <f t="shared" si="26"/>
        <v>8.2781456953642391E-2</v>
      </c>
      <c r="W103" s="6">
        <f t="shared" si="26"/>
        <v>0</v>
      </c>
      <c r="X103" s="6">
        <f t="shared" si="26"/>
        <v>0</v>
      </c>
      <c r="Y103" s="6">
        <f t="shared" si="26"/>
        <v>0</v>
      </c>
      <c r="Z103" s="6">
        <f t="shared" si="26"/>
        <v>0.41390728476821192</v>
      </c>
      <c r="AA103" s="6">
        <f t="shared" si="26"/>
        <v>0.16556291390728478</v>
      </c>
      <c r="AB103" s="6">
        <f t="shared" si="26"/>
        <v>0.66225165562913912</v>
      </c>
      <c r="AC103" s="6">
        <f t="shared" si="26"/>
        <v>0</v>
      </c>
      <c r="AD103" s="6">
        <f t="shared" si="26"/>
        <v>0</v>
      </c>
      <c r="AE103" s="6">
        <f t="shared" si="26"/>
        <v>0</v>
      </c>
      <c r="AF103" s="6">
        <f t="shared" si="26"/>
        <v>0</v>
      </c>
      <c r="AG103" s="6">
        <f t="shared" si="26"/>
        <v>0</v>
      </c>
      <c r="AH103" s="52">
        <f t="shared" si="26"/>
        <v>8.6092715231788084</v>
      </c>
      <c r="AI103" s="6">
        <f t="shared" si="26"/>
        <v>1.490066225165563</v>
      </c>
      <c r="AJ103" s="6">
        <f t="shared" si="26"/>
        <v>0</v>
      </c>
      <c r="AK103" s="22">
        <f t="shared" si="26"/>
        <v>0.66225165562913912</v>
      </c>
      <c r="AL103" s="6">
        <f t="shared" si="26"/>
        <v>0.66225165562913912</v>
      </c>
      <c r="AM103" s="6">
        <f t="shared" si="26"/>
        <v>1.490066225165563</v>
      </c>
      <c r="AN103" s="6">
        <f t="shared" si="26"/>
        <v>0.16556291390728478</v>
      </c>
      <c r="AO103" s="6">
        <f t="shared" si="26"/>
        <v>0</v>
      </c>
      <c r="AP103" s="6">
        <f t="shared" si="26"/>
        <v>0.41390728476821192</v>
      </c>
      <c r="AQ103" s="6">
        <f t="shared" si="26"/>
        <v>1.4072847682119205</v>
      </c>
      <c r="AR103" s="6">
        <f t="shared" si="26"/>
        <v>0</v>
      </c>
      <c r="AS103" s="6">
        <f t="shared" si="26"/>
        <v>0</v>
      </c>
      <c r="AT103" s="6">
        <f t="shared" si="26"/>
        <v>0</v>
      </c>
      <c r="AU103" s="52">
        <f t="shared" si="26"/>
        <v>0.49668874172185434</v>
      </c>
      <c r="AV103" s="10">
        <f t="shared" si="26"/>
        <v>0</v>
      </c>
      <c r="AW103" s="6">
        <f t="shared" si="26"/>
        <v>1.3245033112582782</v>
      </c>
      <c r="AX103" s="6">
        <f t="shared" si="26"/>
        <v>0</v>
      </c>
      <c r="AY103" s="6">
        <f t="shared" si="26"/>
        <v>0</v>
      </c>
      <c r="AZ103" s="6">
        <f t="shared" si="26"/>
        <v>0</v>
      </c>
      <c r="BA103" s="6">
        <f t="shared" si="26"/>
        <v>0</v>
      </c>
      <c r="BB103" s="6">
        <f t="shared" si="26"/>
        <v>0</v>
      </c>
      <c r="BC103" s="6">
        <f t="shared" si="26"/>
        <v>0.82781456953642385</v>
      </c>
      <c r="BD103" s="6">
        <f t="shared" si="26"/>
        <v>0</v>
      </c>
      <c r="BE103" s="22">
        <f t="shared" si="26"/>
        <v>0.16556291390728478</v>
      </c>
      <c r="BF103" s="6">
        <f t="shared" si="26"/>
        <v>0</v>
      </c>
      <c r="BG103" s="6">
        <f t="shared" si="26"/>
        <v>0.66225165562913912</v>
      </c>
      <c r="BH103" s="6">
        <f t="shared" si="26"/>
        <v>0</v>
      </c>
      <c r="BI103" s="6">
        <f t="shared" si="26"/>
        <v>0.16556291390728478</v>
      </c>
      <c r="BJ103" s="6">
        <f t="shared" si="26"/>
        <v>0.16556291390728478</v>
      </c>
      <c r="BK103" s="6">
        <f t="shared" si="26"/>
        <v>0</v>
      </c>
      <c r="BL103" s="6">
        <f t="shared" si="26"/>
        <v>0</v>
      </c>
      <c r="BM103" s="6">
        <f t="shared" si="26"/>
        <v>0</v>
      </c>
      <c r="BN103" s="6">
        <f t="shared" si="26"/>
        <v>0</v>
      </c>
      <c r="BO103" s="6">
        <f t="shared" si="26"/>
        <v>0</v>
      </c>
      <c r="BP103" s="6">
        <f t="shared" si="26"/>
        <v>1.3245033112582782</v>
      </c>
      <c r="BQ103" s="6">
        <f t="shared" si="25"/>
        <v>0</v>
      </c>
      <c r="BR103" s="6">
        <f t="shared" si="25"/>
        <v>0</v>
      </c>
      <c r="BS103" s="6">
        <f t="shared" si="25"/>
        <v>0</v>
      </c>
      <c r="BT103" s="6">
        <f t="shared" si="25"/>
        <v>0</v>
      </c>
      <c r="BU103" s="6">
        <f t="shared" si="25"/>
        <v>0</v>
      </c>
      <c r="BV103" s="6">
        <f t="shared" si="25"/>
        <v>0</v>
      </c>
      <c r="BW103" s="6">
        <f t="shared" si="25"/>
        <v>0</v>
      </c>
      <c r="BX103" s="6">
        <f t="shared" si="25"/>
        <v>0</v>
      </c>
      <c r="BY103" s="10">
        <f t="shared" si="25"/>
        <v>0</v>
      </c>
      <c r="BZ103" s="6">
        <f t="shared" si="25"/>
        <v>0.16556291390728478</v>
      </c>
      <c r="CA103" s="6">
        <f t="shared" si="25"/>
        <v>0.33112582781456956</v>
      </c>
      <c r="CB103" s="6">
        <f t="shared" si="25"/>
        <v>7.1192052980132452</v>
      </c>
      <c r="CC103" s="6">
        <f t="shared" si="25"/>
        <v>0</v>
      </c>
      <c r="CD103" s="6">
        <f t="shared" si="25"/>
        <v>0</v>
      </c>
      <c r="CE103" s="6">
        <f t="shared" si="25"/>
        <v>0.99337748344370869</v>
      </c>
      <c r="CF103" s="6">
        <f t="shared" si="25"/>
        <v>0</v>
      </c>
    </row>
    <row r="104" spans="1:84" x14ac:dyDescent="0.25">
      <c r="A104" s="35" t="s">
        <v>36</v>
      </c>
      <c r="B104" s="35">
        <v>240</v>
      </c>
      <c r="C104" s="75">
        <v>19.175866666666664</v>
      </c>
      <c r="D104" s="52">
        <f t="shared" si="3"/>
        <v>36.84210526315789</v>
      </c>
      <c r="E104" s="6">
        <f t="shared" si="26"/>
        <v>0</v>
      </c>
      <c r="F104" s="6">
        <f t="shared" si="26"/>
        <v>0</v>
      </c>
      <c r="G104" s="6">
        <f t="shared" si="26"/>
        <v>0</v>
      </c>
      <c r="H104" s="6">
        <f t="shared" si="26"/>
        <v>0.80971659919028338</v>
      </c>
      <c r="I104" s="22">
        <f t="shared" si="26"/>
        <v>6.9838056680161946</v>
      </c>
      <c r="J104" s="6">
        <f t="shared" si="26"/>
        <v>0</v>
      </c>
      <c r="K104" s="6">
        <f t="shared" si="26"/>
        <v>0</v>
      </c>
      <c r="L104" s="6">
        <f t="shared" si="26"/>
        <v>0</v>
      </c>
      <c r="M104" s="6">
        <f t="shared" si="26"/>
        <v>0</v>
      </c>
      <c r="N104" s="10">
        <f t="shared" si="26"/>
        <v>2.42914979757085</v>
      </c>
      <c r="O104" s="6">
        <f t="shared" si="26"/>
        <v>0</v>
      </c>
      <c r="P104" s="6">
        <f t="shared" si="26"/>
        <v>0</v>
      </c>
      <c r="Q104" s="6">
        <f t="shared" si="26"/>
        <v>0</v>
      </c>
      <c r="R104" s="52">
        <f t="shared" si="26"/>
        <v>3.2388663967611335</v>
      </c>
      <c r="S104" s="6">
        <f t="shared" si="26"/>
        <v>0</v>
      </c>
      <c r="T104" s="6">
        <f t="shared" si="26"/>
        <v>0</v>
      </c>
      <c r="U104" s="6">
        <f t="shared" si="26"/>
        <v>0</v>
      </c>
      <c r="V104" s="6">
        <f t="shared" si="26"/>
        <v>5.0607287449392711E-2</v>
      </c>
      <c r="W104" s="6">
        <f t="shared" si="26"/>
        <v>5.0607287449392711E-2</v>
      </c>
      <c r="X104" s="6">
        <f t="shared" si="26"/>
        <v>5.0607287449392711E-2</v>
      </c>
      <c r="Y104" s="6">
        <f t="shared" si="26"/>
        <v>0</v>
      </c>
      <c r="Z104" s="6">
        <f t="shared" si="26"/>
        <v>5.0607287449392711E-2</v>
      </c>
      <c r="AA104" s="6">
        <f t="shared" si="26"/>
        <v>0</v>
      </c>
      <c r="AB104" s="6">
        <f t="shared" si="26"/>
        <v>0</v>
      </c>
      <c r="AC104" s="6">
        <f t="shared" si="26"/>
        <v>0</v>
      </c>
      <c r="AD104" s="6">
        <f t="shared" si="26"/>
        <v>0</v>
      </c>
      <c r="AE104" s="6">
        <f t="shared" si="26"/>
        <v>5.0607287449392711E-2</v>
      </c>
      <c r="AF104" s="6">
        <f t="shared" si="26"/>
        <v>0</v>
      </c>
      <c r="AG104" s="6">
        <f t="shared" si="26"/>
        <v>0</v>
      </c>
      <c r="AH104" s="52">
        <f t="shared" si="26"/>
        <v>4.9089068825910926</v>
      </c>
      <c r="AI104" s="6">
        <f t="shared" si="26"/>
        <v>0.80971659919028338</v>
      </c>
      <c r="AJ104" s="6">
        <f t="shared" si="26"/>
        <v>0</v>
      </c>
      <c r="AK104" s="22">
        <f t="shared" si="26"/>
        <v>22.267206477732792</v>
      </c>
      <c r="AL104" s="6">
        <f t="shared" si="26"/>
        <v>0</v>
      </c>
      <c r="AM104" s="6">
        <f t="shared" si="26"/>
        <v>0.91093117408906876</v>
      </c>
      <c r="AN104" s="6">
        <f t="shared" si="26"/>
        <v>0</v>
      </c>
      <c r="AO104" s="6">
        <f t="shared" si="26"/>
        <v>0</v>
      </c>
      <c r="AP104" s="6">
        <f t="shared" si="26"/>
        <v>0.45546558704453438</v>
      </c>
      <c r="AQ104" s="6">
        <f t="shared" si="26"/>
        <v>0.6578947368421052</v>
      </c>
      <c r="AR104" s="6">
        <f t="shared" si="26"/>
        <v>0</v>
      </c>
      <c r="AS104" s="6">
        <f t="shared" si="26"/>
        <v>0</v>
      </c>
      <c r="AT104" s="6">
        <f t="shared" si="26"/>
        <v>0</v>
      </c>
      <c r="AU104" s="52">
        <f t="shared" si="26"/>
        <v>0</v>
      </c>
      <c r="AV104" s="10">
        <f t="shared" si="26"/>
        <v>2.4797570850202431</v>
      </c>
      <c r="AW104" s="6">
        <f t="shared" si="26"/>
        <v>1.214574898785425</v>
      </c>
      <c r="AX104" s="6">
        <f t="shared" si="26"/>
        <v>2.0242914979757085</v>
      </c>
      <c r="AY104" s="6">
        <f t="shared" si="26"/>
        <v>0</v>
      </c>
      <c r="AZ104" s="6">
        <f t="shared" si="26"/>
        <v>0.40485829959514169</v>
      </c>
      <c r="BA104" s="6">
        <f t="shared" si="26"/>
        <v>0</v>
      </c>
      <c r="BB104" s="6">
        <f t="shared" si="26"/>
        <v>0</v>
      </c>
      <c r="BC104" s="6">
        <f t="shared" si="26"/>
        <v>5.0607287449392711E-2</v>
      </c>
      <c r="BD104" s="6">
        <f t="shared" si="26"/>
        <v>0</v>
      </c>
      <c r="BE104" s="22">
        <f t="shared" si="26"/>
        <v>1.2651821862348178</v>
      </c>
      <c r="BF104" s="6">
        <f t="shared" si="26"/>
        <v>0.40485829959514169</v>
      </c>
      <c r="BG104" s="6">
        <f t="shared" si="26"/>
        <v>0</v>
      </c>
      <c r="BH104" s="6">
        <f t="shared" si="26"/>
        <v>0.30364372469635625</v>
      </c>
      <c r="BI104" s="6">
        <f t="shared" si="26"/>
        <v>0</v>
      </c>
      <c r="BJ104" s="6">
        <f t="shared" si="26"/>
        <v>0</v>
      </c>
      <c r="BK104" s="6">
        <f t="shared" si="26"/>
        <v>0</v>
      </c>
      <c r="BL104" s="6">
        <f t="shared" si="26"/>
        <v>0</v>
      </c>
      <c r="BM104" s="6">
        <f t="shared" si="26"/>
        <v>0</v>
      </c>
      <c r="BN104" s="6">
        <f t="shared" si="26"/>
        <v>0.80971659919028338</v>
      </c>
      <c r="BO104" s="6">
        <f t="shared" si="26"/>
        <v>0</v>
      </c>
      <c r="BP104" s="6">
        <f t="shared" si="26"/>
        <v>0.55668016194331982</v>
      </c>
      <c r="BQ104" s="6">
        <f t="shared" si="25"/>
        <v>0</v>
      </c>
      <c r="BR104" s="6">
        <f t="shared" si="25"/>
        <v>0</v>
      </c>
      <c r="BS104" s="6">
        <f t="shared" si="25"/>
        <v>0</v>
      </c>
      <c r="BT104" s="6">
        <f t="shared" si="25"/>
        <v>0</v>
      </c>
      <c r="BU104" s="6">
        <f t="shared" si="25"/>
        <v>0</v>
      </c>
      <c r="BV104" s="6">
        <f t="shared" si="25"/>
        <v>0</v>
      </c>
      <c r="BW104" s="6">
        <f t="shared" si="25"/>
        <v>0</v>
      </c>
      <c r="BX104" s="6">
        <f t="shared" si="25"/>
        <v>0</v>
      </c>
      <c r="BY104" s="10">
        <f t="shared" si="25"/>
        <v>1.2651821862348178</v>
      </c>
      <c r="BZ104" s="6">
        <f t="shared" si="25"/>
        <v>0</v>
      </c>
      <c r="CA104" s="6">
        <f t="shared" si="25"/>
        <v>0.15182186234817813</v>
      </c>
      <c r="CB104" s="6">
        <f t="shared" si="25"/>
        <v>5.9210526315789469</v>
      </c>
      <c r="CC104" s="6">
        <f t="shared" si="25"/>
        <v>0</v>
      </c>
      <c r="CD104" s="6">
        <f t="shared" si="25"/>
        <v>0.40485829959514169</v>
      </c>
      <c r="CE104" s="6">
        <f t="shared" si="25"/>
        <v>2.1761133603238867</v>
      </c>
      <c r="CF104" s="6">
        <f t="shared" si="25"/>
        <v>0</v>
      </c>
    </row>
    <row r="105" spans="1:84" x14ac:dyDescent="0.25">
      <c r="A105" s="35" t="s">
        <v>154</v>
      </c>
      <c r="B105" s="35">
        <v>245.00000000000003</v>
      </c>
      <c r="C105" s="75">
        <v>19.574533333333335</v>
      </c>
      <c r="D105" s="52">
        <f t="shared" si="3"/>
        <v>65.102639296187675</v>
      </c>
      <c r="E105" s="6">
        <f t="shared" si="26"/>
        <v>0</v>
      </c>
      <c r="F105" s="6">
        <f t="shared" si="26"/>
        <v>0</v>
      </c>
      <c r="G105" s="6">
        <f t="shared" si="26"/>
        <v>0</v>
      </c>
      <c r="H105" s="6">
        <f t="shared" si="26"/>
        <v>0</v>
      </c>
      <c r="I105" s="22">
        <f t="shared" si="26"/>
        <v>0.5865102639296188</v>
      </c>
      <c r="J105" s="6">
        <f t="shared" si="26"/>
        <v>0</v>
      </c>
      <c r="K105" s="6">
        <f t="shared" si="26"/>
        <v>0</v>
      </c>
      <c r="L105" s="6">
        <f t="shared" si="26"/>
        <v>0</v>
      </c>
      <c r="M105" s="6">
        <f t="shared" si="26"/>
        <v>0</v>
      </c>
      <c r="N105" s="10">
        <f t="shared" si="26"/>
        <v>2.1994134897360706</v>
      </c>
      <c r="O105" s="6">
        <f t="shared" si="26"/>
        <v>0.73313782991202348</v>
      </c>
      <c r="P105" s="6">
        <f t="shared" si="26"/>
        <v>0</v>
      </c>
      <c r="Q105" s="6">
        <f t="shared" si="26"/>
        <v>0</v>
      </c>
      <c r="R105" s="52">
        <f t="shared" si="26"/>
        <v>4.838709677419355</v>
      </c>
      <c r="S105" s="6">
        <f t="shared" si="26"/>
        <v>0</v>
      </c>
      <c r="T105" s="6">
        <f t="shared" si="26"/>
        <v>0</v>
      </c>
      <c r="U105" s="6">
        <f t="shared" si="26"/>
        <v>0</v>
      </c>
      <c r="V105" s="6">
        <f t="shared" si="26"/>
        <v>0.1466275659824047</v>
      </c>
      <c r="W105" s="6">
        <f t="shared" si="26"/>
        <v>0</v>
      </c>
      <c r="X105" s="6">
        <f t="shared" si="26"/>
        <v>0</v>
      </c>
      <c r="Y105" s="6">
        <f t="shared" si="26"/>
        <v>0</v>
      </c>
      <c r="Z105" s="6">
        <f t="shared" si="26"/>
        <v>0</v>
      </c>
      <c r="AA105" s="6">
        <f t="shared" si="26"/>
        <v>0</v>
      </c>
      <c r="AB105" s="6">
        <f t="shared" si="26"/>
        <v>0</v>
      </c>
      <c r="AC105" s="6">
        <f t="shared" si="26"/>
        <v>0</v>
      </c>
      <c r="AD105" s="6">
        <f t="shared" si="26"/>
        <v>0</v>
      </c>
      <c r="AE105" s="6">
        <f t="shared" si="26"/>
        <v>0.5865102639296188</v>
      </c>
      <c r="AF105" s="6">
        <f t="shared" si="26"/>
        <v>0.1466275659824047</v>
      </c>
      <c r="AG105" s="6">
        <f t="shared" si="26"/>
        <v>0.1466275659824047</v>
      </c>
      <c r="AH105" s="52">
        <f t="shared" si="26"/>
        <v>6.4516129032258061</v>
      </c>
      <c r="AI105" s="6">
        <f t="shared" si="26"/>
        <v>0.87976539589442826</v>
      </c>
      <c r="AJ105" s="6">
        <f t="shared" si="26"/>
        <v>0</v>
      </c>
      <c r="AK105" s="22">
        <f t="shared" si="26"/>
        <v>4.1055718475073313</v>
      </c>
      <c r="AL105" s="6">
        <f t="shared" si="26"/>
        <v>1.1730205278592376</v>
      </c>
      <c r="AM105" s="6">
        <f t="shared" si="26"/>
        <v>1.9061583577712611</v>
      </c>
      <c r="AN105" s="6">
        <f t="shared" si="26"/>
        <v>0.1466275659824047</v>
      </c>
      <c r="AO105" s="6">
        <f t="shared" si="26"/>
        <v>0</v>
      </c>
      <c r="AP105" s="6">
        <f t="shared" si="26"/>
        <v>0.1466275659824047</v>
      </c>
      <c r="AQ105" s="6">
        <f t="shared" si="26"/>
        <v>0.87976539589442826</v>
      </c>
      <c r="AR105" s="6">
        <f t="shared" si="26"/>
        <v>0</v>
      </c>
      <c r="AS105" s="6">
        <f t="shared" si="26"/>
        <v>0</v>
      </c>
      <c r="AT105" s="6">
        <f t="shared" si="26"/>
        <v>0</v>
      </c>
      <c r="AU105" s="52">
        <f t="shared" si="26"/>
        <v>0.87976539589442826</v>
      </c>
      <c r="AV105" s="10">
        <f t="shared" si="26"/>
        <v>0.73313782991202348</v>
      </c>
      <c r="AW105" s="6">
        <f t="shared" si="26"/>
        <v>0</v>
      </c>
      <c r="AX105" s="6">
        <f t="shared" si="26"/>
        <v>0</v>
      </c>
      <c r="AY105" s="6">
        <f t="shared" si="26"/>
        <v>0.1466275659824047</v>
      </c>
      <c r="AZ105" s="6">
        <f t="shared" si="26"/>
        <v>0.5865102639296188</v>
      </c>
      <c r="BA105" s="6">
        <f t="shared" si="26"/>
        <v>0</v>
      </c>
      <c r="BB105" s="6">
        <f t="shared" si="26"/>
        <v>0</v>
      </c>
      <c r="BC105" s="6">
        <f t="shared" si="26"/>
        <v>1.1730205278592376</v>
      </c>
      <c r="BD105" s="6">
        <f t="shared" si="26"/>
        <v>0</v>
      </c>
      <c r="BE105" s="22">
        <f t="shared" si="26"/>
        <v>0.73313782991202348</v>
      </c>
      <c r="BF105" s="6">
        <f t="shared" si="26"/>
        <v>0.5865102639296188</v>
      </c>
      <c r="BG105" s="6">
        <f t="shared" si="26"/>
        <v>0</v>
      </c>
      <c r="BH105" s="6">
        <f t="shared" si="26"/>
        <v>0.2932551319648094</v>
      </c>
      <c r="BI105" s="6">
        <f t="shared" si="26"/>
        <v>0</v>
      </c>
      <c r="BJ105" s="6">
        <f t="shared" si="26"/>
        <v>0</v>
      </c>
      <c r="BK105" s="6">
        <f t="shared" si="26"/>
        <v>0</v>
      </c>
      <c r="BL105" s="6">
        <f t="shared" si="26"/>
        <v>0</v>
      </c>
      <c r="BM105" s="6">
        <f t="shared" si="26"/>
        <v>0.1466275659824047</v>
      </c>
      <c r="BN105" s="6">
        <f t="shared" si="26"/>
        <v>0</v>
      </c>
      <c r="BO105" s="6">
        <f t="shared" si="26"/>
        <v>0</v>
      </c>
      <c r="BP105" s="6">
        <f t="shared" si="26"/>
        <v>0.87976539589442826</v>
      </c>
      <c r="BQ105" s="6">
        <f t="shared" si="25"/>
        <v>0</v>
      </c>
      <c r="BR105" s="6">
        <f t="shared" si="25"/>
        <v>0.1466275659824047</v>
      </c>
      <c r="BS105" s="6">
        <f t="shared" si="25"/>
        <v>0</v>
      </c>
      <c r="BT105" s="6">
        <f t="shared" si="25"/>
        <v>0.5865102639296188</v>
      </c>
      <c r="BU105" s="6">
        <f t="shared" si="25"/>
        <v>0</v>
      </c>
      <c r="BV105" s="6">
        <f t="shared" si="25"/>
        <v>0</v>
      </c>
      <c r="BW105" s="6">
        <f t="shared" si="25"/>
        <v>0</v>
      </c>
      <c r="BX105" s="6">
        <f t="shared" si="25"/>
        <v>0</v>
      </c>
      <c r="BY105" s="10">
        <f t="shared" si="25"/>
        <v>0.73313782991202348</v>
      </c>
      <c r="BZ105" s="6">
        <f t="shared" si="25"/>
        <v>0.1466275659824047</v>
      </c>
      <c r="CA105" s="6">
        <f t="shared" si="25"/>
        <v>0</v>
      </c>
      <c r="CB105" s="6">
        <f t="shared" si="25"/>
        <v>0.73313782991202348</v>
      </c>
      <c r="CC105" s="6">
        <f t="shared" si="25"/>
        <v>0</v>
      </c>
      <c r="CD105" s="6">
        <f t="shared" si="25"/>
        <v>0.5865102639296188</v>
      </c>
      <c r="CE105" s="6">
        <f t="shared" si="25"/>
        <v>0.73313782991202348</v>
      </c>
      <c r="CF105" s="6">
        <f t="shared" si="25"/>
        <v>0</v>
      </c>
    </row>
    <row r="106" spans="1:84" x14ac:dyDescent="0.25">
      <c r="A106" s="35" t="s">
        <v>155</v>
      </c>
      <c r="B106" s="35">
        <v>250</v>
      </c>
      <c r="C106" s="75">
        <v>19.973199999999999</v>
      </c>
      <c r="D106" s="52">
        <f t="shared" si="3"/>
        <v>43.372093023255815</v>
      </c>
      <c r="E106" s="6">
        <f t="shared" si="26"/>
        <v>0</v>
      </c>
      <c r="F106" s="6">
        <f t="shared" si="26"/>
        <v>0</v>
      </c>
      <c r="G106" s="6">
        <f t="shared" si="26"/>
        <v>0</v>
      </c>
      <c r="H106" s="6">
        <f t="shared" si="26"/>
        <v>0</v>
      </c>
      <c r="I106" s="22">
        <f t="shared" si="26"/>
        <v>9.3023255813953494</v>
      </c>
      <c r="J106" s="6">
        <f t="shared" si="26"/>
        <v>0</v>
      </c>
      <c r="K106" s="6">
        <f t="shared" si="26"/>
        <v>0.34883720930232559</v>
      </c>
      <c r="L106" s="6">
        <f t="shared" si="26"/>
        <v>0</v>
      </c>
      <c r="M106" s="6">
        <f t="shared" si="26"/>
        <v>0</v>
      </c>
      <c r="N106" s="10">
        <f t="shared" si="26"/>
        <v>4.8837209302325579</v>
      </c>
      <c r="O106" s="6">
        <f t="shared" si="26"/>
        <v>0</v>
      </c>
      <c r="P106" s="6">
        <f t="shared" si="26"/>
        <v>0</v>
      </c>
      <c r="Q106" s="6">
        <f t="shared" si="26"/>
        <v>0</v>
      </c>
      <c r="R106" s="52">
        <f t="shared" si="26"/>
        <v>5.6976744186046515</v>
      </c>
      <c r="S106" s="6">
        <f t="shared" si="26"/>
        <v>0</v>
      </c>
      <c r="T106" s="6">
        <f t="shared" si="26"/>
        <v>0</v>
      </c>
      <c r="U106" s="6">
        <f t="shared" si="26"/>
        <v>0</v>
      </c>
      <c r="V106" s="6">
        <f t="shared" si="26"/>
        <v>0.46511627906976744</v>
      </c>
      <c r="W106" s="6">
        <f t="shared" si="26"/>
        <v>0</v>
      </c>
      <c r="X106" s="6">
        <f t="shared" si="26"/>
        <v>0</v>
      </c>
      <c r="Y106" s="6">
        <f t="shared" si="26"/>
        <v>0</v>
      </c>
      <c r="Z106" s="6">
        <f t="shared" si="26"/>
        <v>0.11627906976744186</v>
      </c>
      <c r="AA106" s="6">
        <f t="shared" si="26"/>
        <v>0.11627906976744186</v>
      </c>
      <c r="AB106" s="6">
        <f t="shared" si="26"/>
        <v>0</v>
      </c>
      <c r="AC106" s="6">
        <f t="shared" si="26"/>
        <v>0</v>
      </c>
      <c r="AD106" s="6">
        <f t="shared" si="26"/>
        <v>0</v>
      </c>
      <c r="AE106" s="6">
        <f t="shared" si="26"/>
        <v>0.11627906976744186</v>
      </c>
      <c r="AF106" s="6">
        <f t="shared" si="26"/>
        <v>0</v>
      </c>
      <c r="AG106" s="6">
        <f t="shared" si="26"/>
        <v>0.11627906976744186</v>
      </c>
      <c r="AH106" s="52">
        <f t="shared" si="26"/>
        <v>2.7906976744186047</v>
      </c>
      <c r="AI106" s="6">
        <f t="shared" si="26"/>
        <v>0</v>
      </c>
      <c r="AJ106" s="6">
        <f t="shared" si="26"/>
        <v>0</v>
      </c>
      <c r="AK106" s="22">
        <f t="shared" si="26"/>
        <v>13.255813953488371</v>
      </c>
      <c r="AL106" s="6">
        <f t="shared" si="26"/>
        <v>0</v>
      </c>
      <c r="AM106" s="6">
        <f t="shared" si="26"/>
        <v>0.93023255813953487</v>
      </c>
      <c r="AN106" s="6">
        <f t="shared" si="26"/>
        <v>0.69767441860465118</v>
      </c>
      <c r="AO106" s="6">
        <f t="shared" si="26"/>
        <v>0</v>
      </c>
      <c r="AP106" s="6">
        <f t="shared" si="26"/>
        <v>0</v>
      </c>
      <c r="AQ106" s="6">
        <f t="shared" si="26"/>
        <v>2.558139534883721</v>
      </c>
      <c r="AR106" s="6">
        <f t="shared" si="26"/>
        <v>0</v>
      </c>
      <c r="AS106" s="6">
        <f t="shared" si="26"/>
        <v>0</v>
      </c>
      <c r="AT106" s="6">
        <f t="shared" si="26"/>
        <v>0.93023255813953487</v>
      </c>
      <c r="AU106" s="52">
        <f t="shared" si="26"/>
        <v>0.11627906976744186</v>
      </c>
      <c r="AV106" s="10">
        <f t="shared" si="26"/>
        <v>0.58139534883720934</v>
      </c>
      <c r="AW106" s="6">
        <f t="shared" si="26"/>
        <v>1.2790697674418605</v>
      </c>
      <c r="AX106" s="6">
        <f t="shared" si="26"/>
        <v>1.0465116279069768</v>
      </c>
      <c r="AY106" s="6">
        <f t="shared" si="26"/>
        <v>0</v>
      </c>
      <c r="AZ106" s="6">
        <f t="shared" si="26"/>
        <v>0</v>
      </c>
      <c r="BA106" s="6">
        <f t="shared" si="26"/>
        <v>0</v>
      </c>
      <c r="BB106" s="6">
        <f t="shared" si="26"/>
        <v>0</v>
      </c>
      <c r="BC106" s="6">
        <f t="shared" si="26"/>
        <v>0.34883720930232559</v>
      </c>
      <c r="BD106" s="6">
        <f t="shared" si="26"/>
        <v>0</v>
      </c>
      <c r="BE106" s="22">
        <f t="shared" si="26"/>
        <v>1.2790697674418605</v>
      </c>
      <c r="BF106" s="6">
        <f t="shared" si="26"/>
        <v>0</v>
      </c>
      <c r="BG106" s="6">
        <f t="shared" si="26"/>
        <v>0</v>
      </c>
      <c r="BH106" s="6">
        <f t="shared" si="26"/>
        <v>0.46511627906976744</v>
      </c>
      <c r="BI106" s="6">
        <f t="shared" si="26"/>
        <v>0</v>
      </c>
      <c r="BJ106" s="6">
        <f t="shared" si="26"/>
        <v>0</v>
      </c>
      <c r="BK106" s="6">
        <f t="shared" si="26"/>
        <v>0.23255813953488372</v>
      </c>
      <c r="BL106" s="6">
        <f t="shared" si="26"/>
        <v>0.93023255813953487</v>
      </c>
      <c r="BM106" s="6">
        <f t="shared" si="26"/>
        <v>0</v>
      </c>
      <c r="BN106" s="6">
        <f t="shared" si="26"/>
        <v>0</v>
      </c>
      <c r="BO106" s="6">
        <f t="shared" si="26"/>
        <v>0</v>
      </c>
      <c r="BP106" s="6">
        <f t="shared" ref="BP106:CF109" si="27">BP51/$CG51*100</f>
        <v>0.23255813953488372</v>
      </c>
      <c r="BQ106" s="6">
        <f t="shared" si="27"/>
        <v>0</v>
      </c>
      <c r="BR106" s="6">
        <f t="shared" si="27"/>
        <v>0</v>
      </c>
      <c r="BS106" s="6">
        <f t="shared" si="27"/>
        <v>0</v>
      </c>
      <c r="BT106" s="6">
        <f t="shared" si="27"/>
        <v>0</v>
      </c>
      <c r="BU106" s="6">
        <f t="shared" si="27"/>
        <v>0</v>
      </c>
      <c r="BV106" s="6">
        <f t="shared" si="27"/>
        <v>0</v>
      </c>
      <c r="BW106" s="6">
        <f t="shared" si="27"/>
        <v>0</v>
      </c>
      <c r="BX106" s="6">
        <f t="shared" si="27"/>
        <v>0</v>
      </c>
      <c r="BY106" s="10">
        <f t="shared" si="27"/>
        <v>4.4186046511627906</v>
      </c>
      <c r="BZ106" s="6">
        <f t="shared" si="27"/>
        <v>1.9767441860465116</v>
      </c>
      <c r="CA106" s="6">
        <f t="shared" si="27"/>
        <v>0</v>
      </c>
      <c r="CB106" s="6">
        <f t="shared" si="27"/>
        <v>0.46511627906976744</v>
      </c>
      <c r="CC106" s="6">
        <f t="shared" si="27"/>
        <v>0.11627906976744186</v>
      </c>
      <c r="CD106" s="6">
        <f t="shared" si="27"/>
        <v>0</v>
      </c>
      <c r="CE106" s="6">
        <f t="shared" si="27"/>
        <v>0.34883720930232559</v>
      </c>
      <c r="CF106" s="6">
        <f t="shared" si="27"/>
        <v>0.46511627906976744</v>
      </c>
    </row>
    <row r="107" spans="1:84" x14ac:dyDescent="0.25">
      <c r="A107" s="35" t="s">
        <v>156</v>
      </c>
      <c r="B107" s="35">
        <v>254.99999999999997</v>
      </c>
      <c r="C107" s="75">
        <v>20.371866666666662</v>
      </c>
      <c r="D107" s="52">
        <f t="shared" si="3"/>
        <v>35.795454545454547</v>
      </c>
      <c r="E107" s="6">
        <f t="shared" ref="E107:BP109" si="28">E52/$CG52*100</f>
        <v>0</v>
      </c>
      <c r="F107" s="6">
        <f t="shared" si="28"/>
        <v>0</v>
      </c>
      <c r="G107" s="6">
        <f t="shared" si="28"/>
        <v>0</v>
      </c>
      <c r="H107" s="6">
        <f t="shared" si="28"/>
        <v>0.75757575757575757</v>
      </c>
      <c r="I107" s="22">
        <f t="shared" si="28"/>
        <v>8.9015151515151523</v>
      </c>
      <c r="J107" s="6">
        <f t="shared" si="28"/>
        <v>0</v>
      </c>
      <c r="K107" s="6">
        <f t="shared" si="28"/>
        <v>9.4696969696969696E-2</v>
      </c>
      <c r="L107" s="6">
        <f t="shared" si="28"/>
        <v>0</v>
      </c>
      <c r="M107" s="6">
        <f t="shared" si="28"/>
        <v>0</v>
      </c>
      <c r="N107" s="10">
        <f t="shared" si="28"/>
        <v>3.9772727272727271</v>
      </c>
      <c r="O107" s="6">
        <f t="shared" si="28"/>
        <v>0</v>
      </c>
      <c r="P107" s="6">
        <f t="shared" si="28"/>
        <v>0</v>
      </c>
      <c r="Q107" s="6">
        <f t="shared" si="28"/>
        <v>0</v>
      </c>
      <c r="R107" s="52">
        <f t="shared" si="28"/>
        <v>3.7878787878787881</v>
      </c>
      <c r="S107" s="6">
        <f t="shared" si="28"/>
        <v>0</v>
      </c>
      <c r="T107" s="6">
        <f t="shared" si="28"/>
        <v>0</v>
      </c>
      <c r="U107" s="6">
        <f t="shared" si="28"/>
        <v>0</v>
      </c>
      <c r="V107" s="6">
        <f t="shared" si="28"/>
        <v>0.37878787878787878</v>
      </c>
      <c r="W107" s="6">
        <f t="shared" si="28"/>
        <v>9.4696969696969696E-2</v>
      </c>
      <c r="X107" s="6">
        <f t="shared" si="28"/>
        <v>0</v>
      </c>
      <c r="Y107" s="6">
        <f t="shared" si="28"/>
        <v>0</v>
      </c>
      <c r="Z107" s="6">
        <f t="shared" si="28"/>
        <v>0</v>
      </c>
      <c r="AA107" s="6">
        <f t="shared" si="28"/>
        <v>0</v>
      </c>
      <c r="AB107" s="6">
        <f t="shared" si="28"/>
        <v>0</v>
      </c>
      <c r="AC107" s="6">
        <f t="shared" si="28"/>
        <v>0</v>
      </c>
      <c r="AD107" s="6">
        <f t="shared" si="28"/>
        <v>0.75757575757575757</v>
      </c>
      <c r="AE107" s="6">
        <f t="shared" si="28"/>
        <v>0</v>
      </c>
      <c r="AF107" s="6">
        <f t="shared" si="28"/>
        <v>0</v>
      </c>
      <c r="AG107" s="6">
        <f t="shared" si="28"/>
        <v>0</v>
      </c>
      <c r="AH107" s="52">
        <f t="shared" si="28"/>
        <v>6.8181818181818175</v>
      </c>
      <c r="AI107" s="6">
        <f t="shared" si="28"/>
        <v>0</v>
      </c>
      <c r="AJ107" s="6">
        <f t="shared" si="28"/>
        <v>0</v>
      </c>
      <c r="AK107" s="22">
        <f t="shared" si="28"/>
        <v>20.454545454545457</v>
      </c>
      <c r="AL107" s="6">
        <f t="shared" si="28"/>
        <v>0.75757575757575757</v>
      </c>
      <c r="AM107" s="6">
        <f t="shared" si="28"/>
        <v>0.37878787878787878</v>
      </c>
      <c r="AN107" s="6">
        <f t="shared" si="28"/>
        <v>0.18939393939393939</v>
      </c>
      <c r="AO107" s="6">
        <f t="shared" si="28"/>
        <v>0.18939393939393939</v>
      </c>
      <c r="AP107" s="6">
        <f t="shared" si="28"/>
        <v>1.5151515151515151</v>
      </c>
      <c r="AQ107" s="6">
        <f t="shared" si="28"/>
        <v>0.18939393939393939</v>
      </c>
      <c r="AR107" s="6">
        <f t="shared" si="28"/>
        <v>0</v>
      </c>
      <c r="AS107" s="6">
        <f t="shared" si="28"/>
        <v>0</v>
      </c>
      <c r="AT107" s="6">
        <f t="shared" si="28"/>
        <v>0</v>
      </c>
      <c r="AU107" s="52">
        <f t="shared" si="28"/>
        <v>0</v>
      </c>
      <c r="AV107" s="10">
        <f t="shared" si="28"/>
        <v>0.56818181818181823</v>
      </c>
      <c r="AW107" s="6">
        <f t="shared" si="28"/>
        <v>1.5151515151515151</v>
      </c>
      <c r="AX107" s="6">
        <f t="shared" si="28"/>
        <v>0</v>
      </c>
      <c r="AY107" s="6">
        <f t="shared" si="28"/>
        <v>0.18939393939393939</v>
      </c>
      <c r="AZ107" s="6">
        <f t="shared" si="28"/>
        <v>0</v>
      </c>
      <c r="BA107" s="6">
        <f t="shared" si="28"/>
        <v>0</v>
      </c>
      <c r="BB107" s="6">
        <f t="shared" si="28"/>
        <v>0</v>
      </c>
      <c r="BC107" s="6">
        <f t="shared" si="28"/>
        <v>0.18939393939393939</v>
      </c>
      <c r="BD107" s="6">
        <f t="shared" si="28"/>
        <v>0</v>
      </c>
      <c r="BE107" s="22">
        <f t="shared" si="28"/>
        <v>2.3674242424242422</v>
      </c>
      <c r="BF107" s="6">
        <f t="shared" si="28"/>
        <v>0</v>
      </c>
      <c r="BG107" s="6">
        <f t="shared" si="28"/>
        <v>0</v>
      </c>
      <c r="BH107" s="6">
        <f t="shared" si="28"/>
        <v>0.94696969696969702</v>
      </c>
      <c r="BI107" s="6">
        <f t="shared" si="28"/>
        <v>0</v>
      </c>
      <c r="BJ107" s="6">
        <f t="shared" si="28"/>
        <v>0</v>
      </c>
      <c r="BK107" s="6">
        <f t="shared" si="28"/>
        <v>0</v>
      </c>
      <c r="BL107" s="6">
        <f t="shared" si="28"/>
        <v>0</v>
      </c>
      <c r="BM107" s="6">
        <f t="shared" si="28"/>
        <v>0.18939393939393939</v>
      </c>
      <c r="BN107" s="6">
        <f t="shared" si="28"/>
        <v>0</v>
      </c>
      <c r="BO107" s="6">
        <f t="shared" si="28"/>
        <v>0</v>
      </c>
      <c r="BP107" s="6">
        <f t="shared" si="28"/>
        <v>0</v>
      </c>
      <c r="BQ107" s="6">
        <f t="shared" si="27"/>
        <v>0</v>
      </c>
      <c r="BR107" s="6">
        <f t="shared" si="27"/>
        <v>0</v>
      </c>
      <c r="BS107" s="6">
        <f t="shared" si="27"/>
        <v>0</v>
      </c>
      <c r="BT107" s="6">
        <f t="shared" si="27"/>
        <v>0.18939393939393939</v>
      </c>
      <c r="BU107" s="6">
        <f t="shared" si="27"/>
        <v>0</v>
      </c>
      <c r="BV107" s="6">
        <f t="shared" si="27"/>
        <v>0</v>
      </c>
      <c r="BW107" s="6">
        <f t="shared" si="27"/>
        <v>0</v>
      </c>
      <c r="BX107" s="6">
        <f t="shared" si="27"/>
        <v>1.0416666666666665</v>
      </c>
      <c r="BY107" s="10">
        <f t="shared" si="27"/>
        <v>1.893939393939394</v>
      </c>
      <c r="BZ107" s="6">
        <f t="shared" si="27"/>
        <v>0.18939393939393939</v>
      </c>
      <c r="CA107" s="6">
        <f t="shared" si="27"/>
        <v>0.28409090909090912</v>
      </c>
      <c r="CB107" s="6">
        <f t="shared" si="27"/>
        <v>4.4507575757575761</v>
      </c>
      <c r="CC107" s="6">
        <f t="shared" si="27"/>
        <v>0.18939393939393939</v>
      </c>
      <c r="CD107" s="6">
        <f t="shared" si="27"/>
        <v>0</v>
      </c>
      <c r="CE107" s="6">
        <f t="shared" si="27"/>
        <v>0.56818181818181823</v>
      </c>
      <c r="CF107" s="6">
        <f t="shared" si="27"/>
        <v>0.18939393939393939</v>
      </c>
    </row>
    <row r="108" spans="1:84" x14ac:dyDescent="0.25">
      <c r="A108" s="35" t="s">
        <v>157</v>
      </c>
      <c r="B108" s="35">
        <v>260</v>
      </c>
      <c r="C108" s="75">
        <v>20.770533333333333</v>
      </c>
      <c r="D108" s="52">
        <f t="shared" si="3"/>
        <v>38.271604938271601</v>
      </c>
      <c r="E108" s="6">
        <f t="shared" si="28"/>
        <v>0</v>
      </c>
      <c r="F108" s="6">
        <f t="shared" si="28"/>
        <v>0</v>
      </c>
      <c r="G108" s="6">
        <f t="shared" si="28"/>
        <v>0</v>
      </c>
      <c r="H108" s="6">
        <f t="shared" si="28"/>
        <v>0</v>
      </c>
      <c r="I108" s="22">
        <f t="shared" si="28"/>
        <v>7.4074074074074066</v>
      </c>
      <c r="J108" s="6">
        <f t="shared" si="28"/>
        <v>0</v>
      </c>
      <c r="K108" s="6">
        <f t="shared" si="28"/>
        <v>0.70546737213403876</v>
      </c>
      <c r="L108" s="6">
        <f t="shared" si="28"/>
        <v>0</v>
      </c>
      <c r="M108" s="6">
        <f t="shared" si="28"/>
        <v>0</v>
      </c>
      <c r="N108" s="10">
        <f t="shared" si="28"/>
        <v>1.9400352733686066</v>
      </c>
      <c r="O108" s="6">
        <f t="shared" si="28"/>
        <v>0</v>
      </c>
      <c r="P108" s="6">
        <f t="shared" si="28"/>
        <v>0</v>
      </c>
      <c r="Q108" s="6">
        <f t="shared" si="28"/>
        <v>0</v>
      </c>
      <c r="R108" s="52">
        <f t="shared" si="28"/>
        <v>4.409171075837742</v>
      </c>
      <c r="S108" s="6">
        <f t="shared" si="28"/>
        <v>0.17636684303350969</v>
      </c>
      <c r="T108" s="6">
        <f t="shared" si="28"/>
        <v>0.88183421516754845</v>
      </c>
      <c r="U108" s="6">
        <f t="shared" si="28"/>
        <v>0</v>
      </c>
      <c r="V108" s="6">
        <f t="shared" si="28"/>
        <v>8.8183421516754845E-2</v>
      </c>
      <c r="W108" s="6">
        <f t="shared" si="28"/>
        <v>0</v>
      </c>
      <c r="X108" s="6">
        <f t="shared" si="28"/>
        <v>8.8183421516754845E-2</v>
      </c>
      <c r="Y108" s="6">
        <f t="shared" si="28"/>
        <v>0</v>
      </c>
      <c r="Z108" s="6">
        <f t="shared" si="28"/>
        <v>0</v>
      </c>
      <c r="AA108" s="6">
        <f t="shared" si="28"/>
        <v>0</v>
      </c>
      <c r="AB108" s="6">
        <f t="shared" si="28"/>
        <v>0</v>
      </c>
      <c r="AC108" s="6">
        <f t="shared" si="28"/>
        <v>0</v>
      </c>
      <c r="AD108" s="6">
        <f t="shared" si="28"/>
        <v>0</v>
      </c>
      <c r="AE108" s="6">
        <f t="shared" si="28"/>
        <v>0</v>
      </c>
      <c r="AF108" s="6">
        <f t="shared" si="28"/>
        <v>0.79365079365079361</v>
      </c>
      <c r="AG108" s="6">
        <f t="shared" si="28"/>
        <v>0</v>
      </c>
      <c r="AH108" s="52">
        <f t="shared" si="28"/>
        <v>2.1164021164021163</v>
      </c>
      <c r="AI108" s="6">
        <f t="shared" si="28"/>
        <v>0</v>
      </c>
      <c r="AJ108" s="6">
        <f t="shared" si="28"/>
        <v>0</v>
      </c>
      <c r="AK108" s="22">
        <f t="shared" si="28"/>
        <v>25.485008818342152</v>
      </c>
      <c r="AL108" s="6">
        <f t="shared" si="28"/>
        <v>0</v>
      </c>
      <c r="AM108" s="6">
        <f t="shared" si="28"/>
        <v>1.7636684303350969</v>
      </c>
      <c r="AN108" s="6">
        <f t="shared" si="28"/>
        <v>0.35273368606701938</v>
      </c>
      <c r="AO108" s="6">
        <f t="shared" si="28"/>
        <v>0.70546737213403876</v>
      </c>
      <c r="AP108" s="6">
        <f t="shared" si="28"/>
        <v>0.17636684303350969</v>
      </c>
      <c r="AQ108" s="6">
        <f t="shared" si="28"/>
        <v>0</v>
      </c>
      <c r="AR108" s="6">
        <f t="shared" si="28"/>
        <v>0</v>
      </c>
      <c r="AS108" s="6">
        <f t="shared" si="28"/>
        <v>0</v>
      </c>
      <c r="AT108" s="6">
        <f t="shared" si="28"/>
        <v>0</v>
      </c>
      <c r="AU108" s="52">
        <f t="shared" si="28"/>
        <v>0</v>
      </c>
      <c r="AV108" s="10">
        <f t="shared" si="28"/>
        <v>2.9982363315696645</v>
      </c>
      <c r="AW108" s="6">
        <f t="shared" si="28"/>
        <v>1.0582010582010581</v>
      </c>
      <c r="AX108" s="6">
        <f t="shared" si="28"/>
        <v>0</v>
      </c>
      <c r="AY108" s="6">
        <f t="shared" si="28"/>
        <v>8.8183421516754845E-2</v>
      </c>
      <c r="AZ108" s="6">
        <f t="shared" si="28"/>
        <v>0</v>
      </c>
      <c r="BA108" s="6">
        <f t="shared" si="28"/>
        <v>0</v>
      </c>
      <c r="BB108" s="6">
        <f t="shared" si="28"/>
        <v>0</v>
      </c>
      <c r="BC108" s="6">
        <f t="shared" si="28"/>
        <v>0.52910052910052907</v>
      </c>
      <c r="BD108" s="6">
        <f t="shared" si="28"/>
        <v>0</v>
      </c>
      <c r="BE108" s="22">
        <f t="shared" si="28"/>
        <v>1.1463844797178129</v>
      </c>
      <c r="BF108" s="6">
        <f t="shared" si="28"/>
        <v>0</v>
      </c>
      <c r="BG108" s="6">
        <f t="shared" si="28"/>
        <v>0</v>
      </c>
      <c r="BH108" s="6">
        <f t="shared" si="28"/>
        <v>0.52910052910052907</v>
      </c>
      <c r="BI108" s="6">
        <f t="shared" si="28"/>
        <v>0</v>
      </c>
      <c r="BJ108" s="6">
        <f t="shared" si="28"/>
        <v>0</v>
      </c>
      <c r="BK108" s="6">
        <f t="shared" si="28"/>
        <v>8.8183421516754845E-2</v>
      </c>
      <c r="BL108" s="6">
        <f t="shared" si="28"/>
        <v>0</v>
      </c>
      <c r="BM108" s="6">
        <f t="shared" si="28"/>
        <v>0</v>
      </c>
      <c r="BN108" s="6">
        <f t="shared" si="28"/>
        <v>0</v>
      </c>
      <c r="BO108" s="6">
        <f t="shared" si="28"/>
        <v>0</v>
      </c>
      <c r="BP108" s="6">
        <f t="shared" si="28"/>
        <v>8.8183421516754845E-2</v>
      </c>
      <c r="BQ108" s="6">
        <f t="shared" si="27"/>
        <v>0</v>
      </c>
      <c r="BR108" s="6">
        <f t="shared" si="27"/>
        <v>0</v>
      </c>
      <c r="BS108" s="6">
        <f t="shared" si="27"/>
        <v>0.17636684303350969</v>
      </c>
      <c r="BT108" s="6">
        <f t="shared" si="27"/>
        <v>0</v>
      </c>
      <c r="BU108" s="6">
        <f t="shared" si="27"/>
        <v>0</v>
      </c>
      <c r="BV108" s="6">
        <f t="shared" si="27"/>
        <v>0</v>
      </c>
      <c r="BW108" s="6">
        <f t="shared" si="27"/>
        <v>0</v>
      </c>
      <c r="BX108" s="6">
        <f t="shared" si="27"/>
        <v>0.88183421516754845</v>
      </c>
      <c r="BY108" s="10">
        <f t="shared" si="27"/>
        <v>0.52910052910052907</v>
      </c>
      <c r="BZ108" s="6">
        <f t="shared" si="27"/>
        <v>0.88183421516754845</v>
      </c>
      <c r="CA108" s="6">
        <f t="shared" si="27"/>
        <v>0.70546737213403876</v>
      </c>
      <c r="CB108" s="6">
        <f t="shared" si="27"/>
        <v>3.1746031746031744</v>
      </c>
      <c r="CC108" s="6">
        <f t="shared" si="27"/>
        <v>0</v>
      </c>
      <c r="CD108" s="6">
        <f t="shared" si="27"/>
        <v>0</v>
      </c>
      <c r="CE108" s="6">
        <f t="shared" si="27"/>
        <v>1.7636684303350969</v>
      </c>
      <c r="CF108" s="6">
        <f t="shared" si="27"/>
        <v>0</v>
      </c>
    </row>
    <row r="109" spans="1:84" x14ac:dyDescent="0.25">
      <c r="A109" s="35" t="s">
        <v>158</v>
      </c>
      <c r="B109" s="35">
        <v>265</v>
      </c>
      <c r="C109" s="75">
        <v>21.169199999999996</v>
      </c>
      <c r="D109" s="52">
        <f t="shared" si="3"/>
        <v>48.592870544090054</v>
      </c>
      <c r="E109" s="6">
        <f t="shared" si="28"/>
        <v>0</v>
      </c>
      <c r="F109" s="6">
        <f t="shared" si="28"/>
        <v>0</v>
      </c>
      <c r="G109" s="6">
        <f t="shared" si="28"/>
        <v>0</v>
      </c>
      <c r="H109" s="6">
        <f t="shared" si="28"/>
        <v>0</v>
      </c>
      <c r="I109" s="22">
        <f t="shared" si="28"/>
        <v>9.0056285178236397</v>
      </c>
      <c r="J109" s="6">
        <f t="shared" si="28"/>
        <v>0</v>
      </c>
      <c r="K109" s="6">
        <f t="shared" si="28"/>
        <v>0</v>
      </c>
      <c r="L109" s="6">
        <f t="shared" si="28"/>
        <v>0</v>
      </c>
      <c r="M109" s="6">
        <f t="shared" si="28"/>
        <v>0</v>
      </c>
      <c r="N109" s="10">
        <f t="shared" si="28"/>
        <v>2.8142589118198873</v>
      </c>
      <c r="O109" s="6">
        <f t="shared" si="28"/>
        <v>0</v>
      </c>
      <c r="P109" s="6">
        <f t="shared" si="28"/>
        <v>0</v>
      </c>
      <c r="Q109" s="6">
        <f t="shared" si="28"/>
        <v>0</v>
      </c>
      <c r="R109" s="52">
        <f t="shared" si="28"/>
        <v>4.6904315196998123</v>
      </c>
      <c r="S109" s="6">
        <f t="shared" si="28"/>
        <v>0.18761726078799248</v>
      </c>
      <c r="T109" s="6">
        <f t="shared" si="28"/>
        <v>0.56285178236397748</v>
      </c>
      <c r="U109" s="6">
        <f t="shared" si="28"/>
        <v>0</v>
      </c>
      <c r="V109" s="6">
        <f t="shared" si="28"/>
        <v>0.18761726078799248</v>
      </c>
      <c r="W109" s="6">
        <f t="shared" si="28"/>
        <v>0</v>
      </c>
      <c r="X109" s="6">
        <f t="shared" si="28"/>
        <v>0.18761726078799248</v>
      </c>
      <c r="Y109" s="6">
        <f t="shared" si="28"/>
        <v>0</v>
      </c>
      <c r="Z109" s="6">
        <f t="shared" si="28"/>
        <v>0</v>
      </c>
      <c r="AA109" s="6">
        <f t="shared" si="28"/>
        <v>0</v>
      </c>
      <c r="AB109" s="6">
        <f t="shared" si="28"/>
        <v>0</v>
      </c>
      <c r="AC109" s="6">
        <f t="shared" si="28"/>
        <v>0</v>
      </c>
      <c r="AD109" s="6">
        <f t="shared" si="28"/>
        <v>0</v>
      </c>
      <c r="AE109" s="6">
        <f t="shared" si="28"/>
        <v>0</v>
      </c>
      <c r="AF109" s="6">
        <f t="shared" si="28"/>
        <v>0</v>
      </c>
      <c r="AG109" s="6">
        <f t="shared" si="28"/>
        <v>0</v>
      </c>
      <c r="AH109" s="52">
        <f t="shared" si="28"/>
        <v>3.0018761726078798</v>
      </c>
      <c r="AI109" s="6">
        <f t="shared" si="28"/>
        <v>0</v>
      </c>
      <c r="AJ109" s="6">
        <f t="shared" si="28"/>
        <v>0</v>
      </c>
      <c r="AK109" s="22">
        <f t="shared" si="28"/>
        <v>4.5028142589118199</v>
      </c>
      <c r="AL109" s="6">
        <f t="shared" si="28"/>
        <v>0</v>
      </c>
      <c r="AM109" s="6">
        <f t="shared" si="28"/>
        <v>0</v>
      </c>
      <c r="AN109" s="6">
        <f t="shared" si="28"/>
        <v>0</v>
      </c>
      <c r="AO109" s="6">
        <f t="shared" si="28"/>
        <v>0</v>
      </c>
      <c r="AP109" s="6">
        <f t="shared" si="28"/>
        <v>0.56285178236397748</v>
      </c>
      <c r="AQ109" s="6">
        <f t="shared" si="28"/>
        <v>0.18761726078799248</v>
      </c>
      <c r="AR109" s="6">
        <f t="shared" si="28"/>
        <v>0</v>
      </c>
      <c r="AS109" s="6">
        <f t="shared" si="28"/>
        <v>0</v>
      </c>
      <c r="AT109" s="6">
        <f t="shared" si="28"/>
        <v>0</v>
      </c>
      <c r="AU109" s="52">
        <f t="shared" si="28"/>
        <v>0</v>
      </c>
      <c r="AV109" s="10">
        <f t="shared" si="28"/>
        <v>0.37523452157598497</v>
      </c>
      <c r="AW109" s="6">
        <f t="shared" si="28"/>
        <v>1.6885553470919326</v>
      </c>
      <c r="AX109" s="6">
        <f t="shared" si="28"/>
        <v>1.5009380863039399</v>
      </c>
      <c r="AY109" s="6">
        <f t="shared" si="28"/>
        <v>0.18761726078799248</v>
      </c>
      <c r="AZ109" s="6">
        <f t="shared" si="28"/>
        <v>0</v>
      </c>
      <c r="BA109" s="6">
        <f t="shared" si="28"/>
        <v>0</v>
      </c>
      <c r="BB109" s="6">
        <f t="shared" si="28"/>
        <v>0</v>
      </c>
      <c r="BC109" s="6">
        <f t="shared" si="28"/>
        <v>0.18761726078799248</v>
      </c>
      <c r="BD109" s="6">
        <f t="shared" si="28"/>
        <v>0</v>
      </c>
      <c r="BE109" s="22">
        <f t="shared" si="28"/>
        <v>3.0018761726078798</v>
      </c>
      <c r="BF109" s="6">
        <f t="shared" si="28"/>
        <v>0</v>
      </c>
      <c r="BG109" s="6">
        <f t="shared" si="28"/>
        <v>0</v>
      </c>
      <c r="BH109" s="6">
        <f t="shared" si="28"/>
        <v>0</v>
      </c>
      <c r="BI109" s="6">
        <f t="shared" si="28"/>
        <v>0</v>
      </c>
      <c r="BJ109" s="6">
        <f t="shared" si="28"/>
        <v>0</v>
      </c>
      <c r="BK109" s="6">
        <f t="shared" si="28"/>
        <v>0</v>
      </c>
      <c r="BL109" s="6">
        <f t="shared" si="28"/>
        <v>0</v>
      </c>
      <c r="BM109" s="6">
        <f t="shared" si="28"/>
        <v>0</v>
      </c>
      <c r="BN109" s="6">
        <f t="shared" si="28"/>
        <v>0</v>
      </c>
      <c r="BO109" s="6">
        <f t="shared" si="28"/>
        <v>0</v>
      </c>
      <c r="BP109" s="6">
        <f t="shared" si="28"/>
        <v>0.37523452157598497</v>
      </c>
      <c r="BQ109" s="6">
        <f t="shared" si="27"/>
        <v>0</v>
      </c>
      <c r="BR109" s="6">
        <f t="shared" si="27"/>
        <v>0</v>
      </c>
      <c r="BS109" s="6">
        <f t="shared" si="27"/>
        <v>0</v>
      </c>
      <c r="BT109" s="6">
        <f t="shared" si="27"/>
        <v>0</v>
      </c>
      <c r="BU109" s="6">
        <f t="shared" si="27"/>
        <v>0</v>
      </c>
      <c r="BV109" s="6">
        <f t="shared" si="27"/>
        <v>0</v>
      </c>
      <c r="BW109" s="6">
        <f t="shared" si="27"/>
        <v>0</v>
      </c>
      <c r="BX109" s="6">
        <f t="shared" si="27"/>
        <v>4.5028142589118199</v>
      </c>
      <c r="BY109" s="10">
        <f t="shared" si="27"/>
        <v>0.56285178236397748</v>
      </c>
      <c r="BZ109" s="6">
        <f t="shared" si="27"/>
        <v>0.18761726078799248</v>
      </c>
      <c r="CA109" s="6">
        <f t="shared" si="27"/>
        <v>0.37523452157598497</v>
      </c>
      <c r="CB109" s="6">
        <f t="shared" si="27"/>
        <v>6.7542213883677302</v>
      </c>
      <c r="CC109" s="6">
        <f t="shared" si="27"/>
        <v>0</v>
      </c>
      <c r="CD109" s="6">
        <f t="shared" si="27"/>
        <v>0</v>
      </c>
      <c r="CE109" s="6">
        <f t="shared" si="27"/>
        <v>5.8161350844277679</v>
      </c>
      <c r="CF109" s="6">
        <f t="shared" si="27"/>
        <v>0</v>
      </c>
    </row>
    <row r="111" spans="1:84" x14ac:dyDescent="0.25">
      <c r="F111" s="40" t="s">
        <v>190</v>
      </c>
      <c r="AO111" s="40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6"/>
  <sheetViews>
    <sheetView topLeftCell="A28" workbookViewId="0">
      <selection activeCell="C2" sqref="C2:C54"/>
    </sheetView>
  </sheetViews>
  <sheetFormatPr defaultColWidth="8.85546875" defaultRowHeight="15" x14ac:dyDescent="0.25"/>
  <cols>
    <col min="5" max="5" width="8.85546875" style="20"/>
    <col min="8" max="8" width="8.85546875" style="14"/>
    <col min="9" max="9" width="8.85546875" style="23"/>
    <col min="14" max="14" width="8.85546875" style="11"/>
    <col min="18" max="18" width="8.85546875" style="20"/>
    <col min="34" max="34" width="8.85546875" style="20"/>
    <col min="37" max="37" width="8.85546875" style="23"/>
    <col min="46" max="46" width="8.85546875" style="20"/>
    <col min="47" max="47" width="8.85546875" style="9"/>
    <col min="49" max="49" width="8.85546875" style="26"/>
    <col min="55" max="55" width="8.85546875" style="23"/>
    <col min="74" max="74" width="8.85546875" style="26"/>
    <col min="75" max="75" width="8.85546875" style="11"/>
    <col min="84" max="84" width="12.140625" bestFit="1" customWidth="1"/>
    <col min="88" max="88" width="8.85546875" style="9"/>
    <col min="93" max="93" width="8.85546875" style="9"/>
  </cols>
  <sheetData>
    <row r="1" spans="1:92" ht="134.44999999999999" x14ac:dyDescent="0.35">
      <c r="A1" s="38" t="s">
        <v>113</v>
      </c>
      <c r="B1" s="38" t="s">
        <v>113</v>
      </c>
      <c r="C1" s="38" t="s">
        <v>138</v>
      </c>
      <c r="D1" s="56" t="s">
        <v>139</v>
      </c>
      <c r="E1" s="18" t="s">
        <v>37</v>
      </c>
      <c r="F1" s="3" t="s">
        <v>38</v>
      </c>
      <c r="G1" s="4" t="s">
        <v>39</v>
      </c>
      <c r="H1" s="5" t="s">
        <v>40</v>
      </c>
      <c r="I1" s="21" t="s">
        <v>41</v>
      </c>
      <c r="J1" s="3" t="s">
        <v>42</v>
      </c>
      <c r="K1" s="3" t="s">
        <v>43</v>
      </c>
      <c r="L1" s="3" t="s">
        <v>45</v>
      </c>
      <c r="M1" s="3" t="s">
        <v>46</v>
      </c>
      <c r="N1" s="12" t="s">
        <v>47</v>
      </c>
      <c r="O1" s="3" t="s">
        <v>48</v>
      </c>
      <c r="P1" s="3" t="s">
        <v>49</v>
      </c>
      <c r="Q1" s="3" t="s">
        <v>50</v>
      </c>
      <c r="R1" s="18" t="s">
        <v>51</v>
      </c>
      <c r="S1" s="3" t="s">
        <v>52</v>
      </c>
      <c r="T1" s="3" t="s">
        <v>53</v>
      </c>
      <c r="U1" s="3" t="s">
        <v>54</v>
      </c>
      <c r="V1" s="3" t="s">
        <v>55</v>
      </c>
      <c r="W1" s="3" t="s">
        <v>56</v>
      </c>
      <c r="X1" s="3" t="s">
        <v>57</v>
      </c>
      <c r="Y1" s="3" t="s">
        <v>58</v>
      </c>
      <c r="Z1" s="3" t="s">
        <v>59</v>
      </c>
      <c r="AA1" s="3" t="s">
        <v>60</v>
      </c>
      <c r="AB1" s="3" t="s">
        <v>61</v>
      </c>
      <c r="AC1" s="3" t="s">
        <v>62</v>
      </c>
      <c r="AD1" s="4" t="s">
        <v>63</v>
      </c>
      <c r="AE1" s="3" t="s">
        <v>64</v>
      </c>
      <c r="AF1" s="3" t="s">
        <v>65</v>
      </c>
      <c r="AG1" s="3" t="s">
        <v>66</v>
      </c>
      <c r="AH1" s="18" t="s">
        <v>67</v>
      </c>
      <c r="AI1" s="4" t="s">
        <v>68</v>
      </c>
      <c r="AJ1" s="3" t="s">
        <v>69</v>
      </c>
      <c r="AK1" s="21" t="s">
        <v>70</v>
      </c>
      <c r="AL1" s="3" t="s">
        <v>71</v>
      </c>
      <c r="AM1" s="3" t="s">
        <v>72</v>
      </c>
      <c r="AN1" s="3" t="s">
        <v>73</v>
      </c>
      <c r="AO1" s="3" t="s">
        <v>74</v>
      </c>
      <c r="AP1" s="3" t="s">
        <v>75</v>
      </c>
      <c r="AQ1" s="3" t="s">
        <v>76</v>
      </c>
      <c r="AR1" s="3" t="s">
        <v>77</v>
      </c>
      <c r="AS1" s="3" t="s">
        <v>78</v>
      </c>
      <c r="AT1" s="18" t="s">
        <v>79</v>
      </c>
      <c r="AU1" s="12" t="s">
        <v>177</v>
      </c>
      <c r="AV1" s="4" t="s">
        <v>81</v>
      </c>
      <c r="AW1" s="3" t="s">
        <v>82</v>
      </c>
      <c r="AX1" s="4" t="s">
        <v>83</v>
      </c>
      <c r="AY1" s="3" t="s">
        <v>84</v>
      </c>
      <c r="AZ1" s="4" t="s">
        <v>85</v>
      </c>
      <c r="BA1" s="4" t="s">
        <v>86</v>
      </c>
      <c r="BB1" s="3" t="s">
        <v>87</v>
      </c>
      <c r="BC1" s="21" t="s">
        <v>88</v>
      </c>
      <c r="BD1" s="3" t="s">
        <v>89</v>
      </c>
      <c r="BE1" s="3" t="s">
        <v>90</v>
      </c>
      <c r="BF1" s="3" t="s">
        <v>178</v>
      </c>
      <c r="BG1" s="3" t="s">
        <v>91</v>
      </c>
      <c r="BH1" s="3" t="s">
        <v>92</v>
      </c>
      <c r="BI1" s="3" t="s">
        <v>93</v>
      </c>
      <c r="BJ1" s="5" t="s">
        <v>183</v>
      </c>
      <c r="BK1" s="5" t="s">
        <v>94</v>
      </c>
      <c r="BL1" s="4" t="s">
        <v>95</v>
      </c>
      <c r="BM1" s="3" t="s">
        <v>96</v>
      </c>
      <c r="BN1" s="3" t="s">
        <v>97</v>
      </c>
      <c r="BO1" s="4" t="s">
        <v>98</v>
      </c>
      <c r="BP1" s="3" t="s">
        <v>99</v>
      </c>
      <c r="BQ1" s="3" t="s">
        <v>100</v>
      </c>
      <c r="BR1" s="4" t="s">
        <v>101</v>
      </c>
      <c r="BS1" s="3" t="s">
        <v>102</v>
      </c>
      <c r="BT1" s="3" t="s">
        <v>103</v>
      </c>
      <c r="BU1" s="3" t="s">
        <v>104</v>
      </c>
      <c r="BV1" s="3" t="s">
        <v>105</v>
      </c>
      <c r="BW1" s="12" t="s">
        <v>106</v>
      </c>
      <c r="BX1" s="4" t="s">
        <v>107</v>
      </c>
      <c r="BY1" s="3" t="s">
        <v>108</v>
      </c>
      <c r="BZ1" s="3" t="s">
        <v>109</v>
      </c>
      <c r="CA1" s="3" t="s">
        <v>110</v>
      </c>
      <c r="CB1" s="3" t="s">
        <v>111</v>
      </c>
      <c r="CC1" s="3" t="s">
        <v>112</v>
      </c>
      <c r="CD1" s="4" t="s">
        <v>142</v>
      </c>
    </row>
    <row r="2" spans="1:92" x14ac:dyDescent="0.25">
      <c r="A2" t="s">
        <v>0</v>
      </c>
      <c r="B2">
        <v>0</v>
      </c>
      <c r="C2" s="75">
        <v>0.74461904761904762</v>
      </c>
      <c r="D2" s="6">
        <v>34.917999999999999</v>
      </c>
      <c r="E2" s="19">
        <v>28.654970760233915</v>
      </c>
      <c r="F2" s="6">
        <v>0</v>
      </c>
      <c r="G2" s="6">
        <v>0</v>
      </c>
      <c r="H2" s="13">
        <v>0</v>
      </c>
      <c r="I2" s="22">
        <v>4.0935672514619883</v>
      </c>
      <c r="J2" s="6">
        <v>0</v>
      </c>
      <c r="K2" s="6">
        <v>0</v>
      </c>
      <c r="L2" s="6">
        <v>0</v>
      </c>
      <c r="M2" s="6">
        <v>0</v>
      </c>
      <c r="N2" s="10">
        <v>0</v>
      </c>
      <c r="O2" s="6">
        <v>0</v>
      </c>
      <c r="P2" s="6">
        <v>0</v>
      </c>
      <c r="Q2" s="6">
        <v>0</v>
      </c>
      <c r="R2" s="19">
        <v>0</v>
      </c>
      <c r="S2" s="6">
        <v>0</v>
      </c>
      <c r="T2" s="6">
        <v>0</v>
      </c>
      <c r="U2" s="6">
        <v>0</v>
      </c>
      <c r="V2" s="6">
        <v>0</v>
      </c>
      <c r="W2" s="6">
        <v>4.0935672514619883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19">
        <v>4.6783625730994149</v>
      </c>
      <c r="AI2" s="6">
        <v>0.58479532163742687</v>
      </c>
      <c r="AJ2" s="6">
        <v>0</v>
      </c>
      <c r="AK2" s="22">
        <v>0</v>
      </c>
      <c r="AL2" s="6">
        <v>0</v>
      </c>
      <c r="AM2" s="6">
        <v>1.1695906432748537</v>
      </c>
      <c r="AN2" s="6">
        <v>2.3391812865497075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19">
        <v>10.526315789473683</v>
      </c>
      <c r="AU2" s="10">
        <v>0</v>
      </c>
      <c r="AV2" s="6">
        <v>0</v>
      </c>
      <c r="AW2" s="25">
        <v>14.619883040935672</v>
      </c>
      <c r="AX2" s="6">
        <v>0</v>
      </c>
      <c r="AY2" s="6">
        <v>0</v>
      </c>
      <c r="AZ2" s="6">
        <v>0</v>
      </c>
      <c r="BA2" s="6">
        <v>0</v>
      </c>
      <c r="BB2" s="6">
        <v>4.6783625730994149</v>
      </c>
      <c r="BC2" s="22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0.58479532163742687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4.6783625730994149</v>
      </c>
      <c r="BT2" s="6">
        <v>0.58479532163742687</v>
      </c>
      <c r="BU2" s="6">
        <v>13.450292397660817</v>
      </c>
      <c r="BV2" s="25">
        <v>0</v>
      </c>
      <c r="BW2" s="10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0</v>
      </c>
      <c r="CF2" s="6"/>
      <c r="CG2" s="6"/>
      <c r="CH2" s="6"/>
      <c r="CI2" s="6"/>
      <c r="CL2" s="6"/>
      <c r="CM2" s="6"/>
      <c r="CN2" s="6"/>
    </row>
    <row r="3" spans="1:92" x14ac:dyDescent="0.25">
      <c r="A3" t="s">
        <v>1</v>
      </c>
      <c r="B3">
        <v>10</v>
      </c>
      <c r="C3" s="75">
        <v>1.637</v>
      </c>
      <c r="D3" s="6">
        <v>17.991499999999998</v>
      </c>
      <c r="E3" s="19">
        <v>20.8955223880597</v>
      </c>
      <c r="F3" s="6">
        <v>0</v>
      </c>
      <c r="G3" s="6">
        <v>0</v>
      </c>
      <c r="H3" s="13">
        <v>8.9552238805970141</v>
      </c>
      <c r="I3" s="22">
        <v>0</v>
      </c>
      <c r="J3" s="6">
        <v>0</v>
      </c>
      <c r="K3" s="6">
        <v>0</v>
      </c>
      <c r="L3" s="6">
        <v>0</v>
      </c>
      <c r="M3" s="6">
        <v>0</v>
      </c>
      <c r="N3" s="10">
        <v>0</v>
      </c>
      <c r="O3" s="6">
        <v>0</v>
      </c>
      <c r="P3" s="6">
        <v>0</v>
      </c>
      <c r="Q3" s="6">
        <v>0</v>
      </c>
      <c r="R3" s="19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2.9850746268656714</v>
      </c>
      <c r="AF3" s="6">
        <v>0</v>
      </c>
      <c r="AG3" s="6">
        <v>0</v>
      </c>
      <c r="AH3" s="19">
        <v>5.2238805970149249</v>
      </c>
      <c r="AI3" s="6">
        <v>0</v>
      </c>
      <c r="AJ3" s="6">
        <v>0</v>
      </c>
      <c r="AK3" s="22">
        <v>6.7164179104477615</v>
      </c>
      <c r="AL3" s="6">
        <v>0</v>
      </c>
      <c r="AM3" s="6">
        <v>0.74626865671641784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19">
        <v>40.298507462686565</v>
      </c>
      <c r="AU3" s="10">
        <v>0</v>
      </c>
      <c r="AV3" s="6">
        <v>0</v>
      </c>
      <c r="AW3" s="25">
        <v>7.4626865671641784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22">
        <v>2.9850746268656714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0.74626865671641784</v>
      </c>
      <c r="BN3" s="6">
        <v>1.4925373134328357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0.74626865671641784</v>
      </c>
      <c r="BV3" s="25">
        <v>0.74626865671641784</v>
      </c>
      <c r="BW3" s="10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F3" s="6"/>
      <c r="CG3" s="6"/>
      <c r="CH3" s="6"/>
      <c r="CI3" s="6"/>
      <c r="CL3" s="6"/>
      <c r="CM3" s="6"/>
      <c r="CN3" s="6"/>
    </row>
    <row r="4" spans="1:92" x14ac:dyDescent="0.25">
      <c r="A4" t="s">
        <v>2</v>
      </c>
      <c r="B4">
        <v>15</v>
      </c>
      <c r="C4" s="75">
        <v>2.0831904761904765</v>
      </c>
      <c r="D4" s="6">
        <v>22.1557</v>
      </c>
      <c r="E4" s="19">
        <v>17.142857142857142</v>
      </c>
      <c r="F4" s="6">
        <v>0</v>
      </c>
      <c r="G4" s="6">
        <v>0</v>
      </c>
      <c r="H4" s="13">
        <v>0</v>
      </c>
      <c r="I4" s="22">
        <v>3.3333333333333335</v>
      </c>
      <c r="J4" s="6">
        <v>0</v>
      </c>
      <c r="K4" s="6">
        <v>0</v>
      </c>
      <c r="L4" s="6">
        <v>0</v>
      </c>
      <c r="M4" s="6">
        <v>0</v>
      </c>
      <c r="N4" s="10">
        <v>1.9047619047619049</v>
      </c>
      <c r="O4" s="6">
        <v>0</v>
      </c>
      <c r="P4" s="6">
        <v>0</v>
      </c>
      <c r="Q4" s="6">
        <v>0</v>
      </c>
      <c r="R4" s="19">
        <v>1.9047619047619049</v>
      </c>
      <c r="S4" s="6">
        <v>0</v>
      </c>
      <c r="T4" s="6">
        <v>0</v>
      </c>
      <c r="U4" s="6">
        <v>0</v>
      </c>
      <c r="V4" s="6">
        <v>0</v>
      </c>
      <c r="W4" s="6">
        <v>0.95238095238095244</v>
      </c>
      <c r="X4" s="6">
        <v>0</v>
      </c>
      <c r="Y4" s="6">
        <v>0</v>
      </c>
      <c r="Z4" s="6">
        <v>0</v>
      </c>
      <c r="AA4" s="6">
        <v>0.47619047619047622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0.47619047619047622</v>
      </c>
      <c r="AH4" s="19">
        <v>3.8095238095238098</v>
      </c>
      <c r="AI4" s="6">
        <v>0</v>
      </c>
      <c r="AJ4" s="6">
        <v>0</v>
      </c>
      <c r="AK4" s="22">
        <v>9.5238095238095237</v>
      </c>
      <c r="AL4" s="6">
        <v>0</v>
      </c>
      <c r="AM4" s="6">
        <v>0.47619047619047622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19">
        <v>21.904761904761905</v>
      </c>
      <c r="AU4" s="10">
        <v>0</v>
      </c>
      <c r="AV4" s="6">
        <v>0</v>
      </c>
      <c r="AW4" s="25">
        <v>1.9047619047619049</v>
      </c>
      <c r="AX4" s="6">
        <v>0.47619047619047622</v>
      </c>
      <c r="AY4" s="6">
        <v>0.47619047619047622</v>
      </c>
      <c r="AZ4" s="6">
        <v>0</v>
      </c>
      <c r="BA4" s="6">
        <v>0</v>
      </c>
      <c r="BB4" s="6">
        <v>2.8571428571428572</v>
      </c>
      <c r="BC4" s="22">
        <v>0.47619047619047622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0.95238095238095244</v>
      </c>
      <c r="BL4" s="6">
        <v>0</v>
      </c>
      <c r="BM4" s="6">
        <v>0</v>
      </c>
      <c r="BN4" s="6">
        <v>0.47619047619047622</v>
      </c>
      <c r="BO4" s="6">
        <v>0</v>
      </c>
      <c r="BP4" s="6">
        <v>0</v>
      </c>
      <c r="BQ4" s="6">
        <v>0</v>
      </c>
      <c r="BR4" s="6">
        <v>0</v>
      </c>
      <c r="BS4" s="6">
        <v>4.7619047619047619</v>
      </c>
      <c r="BT4" s="6">
        <v>0.95238095238095244</v>
      </c>
      <c r="BU4" s="6">
        <v>6.666666666666667</v>
      </c>
      <c r="BV4" s="25">
        <v>6.666666666666667</v>
      </c>
      <c r="BW4" s="10">
        <v>0</v>
      </c>
      <c r="BX4" s="6">
        <v>3.3333333333333335</v>
      </c>
      <c r="BY4" s="6">
        <v>0</v>
      </c>
      <c r="BZ4" s="6">
        <v>0</v>
      </c>
      <c r="CA4" s="6">
        <v>0</v>
      </c>
      <c r="CB4" s="6">
        <v>4.7619047619047619</v>
      </c>
      <c r="CC4" s="6">
        <v>0.47619047619047622</v>
      </c>
      <c r="CD4" s="6">
        <v>0</v>
      </c>
      <c r="CF4" s="6"/>
      <c r="CG4" s="6"/>
      <c r="CH4" s="6"/>
      <c r="CI4" s="6"/>
      <c r="CL4" s="6"/>
      <c r="CM4" s="6"/>
      <c r="CN4" s="6"/>
    </row>
    <row r="5" spans="1:92" x14ac:dyDescent="0.25">
      <c r="A5" t="s">
        <v>3</v>
      </c>
      <c r="B5">
        <v>20</v>
      </c>
      <c r="C5" s="75">
        <v>2.5293809523809525</v>
      </c>
      <c r="D5" s="6">
        <v>18.3429</v>
      </c>
      <c r="E5" s="19">
        <v>6.083650190114068</v>
      </c>
      <c r="F5" s="6">
        <v>0</v>
      </c>
      <c r="G5" s="6">
        <v>0</v>
      </c>
      <c r="H5" s="13">
        <v>6.4638783269961975</v>
      </c>
      <c r="I5" s="22">
        <v>0</v>
      </c>
      <c r="J5" s="6">
        <v>0</v>
      </c>
      <c r="K5" s="6">
        <v>0</v>
      </c>
      <c r="L5" s="6">
        <v>0</v>
      </c>
      <c r="M5" s="6">
        <v>0</v>
      </c>
      <c r="N5" s="10">
        <v>2.6615969581749046</v>
      </c>
      <c r="O5" s="6">
        <v>0</v>
      </c>
      <c r="P5" s="6">
        <v>0</v>
      </c>
      <c r="Q5" s="6">
        <v>0</v>
      </c>
      <c r="R5" s="19">
        <v>3.4220532319391634</v>
      </c>
      <c r="S5" s="6">
        <v>0</v>
      </c>
      <c r="T5" s="6">
        <v>0</v>
      </c>
      <c r="U5" s="6">
        <v>0</v>
      </c>
      <c r="V5" s="6">
        <v>0</v>
      </c>
      <c r="W5" s="6">
        <v>0.38022813688212925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19">
        <v>9.5057034220532319</v>
      </c>
      <c r="AI5" s="6">
        <v>2.2813688212927756</v>
      </c>
      <c r="AJ5" s="6">
        <v>0</v>
      </c>
      <c r="AK5" s="22">
        <v>14.068441064638785</v>
      </c>
      <c r="AL5" s="6">
        <v>0</v>
      </c>
      <c r="AM5" s="6">
        <v>0.38022813688212925</v>
      </c>
      <c r="AN5" s="6">
        <v>0</v>
      </c>
      <c r="AO5" s="6">
        <v>0</v>
      </c>
      <c r="AP5" s="6">
        <v>0.38022813688212925</v>
      </c>
      <c r="AQ5" s="6">
        <v>0</v>
      </c>
      <c r="AR5" s="6">
        <v>0</v>
      </c>
      <c r="AS5" s="6">
        <v>0</v>
      </c>
      <c r="AT5" s="19">
        <v>34.980988593155892</v>
      </c>
      <c r="AU5" s="10">
        <v>0</v>
      </c>
      <c r="AV5" s="6">
        <v>0.76045627376425851</v>
      </c>
      <c r="AW5" s="25">
        <v>1.520912547528517</v>
      </c>
      <c r="AX5" s="6">
        <v>0</v>
      </c>
      <c r="AY5" s="6">
        <v>0</v>
      </c>
      <c r="AZ5" s="6">
        <v>0</v>
      </c>
      <c r="BA5" s="6">
        <v>0</v>
      </c>
      <c r="BB5" s="6">
        <v>0.38022813688212925</v>
      </c>
      <c r="BC5" s="22">
        <v>1.1406844106463878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0.76045627376425851</v>
      </c>
      <c r="BK5" s="6">
        <v>0</v>
      </c>
      <c r="BL5" s="6">
        <v>0</v>
      </c>
      <c r="BM5" s="6">
        <v>0</v>
      </c>
      <c r="BN5" s="6">
        <v>0.38022813688212925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25">
        <v>14.068441064638785</v>
      </c>
      <c r="BW5" s="10">
        <v>0</v>
      </c>
      <c r="BX5" s="6">
        <v>0.38022813688212925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F5" s="6"/>
      <c r="CG5" s="6"/>
      <c r="CH5" s="6"/>
      <c r="CI5" s="6"/>
      <c r="CL5" s="6"/>
      <c r="CM5" s="6"/>
      <c r="CN5" s="6"/>
    </row>
    <row r="6" spans="1:92" x14ac:dyDescent="0.25">
      <c r="A6" t="s">
        <v>4</v>
      </c>
      <c r="B6">
        <v>25</v>
      </c>
      <c r="C6" s="75">
        <v>2.9755714285714285</v>
      </c>
      <c r="D6" s="6">
        <v>15.050800000000001</v>
      </c>
      <c r="E6" s="19">
        <v>7.5362318840579716</v>
      </c>
      <c r="F6" s="6">
        <v>0</v>
      </c>
      <c r="G6" s="6">
        <v>0</v>
      </c>
      <c r="H6" s="13">
        <v>1.1594202898550725</v>
      </c>
      <c r="I6" s="22">
        <v>0</v>
      </c>
      <c r="J6" s="6">
        <v>0</v>
      </c>
      <c r="K6" s="6">
        <v>0</v>
      </c>
      <c r="L6" s="6">
        <v>0</v>
      </c>
      <c r="M6" s="6">
        <v>0</v>
      </c>
      <c r="N6" s="10">
        <v>0.57971014492753625</v>
      </c>
      <c r="O6" s="6">
        <v>0</v>
      </c>
      <c r="P6" s="6">
        <v>0</v>
      </c>
      <c r="Q6" s="6">
        <v>0</v>
      </c>
      <c r="R6" s="19">
        <v>6.0869565217391308</v>
      </c>
      <c r="S6" s="6">
        <v>0</v>
      </c>
      <c r="T6" s="6">
        <v>0</v>
      </c>
      <c r="U6" s="6">
        <v>0</v>
      </c>
      <c r="V6" s="6">
        <v>0</v>
      </c>
      <c r="W6" s="6">
        <v>0.28985507246376813</v>
      </c>
      <c r="X6" s="6">
        <v>0</v>
      </c>
      <c r="Y6" s="6">
        <v>0</v>
      </c>
      <c r="Z6" s="6">
        <v>0</v>
      </c>
      <c r="AA6" s="6">
        <v>0.28985507246376813</v>
      </c>
      <c r="AB6" s="6">
        <v>0</v>
      </c>
      <c r="AC6" s="6">
        <v>0</v>
      </c>
      <c r="AD6" s="6">
        <v>0.28985507246376813</v>
      </c>
      <c r="AE6" s="6">
        <v>0</v>
      </c>
      <c r="AF6" s="6">
        <v>0</v>
      </c>
      <c r="AG6" s="6">
        <v>0</v>
      </c>
      <c r="AH6" s="19">
        <v>26.376811594202898</v>
      </c>
      <c r="AI6" s="6">
        <v>1.7391304347826086</v>
      </c>
      <c r="AJ6" s="6">
        <v>0</v>
      </c>
      <c r="AK6" s="22">
        <v>19.710144927536234</v>
      </c>
      <c r="AL6" s="6">
        <v>0</v>
      </c>
      <c r="AM6" s="6">
        <v>0</v>
      </c>
      <c r="AN6" s="6">
        <v>0</v>
      </c>
      <c r="AO6" s="6">
        <v>0.28985507246376813</v>
      </c>
      <c r="AP6" s="6">
        <v>1.4492753623188406</v>
      </c>
      <c r="AQ6" s="6">
        <v>0</v>
      </c>
      <c r="AR6" s="6">
        <v>0</v>
      </c>
      <c r="AS6" s="6">
        <v>0</v>
      </c>
      <c r="AT6" s="19">
        <v>22.028985507246375</v>
      </c>
      <c r="AU6" s="10">
        <v>0</v>
      </c>
      <c r="AV6" s="6">
        <v>1.1594202898550725</v>
      </c>
      <c r="AW6" s="25">
        <v>2.318840579710145</v>
      </c>
      <c r="AX6" s="6">
        <v>0</v>
      </c>
      <c r="AY6" s="6">
        <v>0.57971014492753625</v>
      </c>
      <c r="AZ6" s="6">
        <v>0</v>
      </c>
      <c r="BA6" s="6">
        <v>0</v>
      </c>
      <c r="BB6" s="6">
        <v>0.57971014492753625</v>
      </c>
      <c r="BC6" s="22">
        <v>0</v>
      </c>
      <c r="BD6" s="6">
        <v>0</v>
      </c>
      <c r="BE6" s="6">
        <v>0.86956521739130432</v>
      </c>
      <c r="BF6" s="6">
        <v>0</v>
      </c>
      <c r="BG6" s="6">
        <v>0</v>
      </c>
      <c r="BH6" s="6">
        <v>0</v>
      </c>
      <c r="BI6" s="6">
        <v>0</v>
      </c>
      <c r="BJ6" s="6">
        <v>0.28985507246376813</v>
      </c>
      <c r="BK6" s="6">
        <v>0</v>
      </c>
      <c r="BL6" s="6">
        <v>0</v>
      </c>
      <c r="BM6" s="6">
        <v>0.28985507246376813</v>
      </c>
      <c r="BN6" s="6">
        <v>0.57971014492753625</v>
      </c>
      <c r="BO6" s="6">
        <v>0</v>
      </c>
      <c r="BP6" s="6">
        <v>0</v>
      </c>
      <c r="BQ6" s="6">
        <v>0</v>
      </c>
      <c r="BR6" s="6">
        <v>0</v>
      </c>
      <c r="BS6" s="6">
        <v>1.4492753623188406</v>
      </c>
      <c r="BT6" s="6">
        <v>0.57971014492753625</v>
      </c>
      <c r="BU6" s="6">
        <v>0.86956521739130432</v>
      </c>
      <c r="BV6" s="25">
        <v>1.1594202898550725</v>
      </c>
      <c r="BW6" s="10">
        <v>0</v>
      </c>
      <c r="BX6" s="6">
        <v>0.57971014492753625</v>
      </c>
      <c r="BY6" s="6">
        <v>0</v>
      </c>
      <c r="BZ6" s="6">
        <v>0</v>
      </c>
      <c r="CA6" s="6">
        <v>0</v>
      </c>
      <c r="CB6" s="6">
        <v>0.57971014492753625</v>
      </c>
      <c r="CC6" s="6">
        <v>0</v>
      </c>
      <c r="CD6" s="6">
        <v>0.28985507246376813</v>
      </c>
      <c r="CF6" s="6"/>
      <c r="CG6" s="6"/>
      <c r="CH6" s="6"/>
      <c r="CI6" s="6"/>
      <c r="CL6" s="6"/>
      <c r="CM6" s="6"/>
      <c r="CN6" s="6"/>
    </row>
    <row r="7" spans="1:92" x14ac:dyDescent="0.25">
      <c r="A7" t="s">
        <v>5</v>
      </c>
      <c r="B7">
        <v>30</v>
      </c>
      <c r="C7" s="75">
        <v>3.4217619047619054</v>
      </c>
      <c r="D7" s="6">
        <v>17.442299999999999</v>
      </c>
      <c r="E7" s="19">
        <v>11.212121212121213</v>
      </c>
      <c r="F7" s="6">
        <v>0</v>
      </c>
      <c r="G7" s="6">
        <v>0</v>
      </c>
      <c r="H7" s="13">
        <v>0.30303030303030304</v>
      </c>
      <c r="I7" s="22">
        <v>0.90909090909090906</v>
      </c>
      <c r="J7" s="6">
        <v>0</v>
      </c>
      <c r="K7" s="6">
        <v>0</v>
      </c>
      <c r="L7" s="6">
        <v>0</v>
      </c>
      <c r="M7" s="6">
        <v>0</v>
      </c>
      <c r="N7" s="10">
        <v>0</v>
      </c>
      <c r="O7" s="6">
        <v>0</v>
      </c>
      <c r="P7" s="6">
        <v>0</v>
      </c>
      <c r="Q7" s="6">
        <v>0</v>
      </c>
      <c r="R7" s="19">
        <v>12.121212121212121</v>
      </c>
      <c r="S7" s="6">
        <v>0</v>
      </c>
      <c r="T7" s="6">
        <v>0</v>
      </c>
      <c r="U7" s="6">
        <v>0</v>
      </c>
      <c r="V7" s="6">
        <v>0</v>
      </c>
      <c r="W7" s="6">
        <v>1.2121212121212122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1.5151515151515151</v>
      </c>
      <c r="AF7" s="6">
        <v>0</v>
      </c>
      <c r="AG7" s="6">
        <v>0</v>
      </c>
      <c r="AH7" s="19">
        <v>24.242424242424242</v>
      </c>
      <c r="AI7" s="6">
        <v>2.4242424242424243</v>
      </c>
      <c r="AJ7" s="6">
        <v>0</v>
      </c>
      <c r="AK7" s="22">
        <v>13.636363636363635</v>
      </c>
      <c r="AL7" s="6">
        <v>0</v>
      </c>
      <c r="AM7" s="6">
        <v>0</v>
      </c>
      <c r="AN7" s="6">
        <v>0.60606060606060608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19">
        <v>15.454545454545453</v>
      </c>
      <c r="AU7" s="10">
        <v>0</v>
      </c>
      <c r="AV7" s="6">
        <v>2.1212121212121215</v>
      </c>
      <c r="AW7" s="25">
        <v>2.4242424242424243</v>
      </c>
      <c r="AX7" s="6">
        <v>0.30303030303030304</v>
      </c>
      <c r="AY7" s="6">
        <v>0</v>
      </c>
      <c r="AZ7" s="6">
        <v>0</v>
      </c>
      <c r="BA7" s="6">
        <v>0</v>
      </c>
      <c r="BB7" s="6">
        <v>1.2121212121212122</v>
      </c>
      <c r="BC7" s="22">
        <v>0.60606060606060608</v>
      </c>
      <c r="BD7" s="6">
        <v>0</v>
      </c>
      <c r="BE7" s="6">
        <v>0.30303030303030304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1.2121212121212122</v>
      </c>
      <c r="BT7" s="6">
        <v>0</v>
      </c>
      <c r="BU7" s="6">
        <v>0.30303030303030304</v>
      </c>
      <c r="BV7" s="25">
        <v>1.2121212121212122</v>
      </c>
      <c r="BW7" s="10">
        <v>0</v>
      </c>
      <c r="BX7" s="6">
        <v>6.3636363636363633</v>
      </c>
      <c r="BY7" s="6">
        <v>0</v>
      </c>
      <c r="BZ7" s="6">
        <v>0</v>
      </c>
      <c r="CA7" s="6">
        <v>0</v>
      </c>
      <c r="CB7" s="6">
        <v>0.30303030303030304</v>
      </c>
      <c r="CC7" s="6">
        <v>0</v>
      </c>
      <c r="CD7" s="6">
        <v>0</v>
      </c>
      <c r="CF7" s="6"/>
      <c r="CG7" s="6"/>
      <c r="CH7" s="6"/>
      <c r="CI7" s="6"/>
      <c r="CL7" s="6"/>
      <c r="CM7" s="6"/>
      <c r="CN7" s="6"/>
    </row>
    <row r="8" spans="1:92" x14ac:dyDescent="0.25">
      <c r="A8" t="s">
        <v>6</v>
      </c>
      <c r="B8">
        <v>35</v>
      </c>
      <c r="C8" s="75">
        <v>3.8679523809523806</v>
      </c>
      <c r="D8" s="6">
        <v>14.299899999999999</v>
      </c>
      <c r="E8" s="19">
        <v>10.297482837528605</v>
      </c>
      <c r="F8" s="6">
        <v>0</v>
      </c>
      <c r="G8" s="6">
        <v>0</v>
      </c>
      <c r="H8" s="13">
        <v>0.2288329519450801</v>
      </c>
      <c r="I8" s="22">
        <v>0</v>
      </c>
      <c r="J8" s="6">
        <v>0</v>
      </c>
      <c r="K8" s="6">
        <v>0</v>
      </c>
      <c r="L8" s="6">
        <v>0</v>
      </c>
      <c r="M8" s="6">
        <v>0</v>
      </c>
      <c r="N8" s="10">
        <v>0</v>
      </c>
      <c r="O8" s="6">
        <v>0</v>
      </c>
      <c r="P8" s="6">
        <v>0</v>
      </c>
      <c r="Q8" s="6">
        <v>0</v>
      </c>
      <c r="R8" s="19">
        <v>15.560640732265446</v>
      </c>
      <c r="S8" s="6">
        <v>0</v>
      </c>
      <c r="T8" s="6">
        <v>0</v>
      </c>
      <c r="U8" s="6">
        <v>0</v>
      </c>
      <c r="V8" s="6">
        <v>0</v>
      </c>
      <c r="W8" s="6">
        <v>1.1441647597254003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0.45766590389016021</v>
      </c>
      <c r="AF8" s="6">
        <v>0</v>
      </c>
      <c r="AG8" s="6">
        <v>0</v>
      </c>
      <c r="AH8" s="19">
        <v>20.137299771167047</v>
      </c>
      <c r="AI8" s="6">
        <v>0.2288329519450801</v>
      </c>
      <c r="AJ8" s="6">
        <v>0</v>
      </c>
      <c r="AK8" s="22">
        <v>19.908466819221967</v>
      </c>
      <c r="AL8" s="6">
        <v>0</v>
      </c>
      <c r="AM8" s="6">
        <v>0.91533180778032042</v>
      </c>
      <c r="AN8" s="6">
        <v>0</v>
      </c>
      <c r="AO8" s="6">
        <v>0</v>
      </c>
      <c r="AP8" s="6">
        <v>0</v>
      </c>
      <c r="AQ8" s="6">
        <v>0</v>
      </c>
      <c r="AR8" s="6">
        <v>2.7459954233409611</v>
      </c>
      <c r="AS8" s="6">
        <v>0</v>
      </c>
      <c r="AT8" s="19">
        <v>10.755148741418765</v>
      </c>
      <c r="AU8" s="10">
        <v>0</v>
      </c>
      <c r="AV8" s="6">
        <v>0.2288329519450801</v>
      </c>
      <c r="AW8" s="25">
        <v>0.2288329519450801</v>
      </c>
      <c r="AX8" s="6">
        <v>0</v>
      </c>
      <c r="AY8" s="6">
        <v>0</v>
      </c>
      <c r="AZ8" s="6">
        <v>0</v>
      </c>
      <c r="BA8" s="6">
        <v>0</v>
      </c>
      <c r="BB8" s="6">
        <v>0.45766590389016021</v>
      </c>
      <c r="BC8" s="22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1.6018306636155606</v>
      </c>
      <c r="BK8" s="6">
        <v>0</v>
      </c>
      <c r="BL8" s="6">
        <v>0</v>
      </c>
      <c r="BM8" s="6">
        <v>0</v>
      </c>
      <c r="BN8" s="6">
        <v>0.45766590389016021</v>
      </c>
      <c r="BO8" s="6">
        <v>0</v>
      </c>
      <c r="BP8" s="6">
        <v>0</v>
      </c>
      <c r="BQ8" s="6">
        <v>0</v>
      </c>
      <c r="BR8" s="6">
        <v>0</v>
      </c>
      <c r="BS8" s="6">
        <v>1.1441647597254003</v>
      </c>
      <c r="BT8" s="6">
        <v>0</v>
      </c>
      <c r="BU8" s="6">
        <v>0.45766590389016021</v>
      </c>
      <c r="BV8" s="25">
        <v>8.0091533180778036</v>
      </c>
      <c r="BW8" s="10">
        <v>0</v>
      </c>
      <c r="BX8" s="6">
        <v>0.2288329519450801</v>
      </c>
      <c r="BY8" s="6">
        <v>0</v>
      </c>
      <c r="BZ8" s="6">
        <v>0</v>
      </c>
      <c r="CA8" s="6">
        <v>0</v>
      </c>
      <c r="CB8" s="6">
        <v>4.1189931350114417</v>
      </c>
      <c r="CC8" s="6">
        <v>0</v>
      </c>
      <c r="CD8" s="6">
        <v>0.68649885583524028</v>
      </c>
      <c r="CF8" s="6"/>
      <c r="CG8" s="6"/>
      <c r="CH8" s="6"/>
      <c r="CI8" s="6"/>
      <c r="CL8" s="6"/>
      <c r="CM8" s="6"/>
      <c r="CN8" s="6"/>
    </row>
    <row r="9" spans="1:92" x14ac:dyDescent="0.25">
      <c r="A9" t="s">
        <v>7</v>
      </c>
      <c r="B9">
        <v>40</v>
      </c>
      <c r="C9" s="75">
        <v>4.3141428571428575</v>
      </c>
      <c r="D9" s="6">
        <v>19.305599999999998</v>
      </c>
      <c r="E9" s="19">
        <v>10.595238095238095</v>
      </c>
      <c r="F9" s="6">
        <v>0</v>
      </c>
      <c r="G9" s="6">
        <v>0</v>
      </c>
      <c r="H9" s="13">
        <v>0</v>
      </c>
      <c r="I9" s="22">
        <v>0.95238095238095244</v>
      </c>
      <c r="J9" s="6">
        <v>0</v>
      </c>
      <c r="K9" s="6">
        <v>0</v>
      </c>
      <c r="L9" s="6">
        <v>0</v>
      </c>
      <c r="M9" s="6">
        <v>0.11904761904761905</v>
      </c>
      <c r="N9" s="10">
        <v>0</v>
      </c>
      <c r="O9" s="6">
        <v>0</v>
      </c>
      <c r="P9" s="6">
        <v>0</v>
      </c>
      <c r="Q9" s="6">
        <v>0</v>
      </c>
      <c r="R9" s="19">
        <v>8.5714285714285712</v>
      </c>
      <c r="S9" s="6">
        <v>0</v>
      </c>
      <c r="T9" s="6">
        <v>0</v>
      </c>
      <c r="U9" s="6">
        <v>0</v>
      </c>
      <c r="V9" s="6">
        <v>0</v>
      </c>
      <c r="W9" s="6">
        <v>0.11904761904761905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0.23809523809523811</v>
      </c>
      <c r="AF9" s="6">
        <v>0</v>
      </c>
      <c r="AG9" s="6">
        <v>0</v>
      </c>
      <c r="AH9" s="19">
        <v>12.380952380952381</v>
      </c>
      <c r="AI9" s="6">
        <v>1.1904761904761905</v>
      </c>
      <c r="AJ9" s="6">
        <v>0</v>
      </c>
      <c r="AK9" s="22">
        <v>34.761904761904759</v>
      </c>
      <c r="AL9" s="6">
        <v>0</v>
      </c>
      <c r="AM9" s="6">
        <v>0.11904761904761905</v>
      </c>
      <c r="AN9" s="6">
        <v>0.11904761904761905</v>
      </c>
      <c r="AO9" s="6">
        <v>0</v>
      </c>
      <c r="AP9" s="6">
        <v>0.23809523809523811</v>
      </c>
      <c r="AQ9" s="6">
        <v>0</v>
      </c>
      <c r="AR9" s="6">
        <v>6.1904761904761907</v>
      </c>
      <c r="AS9" s="6">
        <v>0</v>
      </c>
      <c r="AT9" s="19">
        <v>7.3809523809523814</v>
      </c>
      <c r="AU9" s="10">
        <v>2.0238095238095237</v>
      </c>
      <c r="AV9" s="6">
        <v>0.95238095238095244</v>
      </c>
      <c r="AW9" s="25">
        <v>0</v>
      </c>
      <c r="AX9" s="6">
        <v>0.11904761904761905</v>
      </c>
      <c r="AY9" s="6">
        <v>1.4285714285714286</v>
      </c>
      <c r="AZ9" s="6">
        <v>0</v>
      </c>
      <c r="BA9" s="6">
        <v>0</v>
      </c>
      <c r="BB9" s="6">
        <v>0.7142857142857143</v>
      </c>
      <c r="BC9" s="22">
        <v>0.47619047619047622</v>
      </c>
      <c r="BD9" s="6">
        <v>0</v>
      </c>
      <c r="BE9" s="6">
        <v>0.47619047619047622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0.23809523809523811</v>
      </c>
      <c r="BN9" s="6">
        <v>0.59523809523809523</v>
      </c>
      <c r="BO9" s="6">
        <v>0</v>
      </c>
      <c r="BP9" s="6">
        <v>0</v>
      </c>
      <c r="BQ9" s="6">
        <v>0.23809523809523811</v>
      </c>
      <c r="BR9" s="6">
        <v>0.47619047619047622</v>
      </c>
      <c r="BS9" s="6">
        <v>1.5476190476190477</v>
      </c>
      <c r="BT9" s="6">
        <v>0</v>
      </c>
      <c r="BU9" s="6">
        <v>0</v>
      </c>
      <c r="BV9" s="25">
        <v>0</v>
      </c>
      <c r="BW9" s="10">
        <v>0</v>
      </c>
      <c r="BX9" s="6">
        <v>5.833333333333333</v>
      </c>
      <c r="BY9" s="6">
        <v>0</v>
      </c>
      <c r="BZ9" s="6">
        <v>0</v>
      </c>
      <c r="CA9" s="6">
        <v>0</v>
      </c>
      <c r="CB9" s="6">
        <v>1.9047619047619049</v>
      </c>
      <c r="CC9" s="6">
        <v>0</v>
      </c>
      <c r="CD9" s="6">
        <v>0</v>
      </c>
      <c r="CF9" s="6"/>
      <c r="CG9" s="6"/>
      <c r="CH9" s="6"/>
      <c r="CI9" s="6"/>
      <c r="CL9" s="6"/>
      <c r="CM9" s="6"/>
      <c r="CN9" s="6"/>
    </row>
    <row r="10" spans="1:92" x14ac:dyDescent="0.25">
      <c r="A10" t="s">
        <v>8</v>
      </c>
      <c r="B10">
        <v>45</v>
      </c>
      <c r="C10" s="75">
        <v>4.7603333333333344</v>
      </c>
      <c r="D10" s="6">
        <v>22.7637</v>
      </c>
      <c r="E10" s="19">
        <v>18.24249165739711</v>
      </c>
      <c r="F10" s="6">
        <v>0</v>
      </c>
      <c r="G10" s="6">
        <v>0</v>
      </c>
      <c r="H10" s="13">
        <v>0</v>
      </c>
      <c r="I10" s="22">
        <v>0</v>
      </c>
      <c r="J10" s="6">
        <v>0</v>
      </c>
      <c r="K10" s="6">
        <v>0</v>
      </c>
      <c r="L10" s="6">
        <v>0</v>
      </c>
      <c r="M10" s="6">
        <v>0</v>
      </c>
      <c r="N10" s="10">
        <v>0.22246941045606228</v>
      </c>
      <c r="O10" s="6">
        <v>0</v>
      </c>
      <c r="P10" s="6">
        <v>0</v>
      </c>
      <c r="Q10" s="6">
        <v>0</v>
      </c>
      <c r="R10" s="19">
        <v>20.022246941045609</v>
      </c>
      <c r="S10" s="6">
        <v>0</v>
      </c>
      <c r="T10" s="6">
        <v>0</v>
      </c>
      <c r="U10" s="6">
        <v>0</v>
      </c>
      <c r="V10" s="6">
        <v>0.55617352614015569</v>
      </c>
      <c r="W10" s="6">
        <v>0.11123470522803114</v>
      </c>
      <c r="X10" s="6">
        <v>0</v>
      </c>
      <c r="Y10" s="6">
        <v>1.3348164627363739</v>
      </c>
      <c r="Z10" s="6">
        <v>0</v>
      </c>
      <c r="AA10" s="6">
        <v>0</v>
      </c>
      <c r="AB10" s="6">
        <v>0</v>
      </c>
      <c r="AC10" s="6">
        <v>0.44493882091212456</v>
      </c>
      <c r="AD10" s="6">
        <v>0</v>
      </c>
      <c r="AE10" s="6">
        <v>0</v>
      </c>
      <c r="AF10" s="6">
        <v>0</v>
      </c>
      <c r="AG10" s="6">
        <v>0</v>
      </c>
      <c r="AH10" s="19">
        <v>11.123470522803114</v>
      </c>
      <c r="AI10" s="6">
        <v>3.0033370411568407</v>
      </c>
      <c r="AJ10" s="6">
        <v>0</v>
      </c>
      <c r="AK10" s="22">
        <v>14.794215795328142</v>
      </c>
      <c r="AL10" s="6">
        <v>0</v>
      </c>
      <c r="AM10" s="6">
        <v>0.33370411568409347</v>
      </c>
      <c r="AN10" s="6">
        <v>0</v>
      </c>
      <c r="AO10" s="6">
        <v>2.6696329254727478</v>
      </c>
      <c r="AP10" s="6">
        <v>2.2246941045606228</v>
      </c>
      <c r="AQ10" s="6">
        <v>0</v>
      </c>
      <c r="AR10" s="6">
        <v>4.004449388209121</v>
      </c>
      <c r="AS10" s="6">
        <v>0</v>
      </c>
      <c r="AT10" s="19">
        <v>6.6740823136818683</v>
      </c>
      <c r="AU10" s="10">
        <v>0.44493882091212456</v>
      </c>
      <c r="AV10" s="6">
        <v>0.44493882091212456</v>
      </c>
      <c r="AW10" s="25">
        <v>0.44493882091212456</v>
      </c>
      <c r="AX10" s="6">
        <v>0.66740823136818694</v>
      </c>
      <c r="AY10" s="6">
        <v>0</v>
      </c>
      <c r="AZ10" s="6">
        <v>0</v>
      </c>
      <c r="BA10" s="6">
        <v>0</v>
      </c>
      <c r="BB10" s="6">
        <v>2.0022246941045605</v>
      </c>
      <c r="BC10" s="22">
        <v>1.3348164627363739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0.44493882091212456</v>
      </c>
      <c r="BK10" s="6">
        <v>0.44493882091212456</v>
      </c>
      <c r="BL10" s="6">
        <v>0</v>
      </c>
      <c r="BM10" s="6">
        <v>0.44493882091212456</v>
      </c>
      <c r="BN10" s="6">
        <v>0.44493882091212456</v>
      </c>
      <c r="BO10" s="6">
        <v>0</v>
      </c>
      <c r="BP10" s="6">
        <v>0.11123470522803114</v>
      </c>
      <c r="BQ10" s="6">
        <v>0.11123470522803114</v>
      </c>
      <c r="BR10" s="6">
        <v>0</v>
      </c>
      <c r="BS10" s="6">
        <v>0.22246941045606228</v>
      </c>
      <c r="BT10" s="6">
        <v>0</v>
      </c>
      <c r="BU10" s="6">
        <v>0</v>
      </c>
      <c r="BV10" s="25">
        <v>0.88987764182424911</v>
      </c>
      <c r="BW10" s="10">
        <v>0.55617352614015569</v>
      </c>
      <c r="BX10" s="6">
        <v>2.4471635150166855</v>
      </c>
      <c r="BY10" s="6">
        <v>0</v>
      </c>
      <c r="BZ10" s="6">
        <v>0.11123470522803114</v>
      </c>
      <c r="CA10" s="6">
        <v>0</v>
      </c>
      <c r="CB10" s="6">
        <v>2.2246941045606228</v>
      </c>
      <c r="CC10" s="6">
        <v>0</v>
      </c>
      <c r="CD10" s="6">
        <v>0.44493882091212456</v>
      </c>
      <c r="CF10" s="6"/>
      <c r="CG10" s="6"/>
      <c r="CH10" s="6"/>
      <c r="CI10" s="6"/>
      <c r="CL10" s="6"/>
      <c r="CM10" s="6"/>
      <c r="CN10" s="6"/>
    </row>
    <row r="11" spans="1:92" x14ac:dyDescent="0.25">
      <c r="A11" t="s">
        <v>9</v>
      </c>
      <c r="B11">
        <v>50</v>
      </c>
      <c r="C11" s="75">
        <v>5.2065238095238104</v>
      </c>
      <c r="D11" s="6">
        <v>19.677199999999999</v>
      </c>
      <c r="E11" s="19">
        <v>12.723214285714285</v>
      </c>
      <c r="F11" s="6">
        <v>0.4464285714285714</v>
      </c>
      <c r="G11" s="6">
        <v>0</v>
      </c>
      <c r="H11" s="13">
        <v>0.2232142857142857</v>
      </c>
      <c r="I11" s="22">
        <v>0</v>
      </c>
      <c r="J11" s="6">
        <v>0</v>
      </c>
      <c r="K11" s="6">
        <v>0</v>
      </c>
      <c r="L11" s="6">
        <v>0</v>
      </c>
      <c r="M11" s="6">
        <v>0</v>
      </c>
      <c r="N11" s="10">
        <v>0</v>
      </c>
      <c r="O11" s="6">
        <v>0</v>
      </c>
      <c r="P11" s="6">
        <v>0</v>
      </c>
      <c r="Q11" s="6">
        <v>0</v>
      </c>
      <c r="R11" s="19">
        <v>10.267857142857142</v>
      </c>
      <c r="S11" s="6">
        <v>0</v>
      </c>
      <c r="T11" s="6">
        <v>0</v>
      </c>
      <c r="U11" s="6">
        <v>0</v>
      </c>
      <c r="V11" s="6">
        <v>0</v>
      </c>
      <c r="W11" s="6">
        <v>0.2232142857142857</v>
      </c>
      <c r="X11" s="6">
        <v>0</v>
      </c>
      <c r="Y11" s="6">
        <v>0.4464285714285714</v>
      </c>
      <c r="Z11" s="6">
        <v>0</v>
      </c>
      <c r="AA11" s="6">
        <v>0</v>
      </c>
      <c r="AB11" s="6">
        <v>0</v>
      </c>
      <c r="AC11" s="6">
        <v>0.2232142857142857</v>
      </c>
      <c r="AD11" s="6">
        <v>0</v>
      </c>
      <c r="AE11" s="6">
        <v>0.4464285714285714</v>
      </c>
      <c r="AF11" s="6">
        <v>0</v>
      </c>
      <c r="AG11" s="6">
        <v>0</v>
      </c>
      <c r="AH11" s="19">
        <v>17.857142857142858</v>
      </c>
      <c r="AI11" s="6">
        <v>0.4464285714285714</v>
      </c>
      <c r="AJ11" s="6">
        <v>0</v>
      </c>
      <c r="AK11" s="22">
        <v>20.089285714285715</v>
      </c>
      <c r="AL11" s="6">
        <v>0</v>
      </c>
      <c r="AM11" s="6">
        <v>0</v>
      </c>
      <c r="AN11" s="6">
        <v>0</v>
      </c>
      <c r="AO11" s="6">
        <v>0.6696428571428571</v>
      </c>
      <c r="AP11" s="6">
        <v>3.3482142857142856</v>
      </c>
      <c r="AQ11" s="6">
        <v>0</v>
      </c>
      <c r="AR11" s="6">
        <v>4.9107142857142856</v>
      </c>
      <c r="AS11" s="6">
        <v>0</v>
      </c>
      <c r="AT11" s="19">
        <v>12.276785714285714</v>
      </c>
      <c r="AU11" s="10">
        <v>0</v>
      </c>
      <c r="AV11" s="6">
        <v>0.89285714285714279</v>
      </c>
      <c r="AW11" s="25">
        <v>0.6696428571428571</v>
      </c>
      <c r="AX11" s="6">
        <v>1.1160714285714286</v>
      </c>
      <c r="AY11" s="6">
        <v>1.7857142857142856</v>
      </c>
      <c r="AZ11" s="6">
        <v>0</v>
      </c>
      <c r="BA11" s="6">
        <v>0</v>
      </c>
      <c r="BB11" s="6">
        <v>0.4464285714285714</v>
      </c>
      <c r="BC11" s="22">
        <v>0.89285714285714279</v>
      </c>
      <c r="BD11" s="6">
        <v>0</v>
      </c>
      <c r="BE11" s="6">
        <v>0</v>
      </c>
      <c r="BF11" s="6">
        <v>0</v>
      </c>
      <c r="BG11" s="6">
        <v>0</v>
      </c>
      <c r="BH11" s="6">
        <v>0.2232142857142857</v>
      </c>
      <c r="BI11" s="6">
        <v>0</v>
      </c>
      <c r="BJ11" s="6">
        <v>0.4464285714285714</v>
      </c>
      <c r="BK11" s="6">
        <v>0.4464285714285714</v>
      </c>
      <c r="BL11" s="6">
        <v>0</v>
      </c>
      <c r="BM11" s="6">
        <v>0</v>
      </c>
      <c r="BN11" s="6">
        <v>0.6696428571428571</v>
      </c>
      <c r="BO11" s="6">
        <v>0</v>
      </c>
      <c r="BP11" s="6">
        <v>0</v>
      </c>
      <c r="BQ11" s="6">
        <v>0</v>
      </c>
      <c r="BR11" s="6">
        <v>0</v>
      </c>
      <c r="BS11" s="6">
        <v>0.6696428571428571</v>
      </c>
      <c r="BT11" s="6">
        <v>0</v>
      </c>
      <c r="BU11" s="6">
        <v>0.2232142857142857</v>
      </c>
      <c r="BV11" s="25">
        <v>0.89285714285714279</v>
      </c>
      <c r="BW11" s="10">
        <v>0</v>
      </c>
      <c r="BX11" s="6">
        <v>3.3482142857142856</v>
      </c>
      <c r="BY11" s="6">
        <v>0</v>
      </c>
      <c r="BZ11" s="6">
        <v>0.2232142857142857</v>
      </c>
      <c r="CA11" s="6">
        <v>0</v>
      </c>
      <c r="CB11" s="6">
        <v>0.4464285714285714</v>
      </c>
      <c r="CC11" s="6">
        <v>0</v>
      </c>
      <c r="CD11" s="6">
        <v>2.0089285714285716</v>
      </c>
      <c r="CF11" s="6"/>
      <c r="CG11" s="6"/>
      <c r="CH11" s="6"/>
      <c r="CI11" s="6"/>
      <c r="CL11" s="6"/>
      <c r="CM11" s="6"/>
      <c r="CN11" s="6"/>
    </row>
    <row r="12" spans="1:92" x14ac:dyDescent="0.25">
      <c r="A12" t="s">
        <v>10</v>
      </c>
      <c r="B12">
        <v>55</v>
      </c>
      <c r="C12" s="75">
        <v>5.6527142857142865</v>
      </c>
      <c r="D12" s="6">
        <v>15.899699999999999</v>
      </c>
      <c r="E12" s="19">
        <v>4.3918918918918921</v>
      </c>
      <c r="F12" s="6">
        <v>0.33783783783783783</v>
      </c>
      <c r="G12" s="6">
        <v>0.33783783783783783</v>
      </c>
      <c r="H12" s="13">
        <v>0.67567567567567566</v>
      </c>
      <c r="I12" s="22">
        <v>0</v>
      </c>
      <c r="J12" s="6">
        <v>0</v>
      </c>
      <c r="K12" s="6">
        <v>0</v>
      </c>
      <c r="L12" s="6">
        <v>0</v>
      </c>
      <c r="M12" s="6">
        <v>0</v>
      </c>
      <c r="N12" s="10">
        <v>0</v>
      </c>
      <c r="O12" s="6">
        <v>0</v>
      </c>
      <c r="P12" s="6">
        <v>0</v>
      </c>
      <c r="Q12" s="6">
        <v>0</v>
      </c>
      <c r="R12" s="19">
        <v>5.7432432432432439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0.33783783783783783</v>
      </c>
      <c r="AC12" s="6">
        <v>0</v>
      </c>
      <c r="AD12" s="6">
        <v>0</v>
      </c>
      <c r="AE12" s="6">
        <v>1.0135135135135136</v>
      </c>
      <c r="AF12" s="6">
        <v>0.33783783783783783</v>
      </c>
      <c r="AG12" s="6">
        <v>0</v>
      </c>
      <c r="AH12" s="19">
        <v>14.864864864864865</v>
      </c>
      <c r="AI12" s="6">
        <v>0</v>
      </c>
      <c r="AJ12" s="6">
        <v>1.3513513513513513</v>
      </c>
      <c r="AK12" s="22">
        <v>27.364864864864863</v>
      </c>
      <c r="AL12" s="6">
        <v>1.3513513513513513</v>
      </c>
      <c r="AM12" s="6">
        <v>0</v>
      </c>
      <c r="AN12" s="6">
        <v>0</v>
      </c>
      <c r="AO12" s="6">
        <v>7.7702702702702702</v>
      </c>
      <c r="AP12" s="6">
        <v>0</v>
      </c>
      <c r="AQ12" s="6">
        <v>0</v>
      </c>
      <c r="AR12" s="6">
        <v>3.7162162162162162</v>
      </c>
      <c r="AS12" s="6">
        <v>0</v>
      </c>
      <c r="AT12" s="19">
        <v>12.837837837837837</v>
      </c>
      <c r="AU12" s="10">
        <v>0</v>
      </c>
      <c r="AV12" s="6">
        <v>2.3648648648648649</v>
      </c>
      <c r="AW12" s="25">
        <v>1.0135135135135136</v>
      </c>
      <c r="AX12" s="6">
        <v>0</v>
      </c>
      <c r="AY12" s="6">
        <v>0</v>
      </c>
      <c r="AZ12" s="6">
        <v>0</v>
      </c>
      <c r="BA12" s="6">
        <v>0</v>
      </c>
      <c r="BB12" s="6">
        <v>1.3513513513513513</v>
      </c>
      <c r="BC12" s="22">
        <v>0.67567567567567566</v>
      </c>
      <c r="BD12" s="6">
        <v>3.0405405405405408</v>
      </c>
      <c r="BE12" s="6">
        <v>0.67567567567567566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1.3513513513513513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25">
        <v>0</v>
      </c>
      <c r="BW12" s="10">
        <v>0.33783783783783783</v>
      </c>
      <c r="BX12" s="6">
        <v>4.0540540540540544</v>
      </c>
      <c r="BY12" s="6">
        <v>0.33783783783783783</v>
      </c>
      <c r="BZ12" s="6">
        <v>1.3513513513513513</v>
      </c>
      <c r="CA12" s="6">
        <v>0</v>
      </c>
      <c r="CB12" s="6">
        <v>0.33783783783783783</v>
      </c>
      <c r="CC12" s="6">
        <v>0</v>
      </c>
      <c r="CD12" s="6">
        <v>0.67567567567567566</v>
      </c>
      <c r="CF12" s="6"/>
      <c r="CG12" s="6"/>
      <c r="CH12" s="6"/>
      <c r="CI12" s="6"/>
      <c r="CL12" s="6"/>
      <c r="CM12" s="6"/>
      <c r="CN12" s="6"/>
    </row>
    <row r="13" spans="1:92" x14ac:dyDescent="0.25">
      <c r="A13" t="s">
        <v>11</v>
      </c>
      <c r="B13">
        <v>60</v>
      </c>
      <c r="C13" s="75">
        <v>6.0989047619047625</v>
      </c>
      <c r="D13" s="6">
        <v>18.292300000000001</v>
      </c>
      <c r="E13" s="19">
        <v>7.0652173913043477</v>
      </c>
      <c r="F13" s="6">
        <v>0</v>
      </c>
      <c r="G13" s="6">
        <v>0</v>
      </c>
      <c r="H13" s="13">
        <v>0.54347826086956519</v>
      </c>
      <c r="I13" s="22">
        <v>0</v>
      </c>
      <c r="J13" s="6">
        <v>0</v>
      </c>
      <c r="K13" s="6">
        <v>0</v>
      </c>
      <c r="L13" s="6">
        <v>0</v>
      </c>
      <c r="M13" s="6">
        <v>0</v>
      </c>
      <c r="N13" s="10">
        <v>0.97826086956521752</v>
      </c>
      <c r="O13" s="6">
        <v>0</v>
      </c>
      <c r="P13" s="6">
        <v>0</v>
      </c>
      <c r="Q13" s="6">
        <v>0.10869565217391304</v>
      </c>
      <c r="R13" s="19">
        <v>11.086956521739131</v>
      </c>
      <c r="S13" s="6">
        <v>0</v>
      </c>
      <c r="T13" s="6">
        <v>0</v>
      </c>
      <c r="U13" s="6">
        <v>0</v>
      </c>
      <c r="V13" s="6">
        <v>0.10869565217391304</v>
      </c>
      <c r="W13" s="6">
        <v>0.32608695652173914</v>
      </c>
      <c r="X13" s="6">
        <v>0</v>
      </c>
      <c r="Y13" s="6">
        <v>0.10869565217391304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1.3043478260869565</v>
      </c>
      <c r="AF13" s="6">
        <v>1.1956521739130435</v>
      </c>
      <c r="AG13" s="6">
        <v>0</v>
      </c>
      <c r="AH13" s="19">
        <v>31.304347826086961</v>
      </c>
      <c r="AI13" s="6">
        <v>0.86956521739130432</v>
      </c>
      <c r="AJ13" s="6">
        <v>0</v>
      </c>
      <c r="AK13" s="22">
        <v>20.434782608695652</v>
      </c>
      <c r="AL13" s="6">
        <v>0</v>
      </c>
      <c r="AM13" s="6">
        <v>0.97826086956521752</v>
      </c>
      <c r="AN13" s="6">
        <v>0.32608695652173914</v>
      </c>
      <c r="AO13" s="6">
        <v>3.3695652173913042</v>
      </c>
      <c r="AP13" s="6">
        <v>0</v>
      </c>
      <c r="AQ13" s="6">
        <v>0</v>
      </c>
      <c r="AR13" s="6">
        <v>2.1739130434782608</v>
      </c>
      <c r="AS13" s="6">
        <v>0</v>
      </c>
      <c r="AT13" s="19">
        <v>2.0652173913043477</v>
      </c>
      <c r="AU13" s="10">
        <v>0</v>
      </c>
      <c r="AV13" s="6">
        <v>2.2826086956521738</v>
      </c>
      <c r="AW13" s="25">
        <v>0</v>
      </c>
      <c r="AX13" s="6">
        <v>0.21739130434782608</v>
      </c>
      <c r="AY13" s="6">
        <v>0.86956521739130432</v>
      </c>
      <c r="AZ13" s="6">
        <v>0</v>
      </c>
      <c r="BA13" s="6">
        <v>0</v>
      </c>
      <c r="BB13" s="6">
        <v>1.5217391304347827</v>
      </c>
      <c r="BC13" s="22">
        <v>0</v>
      </c>
      <c r="BD13" s="6">
        <v>5.6521739130434785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0.86956521739130432</v>
      </c>
      <c r="BL13" s="6">
        <v>0</v>
      </c>
      <c r="BM13" s="6">
        <v>0</v>
      </c>
      <c r="BN13" s="6">
        <v>0.65217391304347827</v>
      </c>
      <c r="BO13" s="6">
        <v>0</v>
      </c>
      <c r="BP13" s="6">
        <v>0</v>
      </c>
      <c r="BQ13" s="6">
        <v>0</v>
      </c>
      <c r="BR13" s="6">
        <v>0</v>
      </c>
      <c r="BS13" s="6">
        <v>0.21739130434782608</v>
      </c>
      <c r="BT13" s="6">
        <v>0.21739130434782608</v>
      </c>
      <c r="BU13" s="6">
        <v>0</v>
      </c>
      <c r="BV13" s="25">
        <v>0</v>
      </c>
      <c r="BW13" s="10">
        <v>0</v>
      </c>
      <c r="BX13" s="6">
        <v>2.5</v>
      </c>
      <c r="BY13" s="6">
        <v>0.10869565217391304</v>
      </c>
      <c r="BZ13" s="6">
        <v>0</v>
      </c>
      <c r="CA13" s="6">
        <v>0.43478260869565216</v>
      </c>
      <c r="CB13" s="6">
        <v>0</v>
      </c>
      <c r="CC13" s="6">
        <v>0</v>
      </c>
      <c r="CD13" s="6">
        <v>0.10869565217391304</v>
      </c>
      <c r="CF13" s="6"/>
      <c r="CG13" s="6"/>
      <c r="CH13" s="6"/>
      <c r="CI13" s="6"/>
      <c r="CL13" s="6"/>
      <c r="CM13" s="6"/>
      <c r="CN13" s="6"/>
    </row>
    <row r="14" spans="1:92" x14ac:dyDescent="0.25">
      <c r="A14" t="s">
        <v>12</v>
      </c>
      <c r="B14">
        <v>65</v>
      </c>
      <c r="C14" s="75">
        <v>6.5450952380952385</v>
      </c>
      <c r="D14" s="6">
        <v>13.251899999999999</v>
      </c>
      <c r="E14" s="19">
        <v>7.8175895765472303</v>
      </c>
      <c r="F14" s="6">
        <v>0</v>
      </c>
      <c r="G14" s="6">
        <v>0</v>
      </c>
      <c r="H14" s="13">
        <v>0</v>
      </c>
      <c r="I14" s="22">
        <v>0.65146579804560267</v>
      </c>
      <c r="J14" s="6">
        <v>0</v>
      </c>
      <c r="K14" s="6">
        <v>0</v>
      </c>
      <c r="L14" s="6">
        <v>0.16286644951140067</v>
      </c>
      <c r="M14" s="6">
        <v>0</v>
      </c>
      <c r="N14" s="10">
        <v>0</v>
      </c>
      <c r="O14" s="6">
        <v>1.3029315960912053</v>
      </c>
      <c r="P14" s="6">
        <v>0</v>
      </c>
      <c r="Q14" s="6">
        <v>0</v>
      </c>
      <c r="R14" s="19">
        <v>13.192182410423452</v>
      </c>
      <c r="S14" s="6">
        <v>0</v>
      </c>
      <c r="T14" s="6">
        <v>0</v>
      </c>
      <c r="U14" s="6">
        <v>0</v>
      </c>
      <c r="V14" s="6">
        <v>0.16286644951140067</v>
      </c>
      <c r="W14" s="6">
        <v>0</v>
      </c>
      <c r="X14" s="6">
        <v>0.16286644951140067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4.234527687296417</v>
      </c>
      <c r="AF14" s="6">
        <v>0.16286644951140067</v>
      </c>
      <c r="AG14" s="6">
        <v>0</v>
      </c>
      <c r="AH14" s="19">
        <v>15.635179153094461</v>
      </c>
      <c r="AI14" s="6">
        <v>0.48859934853420189</v>
      </c>
      <c r="AJ14" s="6">
        <v>0</v>
      </c>
      <c r="AK14" s="22">
        <v>13.192182410423452</v>
      </c>
      <c r="AL14" s="6">
        <v>0</v>
      </c>
      <c r="AM14" s="6">
        <v>0</v>
      </c>
      <c r="AN14" s="6">
        <v>0.16286644951140067</v>
      </c>
      <c r="AO14" s="6">
        <v>7.980456026058631</v>
      </c>
      <c r="AP14" s="6">
        <v>0</v>
      </c>
      <c r="AQ14" s="6">
        <v>0</v>
      </c>
      <c r="AR14" s="6">
        <v>5.8631921824104234</v>
      </c>
      <c r="AS14" s="6">
        <v>0</v>
      </c>
      <c r="AT14" s="19">
        <v>4.0716612377850163</v>
      </c>
      <c r="AU14" s="10">
        <v>0</v>
      </c>
      <c r="AV14" s="6">
        <v>6.5146579804560263</v>
      </c>
      <c r="AW14" s="25">
        <v>0</v>
      </c>
      <c r="AX14" s="6">
        <v>0</v>
      </c>
      <c r="AY14" s="6">
        <v>1.3029315960912053</v>
      </c>
      <c r="AZ14" s="6">
        <v>0</v>
      </c>
      <c r="BA14" s="6">
        <v>0</v>
      </c>
      <c r="BB14" s="6">
        <v>2.44299674267101</v>
      </c>
      <c r="BC14" s="22">
        <v>0.48859934853420189</v>
      </c>
      <c r="BD14" s="6">
        <v>0.65146579804560267</v>
      </c>
      <c r="BE14" s="6">
        <v>0.65146579804560267</v>
      </c>
      <c r="BF14" s="6">
        <v>0</v>
      </c>
      <c r="BG14" s="6">
        <v>0</v>
      </c>
      <c r="BH14" s="6">
        <v>0</v>
      </c>
      <c r="BI14" s="6">
        <v>0</v>
      </c>
      <c r="BJ14" s="6">
        <v>1.3029315960912053</v>
      </c>
      <c r="BK14" s="6">
        <v>0</v>
      </c>
      <c r="BL14" s="6">
        <v>0</v>
      </c>
      <c r="BM14" s="6">
        <v>0</v>
      </c>
      <c r="BN14" s="6">
        <v>0.32573289902280134</v>
      </c>
      <c r="BO14" s="6">
        <v>0</v>
      </c>
      <c r="BP14" s="6">
        <v>0.16286644951140067</v>
      </c>
      <c r="BQ14" s="6">
        <v>0.97719869706840379</v>
      </c>
      <c r="BR14" s="6">
        <v>0</v>
      </c>
      <c r="BS14" s="6">
        <v>0</v>
      </c>
      <c r="BT14" s="6">
        <v>0</v>
      </c>
      <c r="BU14" s="6">
        <v>0</v>
      </c>
      <c r="BV14" s="25">
        <v>3.0944625407166124</v>
      </c>
      <c r="BW14" s="10">
        <v>0</v>
      </c>
      <c r="BX14" s="6">
        <v>4.3973941368078178</v>
      </c>
      <c r="BY14" s="6">
        <v>0</v>
      </c>
      <c r="BZ14" s="6">
        <v>0.32573289902280134</v>
      </c>
      <c r="CA14" s="6">
        <v>0.16286644951140067</v>
      </c>
      <c r="CB14" s="6">
        <v>0</v>
      </c>
      <c r="CC14" s="6">
        <v>0</v>
      </c>
      <c r="CD14" s="6">
        <v>1.9543973941368076</v>
      </c>
      <c r="CF14" s="6"/>
      <c r="CG14" s="6"/>
      <c r="CH14" s="6"/>
      <c r="CI14" s="6"/>
      <c r="CL14" s="6"/>
      <c r="CM14" s="6"/>
      <c r="CN14" s="6"/>
    </row>
    <row r="15" spans="1:92" x14ac:dyDescent="0.25">
      <c r="A15" t="s">
        <v>13</v>
      </c>
      <c r="B15">
        <v>70</v>
      </c>
      <c r="C15" s="75">
        <v>6.9912857142857145</v>
      </c>
      <c r="D15" s="6">
        <v>18.077200000000001</v>
      </c>
      <c r="E15" s="19">
        <v>3.0816640986132513</v>
      </c>
      <c r="F15" s="6">
        <v>0</v>
      </c>
      <c r="G15" s="6">
        <v>0</v>
      </c>
      <c r="H15" s="13">
        <v>2.4653312788906012</v>
      </c>
      <c r="I15" s="22">
        <v>1.2326656394453006</v>
      </c>
      <c r="J15" s="6">
        <v>0</v>
      </c>
      <c r="K15" s="6">
        <v>0</v>
      </c>
      <c r="L15" s="6">
        <v>0</v>
      </c>
      <c r="M15" s="6">
        <v>7.7041602465331288E-2</v>
      </c>
      <c r="N15" s="10">
        <v>0.23112480739599386</v>
      </c>
      <c r="O15" s="6">
        <v>0</v>
      </c>
      <c r="P15" s="6">
        <v>0</v>
      </c>
      <c r="Q15" s="6">
        <v>0</v>
      </c>
      <c r="R15" s="19">
        <v>7.2419106317411401</v>
      </c>
      <c r="S15" s="6">
        <v>0</v>
      </c>
      <c r="T15" s="6">
        <v>0</v>
      </c>
      <c r="U15" s="6">
        <v>0</v>
      </c>
      <c r="V15" s="6">
        <v>0</v>
      </c>
      <c r="W15" s="6">
        <v>7.7041602465331288E-2</v>
      </c>
      <c r="X15" s="6">
        <v>0</v>
      </c>
      <c r="Y15" s="6">
        <v>0</v>
      </c>
      <c r="Z15" s="6">
        <v>0</v>
      </c>
      <c r="AA15" s="6">
        <v>0</v>
      </c>
      <c r="AB15" s="6">
        <v>0.15408320493066258</v>
      </c>
      <c r="AC15" s="6">
        <v>0</v>
      </c>
      <c r="AD15" s="6">
        <v>0</v>
      </c>
      <c r="AE15" s="6">
        <v>4.2372881355932197</v>
      </c>
      <c r="AF15" s="6">
        <v>0.30816640986132515</v>
      </c>
      <c r="AG15" s="6">
        <v>0</v>
      </c>
      <c r="AH15" s="19">
        <v>19.029275808936827</v>
      </c>
      <c r="AI15" s="6">
        <v>0.30816640986132515</v>
      </c>
      <c r="AJ15" s="6">
        <v>0</v>
      </c>
      <c r="AK15" s="22">
        <v>33.12788906009245</v>
      </c>
      <c r="AL15" s="6">
        <v>0.69337442218798151</v>
      </c>
      <c r="AM15" s="6">
        <v>0</v>
      </c>
      <c r="AN15" s="6">
        <v>0</v>
      </c>
      <c r="AO15" s="6">
        <v>6.5485362095531592</v>
      </c>
      <c r="AP15" s="6">
        <v>7.7041602465331288E-2</v>
      </c>
      <c r="AQ15" s="6">
        <v>0</v>
      </c>
      <c r="AR15" s="6">
        <v>3.0816640986132513</v>
      </c>
      <c r="AS15" s="6">
        <v>0</v>
      </c>
      <c r="AT15" s="19">
        <v>1.8489984591679509</v>
      </c>
      <c r="AU15" s="10">
        <v>0</v>
      </c>
      <c r="AV15" s="6">
        <v>3.6209553158705701</v>
      </c>
      <c r="AW15" s="25">
        <v>0</v>
      </c>
      <c r="AX15" s="6">
        <v>0</v>
      </c>
      <c r="AY15" s="6">
        <v>0</v>
      </c>
      <c r="AZ15" s="6">
        <v>0</v>
      </c>
      <c r="BA15" s="6">
        <v>0</v>
      </c>
      <c r="BB15" s="6">
        <v>2.6964560862865947</v>
      </c>
      <c r="BC15" s="22">
        <v>0.23112480739599386</v>
      </c>
      <c r="BD15" s="6">
        <v>2.773497688751926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0.69337442218798151</v>
      </c>
      <c r="BO15" s="6">
        <v>1.0015408320493067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25">
        <v>0</v>
      </c>
      <c r="BW15" s="10">
        <v>0</v>
      </c>
      <c r="BX15" s="6">
        <v>4.9306625577812024</v>
      </c>
      <c r="BY15" s="6">
        <v>7.7041602465331288E-2</v>
      </c>
      <c r="BZ15" s="6">
        <v>0.15408320493066258</v>
      </c>
      <c r="CA15" s="6">
        <v>0</v>
      </c>
      <c r="CB15" s="6">
        <v>0</v>
      </c>
      <c r="CC15" s="6">
        <v>0</v>
      </c>
      <c r="CD15" s="6">
        <v>0</v>
      </c>
      <c r="CF15" s="6"/>
      <c r="CG15" s="6"/>
      <c r="CH15" s="6"/>
      <c r="CI15" s="6"/>
      <c r="CL15" s="6"/>
      <c r="CM15" s="6"/>
      <c r="CN15" s="6"/>
    </row>
    <row r="16" spans="1:92" x14ac:dyDescent="0.25">
      <c r="A16" t="s">
        <v>14</v>
      </c>
      <c r="B16">
        <v>75</v>
      </c>
      <c r="C16" s="75">
        <v>7.4374761904761915</v>
      </c>
      <c r="D16" s="6">
        <v>14.0885</v>
      </c>
      <c r="E16" s="19">
        <v>3.278688524590164</v>
      </c>
      <c r="F16" s="6">
        <v>0</v>
      </c>
      <c r="G16" s="6">
        <v>0</v>
      </c>
      <c r="H16" s="13">
        <v>0.65573770491803274</v>
      </c>
      <c r="I16" s="22">
        <v>0.65573770491803274</v>
      </c>
      <c r="J16" s="6">
        <v>0</v>
      </c>
      <c r="K16" s="6">
        <v>0</v>
      </c>
      <c r="L16" s="6">
        <v>0</v>
      </c>
      <c r="M16" s="6">
        <v>0.16393442622950818</v>
      </c>
      <c r="N16" s="10">
        <v>2.2950819672131146</v>
      </c>
      <c r="O16" s="6">
        <v>0</v>
      </c>
      <c r="P16" s="6">
        <v>0</v>
      </c>
      <c r="Q16" s="6">
        <v>0</v>
      </c>
      <c r="R16" s="19">
        <v>13.934426229508196</v>
      </c>
      <c r="S16" s="6">
        <v>0</v>
      </c>
      <c r="T16" s="6">
        <v>0</v>
      </c>
      <c r="U16" s="6">
        <v>0</v>
      </c>
      <c r="V16" s="6">
        <v>0.16393442622950818</v>
      </c>
      <c r="W16" s="6">
        <v>0.16393442622950818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1.639344262295082</v>
      </c>
      <c r="AF16" s="6">
        <v>8.1967213114754092E-2</v>
      </c>
      <c r="AG16" s="6">
        <v>0</v>
      </c>
      <c r="AH16" s="19">
        <v>17.04918032786885</v>
      </c>
      <c r="AI16" s="6">
        <v>8.1967213114754092E-2</v>
      </c>
      <c r="AJ16" s="6">
        <v>0</v>
      </c>
      <c r="AK16" s="22">
        <v>25.327868852459019</v>
      </c>
      <c r="AL16" s="6">
        <v>0</v>
      </c>
      <c r="AM16" s="6">
        <v>8.1967213114754092E-2</v>
      </c>
      <c r="AN16" s="6">
        <v>8.1967213114754092E-2</v>
      </c>
      <c r="AO16" s="6">
        <v>6.6393442622950811</v>
      </c>
      <c r="AP16" s="6">
        <v>0.24590163934426232</v>
      </c>
      <c r="AQ16" s="6">
        <v>0</v>
      </c>
      <c r="AR16" s="6">
        <v>1.9672131147540985</v>
      </c>
      <c r="AS16" s="6">
        <v>0</v>
      </c>
      <c r="AT16" s="19">
        <v>1.3114754098360655</v>
      </c>
      <c r="AU16" s="10">
        <v>0</v>
      </c>
      <c r="AV16" s="6">
        <v>5.2459016393442619</v>
      </c>
      <c r="AW16" s="25">
        <v>0</v>
      </c>
      <c r="AX16" s="6">
        <v>0</v>
      </c>
      <c r="AY16" s="6">
        <v>8.1967213114754092E-2</v>
      </c>
      <c r="AZ16" s="6">
        <v>0</v>
      </c>
      <c r="BA16" s="6">
        <v>0</v>
      </c>
      <c r="BB16" s="6">
        <v>2.459016393442623</v>
      </c>
      <c r="BC16" s="22">
        <v>1.3114754098360655</v>
      </c>
      <c r="BD16" s="6">
        <v>4.8360655737704921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0.65573770491803274</v>
      </c>
      <c r="BL16" s="6">
        <v>8.1967213114754092E-2</v>
      </c>
      <c r="BM16" s="6">
        <v>0</v>
      </c>
      <c r="BN16" s="6">
        <v>0</v>
      </c>
      <c r="BO16" s="6">
        <v>0.24590163934426232</v>
      </c>
      <c r="BP16" s="6">
        <v>0</v>
      </c>
      <c r="BQ16" s="6">
        <v>8.1967213114754092E-2</v>
      </c>
      <c r="BR16" s="6">
        <v>0</v>
      </c>
      <c r="BS16" s="6">
        <v>0</v>
      </c>
      <c r="BT16" s="6">
        <v>0</v>
      </c>
      <c r="BU16" s="6">
        <v>0</v>
      </c>
      <c r="BV16" s="25">
        <v>3.6065573770491808</v>
      </c>
      <c r="BW16" s="10">
        <v>0</v>
      </c>
      <c r="BX16" s="6">
        <v>5.081967213114754</v>
      </c>
      <c r="BY16" s="6">
        <v>8.1967213114754092E-2</v>
      </c>
      <c r="BZ16" s="6">
        <v>0.32786885245901637</v>
      </c>
      <c r="CA16" s="6">
        <v>8.1967213114754092E-2</v>
      </c>
      <c r="CB16" s="6">
        <v>0</v>
      </c>
      <c r="CC16" s="6">
        <v>0</v>
      </c>
      <c r="CD16" s="6">
        <v>0</v>
      </c>
      <c r="CF16" s="6"/>
      <c r="CG16" s="6"/>
      <c r="CH16" s="6"/>
      <c r="CI16" s="6"/>
      <c r="CL16" s="6"/>
      <c r="CM16" s="6"/>
      <c r="CN16" s="6"/>
    </row>
    <row r="17" spans="1:92" x14ac:dyDescent="0.25">
      <c r="A17" t="s">
        <v>15</v>
      </c>
      <c r="B17">
        <v>80</v>
      </c>
      <c r="C17" s="75">
        <v>7.8836666666666675</v>
      </c>
      <c r="D17" s="6">
        <v>14.6654</v>
      </c>
      <c r="E17" s="19">
        <v>3.776325344952796</v>
      </c>
      <c r="F17" s="6">
        <v>0</v>
      </c>
      <c r="G17" s="6">
        <v>0</v>
      </c>
      <c r="H17" s="13">
        <v>0.4357298474945534</v>
      </c>
      <c r="I17" s="22">
        <v>0</v>
      </c>
      <c r="J17" s="6">
        <v>0</v>
      </c>
      <c r="K17" s="6">
        <v>0</v>
      </c>
      <c r="L17" s="6">
        <v>0</v>
      </c>
      <c r="M17" s="6">
        <v>0</v>
      </c>
      <c r="N17" s="10">
        <v>0</v>
      </c>
      <c r="O17" s="6">
        <v>0</v>
      </c>
      <c r="P17" s="6">
        <v>0</v>
      </c>
      <c r="Q17" s="6">
        <v>0</v>
      </c>
      <c r="R17" s="19">
        <v>2.3238925199709515</v>
      </c>
      <c r="S17" s="6">
        <v>0</v>
      </c>
      <c r="T17" s="6">
        <v>0</v>
      </c>
      <c r="U17" s="6">
        <v>0</v>
      </c>
      <c r="V17" s="6">
        <v>0</v>
      </c>
      <c r="W17" s="6">
        <v>7.2621641249092234E-2</v>
      </c>
      <c r="X17" s="6">
        <v>0.14524328249818447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0.79883805374001449</v>
      </c>
      <c r="AF17" s="6">
        <v>0.29048656499636893</v>
      </c>
      <c r="AG17" s="6">
        <v>0</v>
      </c>
      <c r="AH17" s="19">
        <v>45.17066085693537</v>
      </c>
      <c r="AI17" s="6">
        <v>0.58097312999273787</v>
      </c>
      <c r="AJ17" s="6">
        <v>0</v>
      </c>
      <c r="AK17" s="22">
        <v>23.674655047204066</v>
      </c>
      <c r="AL17" s="6">
        <v>0</v>
      </c>
      <c r="AM17" s="6">
        <v>7.2621641249092234E-2</v>
      </c>
      <c r="AN17" s="6">
        <v>0.2178649237472767</v>
      </c>
      <c r="AO17" s="6">
        <v>1.6702977487291211</v>
      </c>
      <c r="AP17" s="6">
        <v>0.4357298474945534</v>
      </c>
      <c r="AQ17" s="6">
        <v>0</v>
      </c>
      <c r="AR17" s="6">
        <v>2.0334059549745822</v>
      </c>
      <c r="AS17" s="6">
        <v>0</v>
      </c>
      <c r="AT17" s="19">
        <v>0.29048656499636893</v>
      </c>
      <c r="AU17" s="10">
        <v>0</v>
      </c>
      <c r="AV17" s="6">
        <v>0.58097312999273787</v>
      </c>
      <c r="AW17" s="25">
        <v>0.65359477124183007</v>
      </c>
      <c r="AX17" s="6">
        <v>0</v>
      </c>
      <c r="AY17" s="6">
        <v>0</v>
      </c>
      <c r="AZ17" s="6">
        <v>0</v>
      </c>
      <c r="BA17" s="6">
        <v>0</v>
      </c>
      <c r="BB17" s="6">
        <v>0.2178649237472767</v>
      </c>
      <c r="BC17" s="22">
        <v>2.1786492374727668</v>
      </c>
      <c r="BD17" s="6">
        <v>0.72621641249092228</v>
      </c>
      <c r="BE17" s="6">
        <v>0</v>
      </c>
      <c r="BF17" s="6">
        <v>0</v>
      </c>
      <c r="BG17" s="6">
        <v>0</v>
      </c>
      <c r="BH17" s="6">
        <v>0.29048656499636893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1.3071895424836601</v>
      </c>
      <c r="BO17" s="6">
        <v>0.29048656499636893</v>
      </c>
      <c r="BP17" s="6">
        <v>0</v>
      </c>
      <c r="BQ17" s="6">
        <v>7.2621641249092234E-2</v>
      </c>
      <c r="BR17" s="6">
        <v>0</v>
      </c>
      <c r="BS17" s="6">
        <v>0</v>
      </c>
      <c r="BT17" s="6">
        <v>0</v>
      </c>
      <c r="BU17" s="6">
        <v>0</v>
      </c>
      <c r="BV17" s="25">
        <v>0.72621641249092228</v>
      </c>
      <c r="BW17" s="10">
        <v>5.3740014524328252</v>
      </c>
      <c r="BX17" s="6">
        <v>3.4858387799564272</v>
      </c>
      <c r="BY17" s="6">
        <v>0.72621641249092228</v>
      </c>
      <c r="BZ17" s="6">
        <v>0.14524328249818447</v>
      </c>
      <c r="CA17" s="6">
        <v>0.2178649237472767</v>
      </c>
      <c r="CB17" s="6">
        <v>1.0167029774872911</v>
      </c>
      <c r="CC17" s="6">
        <v>0</v>
      </c>
      <c r="CD17" s="6">
        <v>0</v>
      </c>
      <c r="CF17" s="6"/>
      <c r="CG17" s="6"/>
      <c r="CH17" s="6"/>
      <c r="CI17" s="6"/>
      <c r="CL17" s="6"/>
      <c r="CM17" s="6"/>
      <c r="CN17" s="6"/>
    </row>
    <row r="18" spans="1:92" x14ac:dyDescent="0.25">
      <c r="A18" t="s">
        <v>16</v>
      </c>
      <c r="B18">
        <v>85</v>
      </c>
      <c r="C18" s="75">
        <v>8.3298571428571417</v>
      </c>
      <c r="D18" s="6">
        <v>16.684799999999999</v>
      </c>
      <c r="E18" s="19">
        <v>5.761316872427984</v>
      </c>
      <c r="F18" s="6">
        <v>0</v>
      </c>
      <c r="G18" s="6">
        <v>0</v>
      </c>
      <c r="H18" s="13">
        <v>2.4691358024691357</v>
      </c>
      <c r="I18" s="22">
        <v>0</v>
      </c>
      <c r="J18" s="6">
        <v>0</v>
      </c>
      <c r="K18" s="6">
        <v>0</v>
      </c>
      <c r="L18" s="6">
        <v>0</v>
      </c>
      <c r="M18" s="6">
        <v>1.6460905349794239</v>
      </c>
      <c r="N18" s="10">
        <v>0.82304526748971196</v>
      </c>
      <c r="O18" s="6">
        <v>0</v>
      </c>
      <c r="P18" s="6">
        <v>0</v>
      </c>
      <c r="Q18" s="6">
        <v>0</v>
      </c>
      <c r="R18" s="19">
        <v>10.2880658436214</v>
      </c>
      <c r="S18" s="6">
        <v>0</v>
      </c>
      <c r="T18" s="6">
        <v>0</v>
      </c>
      <c r="U18" s="6">
        <v>0</v>
      </c>
      <c r="V18" s="6">
        <v>0.41152263374485598</v>
      </c>
      <c r="W18" s="6">
        <v>0.82304526748971196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2.4691358024691357</v>
      </c>
      <c r="AF18" s="6">
        <v>0.82304526748971196</v>
      </c>
      <c r="AG18" s="6">
        <v>0</v>
      </c>
      <c r="AH18" s="19">
        <v>34.567901234567898</v>
      </c>
      <c r="AI18" s="6">
        <v>2.0576131687242798</v>
      </c>
      <c r="AJ18" s="6">
        <v>0</v>
      </c>
      <c r="AK18" s="22">
        <v>20.164609053497941</v>
      </c>
      <c r="AL18" s="6">
        <v>0.82304526748971196</v>
      </c>
      <c r="AM18" s="6">
        <v>0.82304526748971196</v>
      </c>
      <c r="AN18" s="6">
        <v>0.41152263374485598</v>
      </c>
      <c r="AO18" s="6">
        <v>2.0576131687242798</v>
      </c>
      <c r="AP18" s="6">
        <v>0.82304526748971196</v>
      </c>
      <c r="AQ18" s="6">
        <v>0</v>
      </c>
      <c r="AR18" s="6">
        <v>0.82304526748971196</v>
      </c>
      <c r="AS18" s="6">
        <v>0</v>
      </c>
      <c r="AT18" s="19">
        <v>0.41152263374485598</v>
      </c>
      <c r="AU18" s="10">
        <v>0</v>
      </c>
      <c r="AV18" s="6">
        <v>0.41152263374485598</v>
      </c>
      <c r="AW18" s="25">
        <v>0.82304526748971196</v>
      </c>
      <c r="AX18" s="6">
        <v>0</v>
      </c>
      <c r="AY18" s="6">
        <v>0</v>
      </c>
      <c r="AZ18" s="6">
        <v>0</v>
      </c>
      <c r="BA18" s="6">
        <v>0</v>
      </c>
      <c r="BB18" s="6">
        <v>0.82304526748971196</v>
      </c>
      <c r="BC18" s="22">
        <v>2.880658436213992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0.82304526748971196</v>
      </c>
      <c r="BO18" s="6">
        <v>0</v>
      </c>
      <c r="BP18" s="6">
        <v>0</v>
      </c>
      <c r="BQ18" s="6">
        <v>0.41152263374485598</v>
      </c>
      <c r="BR18" s="6">
        <v>0</v>
      </c>
      <c r="BS18" s="6">
        <v>0</v>
      </c>
      <c r="BT18" s="6">
        <v>0</v>
      </c>
      <c r="BU18" s="6">
        <v>0</v>
      </c>
      <c r="BV18" s="25">
        <v>0.41152263374485598</v>
      </c>
      <c r="BW18" s="10">
        <v>0.41152263374485598</v>
      </c>
      <c r="BX18" s="6">
        <v>2.4691358024691357</v>
      </c>
      <c r="BY18" s="6">
        <v>1.2345679012345678</v>
      </c>
      <c r="BZ18" s="6">
        <v>0</v>
      </c>
      <c r="CA18" s="6">
        <v>0</v>
      </c>
      <c r="CB18" s="6">
        <v>0</v>
      </c>
      <c r="CC18" s="6">
        <v>0</v>
      </c>
      <c r="CD18" s="6">
        <v>0.82304526748971196</v>
      </c>
      <c r="CF18" s="6"/>
      <c r="CG18" s="6"/>
      <c r="CH18" s="6"/>
      <c r="CI18" s="6"/>
      <c r="CL18" s="6"/>
      <c r="CM18" s="6"/>
      <c r="CN18" s="6"/>
    </row>
    <row r="19" spans="1:92" x14ac:dyDescent="0.25">
      <c r="A19" t="s">
        <v>17</v>
      </c>
      <c r="B19">
        <v>90</v>
      </c>
      <c r="C19" s="75">
        <v>8.7760476190476187</v>
      </c>
      <c r="D19" s="6">
        <v>24.721499999999999</v>
      </c>
      <c r="E19" s="19">
        <v>8.5714285714285712</v>
      </c>
      <c r="F19" s="6">
        <v>0</v>
      </c>
      <c r="G19" s="6">
        <v>0</v>
      </c>
      <c r="H19" s="13">
        <v>0</v>
      </c>
      <c r="I19" s="22">
        <v>0.5714285714285714</v>
      </c>
      <c r="J19" s="6">
        <v>0</v>
      </c>
      <c r="K19" s="6">
        <v>0</v>
      </c>
      <c r="L19" s="6">
        <v>2</v>
      </c>
      <c r="M19" s="6">
        <v>0.5714285714285714</v>
      </c>
      <c r="N19" s="10">
        <v>3.4285714285714288</v>
      </c>
      <c r="O19" s="6">
        <v>1.1428571428571428</v>
      </c>
      <c r="P19" s="6">
        <v>0</v>
      </c>
      <c r="Q19" s="6">
        <v>0</v>
      </c>
      <c r="R19" s="19">
        <v>8.5714285714285712</v>
      </c>
      <c r="S19" s="6">
        <v>0</v>
      </c>
      <c r="T19" s="6">
        <v>5.1428571428571423</v>
      </c>
      <c r="U19" s="6">
        <v>0</v>
      </c>
      <c r="V19" s="6">
        <v>0</v>
      </c>
      <c r="W19" s="6">
        <v>0</v>
      </c>
      <c r="X19" s="6">
        <v>0.85714285714285721</v>
      </c>
      <c r="Y19" s="6">
        <v>0.5714285714285714</v>
      </c>
      <c r="Z19" s="6">
        <v>0</v>
      </c>
      <c r="AA19" s="6">
        <v>0.5714285714285714</v>
      </c>
      <c r="AB19" s="6">
        <v>0.85714285714285721</v>
      </c>
      <c r="AC19" s="6">
        <v>0.5714285714285714</v>
      </c>
      <c r="AD19" s="6">
        <v>0</v>
      </c>
      <c r="AE19" s="6">
        <v>8.8571428571428559</v>
      </c>
      <c r="AF19" s="6">
        <v>0</v>
      </c>
      <c r="AG19" s="6">
        <v>0</v>
      </c>
      <c r="AH19" s="19">
        <v>2.2857142857142856</v>
      </c>
      <c r="AI19" s="6">
        <v>0.5714285714285714</v>
      </c>
      <c r="AJ19" s="6">
        <v>0</v>
      </c>
      <c r="AK19" s="22">
        <v>21.714285714285715</v>
      </c>
      <c r="AL19" s="6">
        <v>0</v>
      </c>
      <c r="AM19" s="6">
        <v>0.5714285714285714</v>
      </c>
      <c r="AN19" s="6">
        <v>0.85714285714285721</v>
      </c>
      <c r="AO19" s="6">
        <v>2.2857142857142856</v>
      </c>
      <c r="AP19" s="6">
        <v>0</v>
      </c>
      <c r="AQ19" s="6">
        <v>0</v>
      </c>
      <c r="AR19" s="6">
        <v>1.1428571428571428</v>
      </c>
      <c r="AS19" s="6">
        <v>0</v>
      </c>
      <c r="AT19" s="19">
        <v>0.5714285714285714</v>
      </c>
      <c r="AU19" s="10">
        <v>0</v>
      </c>
      <c r="AV19" s="6">
        <v>1.7142857142857144</v>
      </c>
      <c r="AW19" s="25">
        <v>4.5714285714285712</v>
      </c>
      <c r="AX19" s="6">
        <v>0</v>
      </c>
      <c r="AY19" s="6">
        <v>0</v>
      </c>
      <c r="AZ19" s="6">
        <v>0</v>
      </c>
      <c r="BA19" s="6">
        <v>0.5714285714285714</v>
      </c>
      <c r="BB19" s="6">
        <v>1.7142857142857144</v>
      </c>
      <c r="BC19" s="22">
        <v>7.4285714285714288</v>
      </c>
      <c r="BD19" s="6">
        <v>0.5714285714285714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2.2857142857142856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0.2857142857142857</v>
      </c>
      <c r="BU19" s="6">
        <v>0</v>
      </c>
      <c r="BV19" s="25">
        <v>0</v>
      </c>
      <c r="BW19" s="10">
        <v>0</v>
      </c>
      <c r="BX19" s="6">
        <v>0.5714285714285714</v>
      </c>
      <c r="BY19" s="6">
        <v>2.8571428571428572</v>
      </c>
      <c r="BZ19" s="6">
        <v>4</v>
      </c>
      <c r="CA19" s="6">
        <v>0</v>
      </c>
      <c r="CB19" s="6">
        <v>0</v>
      </c>
      <c r="CC19" s="6">
        <v>0.5714285714285714</v>
      </c>
      <c r="CD19" s="6">
        <v>0.5714285714285714</v>
      </c>
      <c r="CF19" s="6"/>
      <c r="CG19" s="6"/>
      <c r="CH19" s="6"/>
      <c r="CI19" s="6"/>
      <c r="CL19" s="6"/>
      <c r="CM19" s="6"/>
      <c r="CN19" s="6"/>
    </row>
    <row r="20" spans="1:92" x14ac:dyDescent="0.25">
      <c r="A20" t="s">
        <v>18</v>
      </c>
      <c r="B20">
        <v>95</v>
      </c>
      <c r="C20" s="75">
        <v>9.2222380952380956</v>
      </c>
      <c r="D20" s="6">
        <v>18.926600000000001</v>
      </c>
      <c r="E20" s="19">
        <v>6.8627450980392162</v>
      </c>
      <c r="F20" s="6">
        <v>0</v>
      </c>
      <c r="G20" s="6">
        <v>0</v>
      </c>
      <c r="H20" s="13">
        <v>4.0441176470588234</v>
      </c>
      <c r="I20" s="22">
        <v>1.9607843137254901</v>
      </c>
      <c r="J20" s="6">
        <v>0</v>
      </c>
      <c r="K20" s="6">
        <v>0</v>
      </c>
      <c r="L20" s="6">
        <v>0</v>
      </c>
      <c r="M20" s="6">
        <v>1.2254901960784315</v>
      </c>
      <c r="N20" s="10">
        <v>6.6176470588235299</v>
      </c>
      <c r="O20" s="6">
        <v>0</v>
      </c>
      <c r="P20" s="6">
        <v>0</v>
      </c>
      <c r="Q20" s="6">
        <v>0</v>
      </c>
      <c r="R20" s="19">
        <v>8.7009803921568629</v>
      </c>
      <c r="S20" s="6">
        <v>0</v>
      </c>
      <c r="T20" s="6">
        <v>0</v>
      </c>
      <c r="U20" s="6">
        <v>0</v>
      </c>
      <c r="V20" s="6">
        <v>0.36764705882352938</v>
      </c>
      <c r="W20" s="6">
        <v>0.49019607843137253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0.24509803921568626</v>
      </c>
      <c r="AD20" s="6">
        <v>0</v>
      </c>
      <c r="AE20" s="6">
        <v>3.0637254901960782</v>
      </c>
      <c r="AF20" s="6">
        <v>0</v>
      </c>
      <c r="AG20" s="6">
        <v>0</v>
      </c>
      <c r="AH20" s="19">
        <v>10.784313725490197</v>
      </c>
      <c r="AI20" s="6">
        <v>1.1029411764705883</v>
      </c>
      <c r="AJ20" s="6">
        <v>0</v>
      </c>
      <c r="AK20" s="22">
        <v>31.740196078431371</v>
      </c>
      <c r="AL20" s="6">
        <v>0</v>
      </c>
      <c r="AM20" s="6">
        <v>0.85784313725490202</v>
      </c>
      <c r="AN20" s="6">
        <v>0.24509803921568626</v>
      </c>
      <c r="AO20" s="6">
        <v>0.12254901960784313</v>
      </c>
      <c r="AP20" s="6">
        <v>0</v>
      </c>
      <c r="AQ20" s="6">
        <v>0</v>
      </c>
      <c r="AR20" s="6">
        <v>1.2254901960784315</v>
      </c>
      <c r="AS20" s="6">
        <v>0</v>
      </c>
      <c r="AT20" s="19">
        <v>0.12254901960784313</v>
      </c>
      <c r="AU20" s="10">
        <v>0</v>
      </c>
      <c r="AV20" s="6">
        <v>0.12254901960784313</v>
      </c>
      <c r="AW20" s="25">
        <v>5.5147058823529411</v>
      </c>
      <c r="AX20" s="6">
        <v>0</v>
      </c>
      <c r="AY20" s="6">
        <v>0</v>
      </c>
      <c r="AZ20" s="6">
        <v>0</v>
      </c>
      <c r="BA20" s="6">
        <v>0</v>
      </c>
      <c r="BB20" s="6">
        <v>2.6960784313725492</v>
      </c>
      <c r="BC20" s="22">
        <v>6.0049019607843137</v>
      </c>
      <c r="BD20" s="6">
        <v>0.12254901960784313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1.3480392156862746</v>
      </c>
      <c r="BM20" s="6">
        <v>0</v>
      </c>
      <c r="BN20" s="6">
        <v>0.12254901960784313</v>
      </c>
      <c r="BO20" s="6">
        <v>0</v>
      </c>
      <c r="BP20" s="6">
        <v>0</v>
      </c>
      <c r="BQ20" s="6">
        <v>0.24509803921568626</v>
      </c>
      <c r="BR20" s="6">
        <v>0</v>
      </c>
      <c r="BS20" s="6">
        <v>0</v>
      </c>
      <c r="BT20" s="6">
        <v>0</v>
      </c>
      <c r="BU20" s="6">
        <v>0</v>
      </c>
      <c r="BV20" s="25">
        <v>0</v>
      </c>
      <c r="BW20" s="10">
        <v>0</v>
      </c>
      <c r="BX20" s="6">
        <v>0.12254901960784313</v>
      </c>
      <c r="BY20" s="6">
        <v>3.1862745098039214</v>
      </c>
      <c r="BZ20" s="6">
        <v>0.49019607843137253</v>
      </c>
      <c r="CA20" s="6">
        <v>0</v>
      </c>
      <c r="CB20" s="6">
        <v>0</v>
      </c>
      <c r="CC20" s="6">
        <v>0.24509803921568626</v>
      </c>
      <c r="CD20" s="6">
        <v>0</v>
      </c>
      <c r="CF20" s="6"/>
      <c r="CG20" s="6"/>
      <c r="CH20" s="6"/>
      <c r="CI20" s="6"/>
      <c r="CL20" s="6"/>
      <c r="CM20" s="6"/>
      <c r="CN20" s="6"/>
    </row>
    <row r="21" spans="1:92" x14ac:dyDescent="0.25">
      <c r="A21" t="s">
        <v>19</v>
      </c>
      <c r="B21">
        <v>100</v>
      </c>
      <c r="C21" s="75">
        <v>9.6684285714285707</v>
      </c>
      <c r="D21" s="6">
        <v>24.8218</v>
      </c>
      <c r="E21" s="19">
        <v>19.9288256227758</v>
      </c>
      <c r="F21" s="6">
        <v>0</v>
      </c>
      <c r="G21" s="6">
        <v>0</v>
      </c>
      <c r="H21" s="13">
        <v>4.6263345195729535</v>
      </c>
      <c r="I21" s="22">
        <v>1.6014234875444839</v>
      </c>
      <c r="J21" s="6">
        <v>0</v>
      </c>
      <c r="K21" s="6">
        <v>0.35587188612099641</v>
      </c>
      <c r="L21" s="6">
        <v>0</v>
      </c>
      <c r="M21" s="6">
        <v>3.5587188612099649</v>
      </c>
      <c r="N21" s="10">
        <v>4.092526690391459</v>
      </c>
      <c r="O21" s="6">
        <v>0</v>
      </c>
      <c r="P21" s="6">
        <v>0</v>
      </c>
      <c r="Q21" s="6">
        <v>0</v>
      </c>
      <c r="R21" s="19">
        <v>13.523131672597867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0.35587188612099641</v>
      </c>
      <c r="AD21" s="6">
        <v>0</v>
      </c>
      <c r="AE21" s="6">
        <v>0.35587188612099641</v>
      </c>
      <c r="AF21" s="6">
        <v>0</v>
      </c>
      <c r="AG21" s="6">
        <v>0</v>
      </c>
      <c r="AH21" s="19">
        <v>2.8469750889679712</v>
      </c>
      <c r="AI21" s="6">
        <v>0.1779359430604982</v>
      </c>
      <c r="AJ21" s="6">
        <v>0</v>
      </c>
      <c r="AK21" s="22">
        <v>23.487544483985765</v>
      </c>
      <c r="AL21" s="6">
        <v>0</v>
      </c>
      <c r="AM21" s="6">
        <v>0.35587188612099641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19">
        <v>0</v>
      </c>
      <c r="AU21" s="10">
        <v>0</v>
      </c>
      <c r="AV21" s="6">
        <v>0</v>
      </c>
      <c r="AW21" s="25">
        <v>1.7793594306049825</v>
      </c>
      <c r="AX21" s="6">
        <v>0</v>
      </c>
      <c r="AY21" s="6">
        <v>0</v>
      </c>
      <c r="AZ21" s="6">
        <v>0</v>
      </c>
      <c r="BA21" s="6">
        <v>0</v>
      </c>
      <c r="BB21" s="6">
        <v>0.71174377224199281</v>
      </c>
      <c r="BC21" s="22">
        <v>7.4733096085409247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4.2704626334519578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25">
        <v>0</v>
      </c>
      <c r="BW21" s="10">
        <v>1.4234875444839856</v>
      </c>
      <c r="BX21" s="6">
        <v>0</v>
      </c>
      <c r="BY21" s="6">
        <v>8.007117437722421</v>
      </c>
      <c r="BZ21" s="6">
        <v>1.0676156583629894</v>
      </c>
      <c r="CA21" s="6">
        <v>0</v>
      </c>
      <c r="CB21" s="6">
        <v>0</v>
      </c>
      <c r="CC21" s="6">
        <v>0</v>
      </c>
      <c r="CD21" s="6">
        <v>0</v>
      </c>
      <c r="CF21" s="6"/>
      <c r="CG21" s="6"/>
      <c r="CH21" s="6"/>
      <c r="CI21" s="6"/>
      <c r="CL21" s="6"/>
      <c r="CM21" s="6"/>
      <c r="CN21" s="6"/>
    </row>
    <row r="22" spans="1:92" x14ac:dyDescent="0.25">
      <c r="A22" t="s">
        <v>20</v>
      </c>
      <c r="B22">
        <v>105</v>
      </c>
      <c r="C22" s="75">
        <v>10.10885</v>
      </c>
      <c r="D22" s="6">
        <v>11.260300000000001</v>
      </c>
      <c r="E22" s="19">
        <v>6.5954773869346726</v>
      </c>
      <c r="F22" s="6">
        <v>0</v>
      </c>
      <c r="G22" s="6">
        <v>0</v>
      </c>
      <c r="H22" s="13">
        <v>4.9623115577889445</v>
      </c>
      <c r="I22" s="22">
        <v>3.2035175879396984</v>
      </c>
      <c r="J22" s="6">
        <v>0</v>
      </c>
      <c r="K22" s="6">
        <v>6.2814070351758788E-2</v>
      </c>
      <c r="L22" s="6">
        <v>0</v>
      </c>
      <c r="M22" s="6">
        <v>0.12562814070351758</v>
      </c>
      <c r="N22" s="10">
        <v>1.0050251256281406</v>
      </c>
      <c r="O22" s="6">
        <v>0</v>
      </c>
      <c r="P22" s="6">
        <v>0</v>
      </c>
      <c r="Q22" s="6">
        <v>0</v>
      </c>
      <c r="R22" s="19">
        <v>3.1407035175879394</v>
      </c>
      <c r="S22" s="6">
        <v>0</v>
      </c>
      <c r="T22" s="6">
        <v>0</v>
      </c>
      <c r="U22" s="6">
        <v>0</v>
      </c>
      <c r="V22" s="6">
        <v>0.94221105527638183</v>
      </c>
      <c r="W22" s="6">
        <v>0.18844221105527637</v>
      </c>
      <c r="X22" s="6">
        <v>6.2814070351758788E-2</v>
      </c>
      <c r="Y22" s="6">
        <v>0.62814070351758799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6.2814070351758788E-2</v>
      </c>
      <c r="AF22" s="6">
        <v>0</v>
      </c>
      <c r="AG22" s="6">
        <v>0</v>
      </c>
      <c r="AH22" s="19">
        <v>5.025125628140704</v>
      </c>
      <c r="AI22" s="6">
        <v>0.56532663316582921</v>
      </c>
      <c r="AJ22" s="6">
        <v>0</v>
      </c>
      <c r="AK22" s="22">
        <v>62.437185929648244</v>
      </c>
      <c r="AL22" s="6">
        <v>0</v>
      </c>
      <c r="AM22" s="6">
        <v>0.12562814070351758</v>
      </c>
      <c r="AN22" s="6">
        <v>6.2814070351758788E-2</v>
      </c>
      <c r="AO22" s="6">
        <v>0.12562814070351758</v>
      </c>
      <c r="AP22" s="6">
        <v>0</v>
      </c>
      <c r="AQ22" s="6">
        <v>0</v>
      </c>
      <c r="AR22" s="6">
        <v>0.50251256281407031</v>
      </c>
      <c r="AS22" s="6">
        <v>0.62814070351758799</v>
      </c>
      <c r="AT22" s="19">
        <v>0</v>
      </c>
      <c r="AU22" s="10">
        <v>0</v>
      </c>
      <c r="AV22" s="6">
        <v>0.62814070351758799</v>
      </c>
      <c r="AW22" s="25">
        <v>0.12562814070351758</v>
      </c>
      <c r="AX22" s="6">
        <v>0</v>
      </c>
      <c r="AY22" s="6">
        <v>0</v>
      </c>
      <c r="AZ22" s="6">
        <v>0</v>
      </c>
      <c r="BA22" s="6">
        <v>0</v>
      </c>
      <c r="BB22" s="6">
        <v>0.75376884422110546</v>
      </c>
      <c r="BC22" s="22">
        <v>5.4648241206030148</v>
      </c>
      <c r="BD22" s="6">
        <v>6.2814070351758788E-2</v>
      </c>
      <c r="BE22" s="6">
        <v>6.2814070351758788E-2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0.50251256281407031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25">
        <v>0.12562814070351758</v>
      </c>
      <c r="BW22" s="10">
        <v>1.5703517587939697</v>
      </c>
      <c r="BX22" s="6">
        <v>0.12562814070351758</v>
      </c>
      <c r="BY22" s="6">
        <v>6.2814070351758788E-2</v>
      </c>
      <c r="BZ22" s="6">
        <v>0</v>
      </c>
      <c r="CA22" s="6">
        <v>0</v>
      </c>
      <c r="CB22" s="6">
        <v>0</v>
      </c>
      <c r="CC22" s="6">
        <v>6.2814070351758788E-2</v>
      </c>
      <c r="CD22" s="6">
        <v>0</v>
      </c>
      <c r="CF22" s="6"/>
      <c r="CG22" s="6"/>
      <c r="CH22" s="6"/>
      <c r="CI22" s="6"/>
      <c r="CL22" s="6"/>
      <c r="CM22" s="6"/>
      <c r="CN22" s="6"/>
    </row>
    <row r="23" spans="1:92" x14ac:dyDescent="0.25">
      <c r="A23" t="s">
        <v>21</v>
      </c>
      <c r="B23">
        <v>110</v>
      </c>
      <c r="C23" s="75">
        <v>10.497350000000001</v>
      </c>
      <c r="D23" s="6">
        <v>20.805399999999999</v>
      </c>
      <c r="E23" s="19">
        <v>10.827576483857323</v>
      </c>
      <c r="F23" s="6">
        <v>0</v>
      </c>
      <c r="G23" s="6">
        <v>0</v>
      </c>
      <c r="H23" s="13">
        <v>2.0301705907232481</v>
      </c>
      <c r="I23" s="22">
        <v>1.8327928944029324</v>
      </c>
      <c r="J23" s="6">
        <v>1.3534470604821653</v>
      </c>
      <c r="K23" s="6">
        <v>2.8196813760045118E-2</v>
      </c>
      <c r="L23" s="6">
        <v>0</v>
      </c>
      <c r="M23" s="6">
        <v>0.25377132384040602</v>
      </c>
      <c r="N23" s="10">
        <v>0.62032990272099253</v>
      </c>
      <c r="O23" s="6">
        <v>0</v>
      </c>
      <c r="P23" s="6">
        <v>0</v>
      </c>
      <c r="Q23" s="6">
        <v>0</v>
      </c>
      <c r="R23" s="19">
        <v>4.7370647116875793</v>
      </c>
      <c r="S23" s="6">
        <v>0</v>
      </c>
      <c r="T23" s="6">
        <v>0</v>
      </c>
      <c r="U23" s="6">
        <v>0</v>
      </c>
      <c r="V23" s="6">
        <v>0.69082193712110529</v>
      </c>
      <c r="W23" s="6">
        <v>2.8196813760045118E-2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1.4098406880022559E-2</v>
      </c>
      <c r="AF23" s="6">
        <v>0</v>
      </c>
      <c r="AG23" s="6">
        <v>0</v>
      </c>
      <c r="AH23" s="19">
        <v>15.339066685464541</v>
      </c>
      <c r="AI23" s="6">
        <v>0.90229804032144378</v>
      </c>
      <c r="AJ23" s="6">
        <v>0</v>
      </c>
      <c r="AK23" s="22">
        <v>52.854927393204562</v>
      </c>
      <c r="AL23" s="6">
        <v>0</v>
      </c>
      <c r="AM23" s="6">
        <v>4.2295220640067667E-2</v>
      </c>
      <c r="AN23" s="6">
        <v>0</v>
      </c>
      <c r="AO23" s="6">
        <v>2.8196813760045118E-2</v>
      </c>
      <c r="AP23" s="6">
        <v>0</v>
      </c>
      <c r="AQ23" s="6">
        <v>0</v>
      </c>
      <c r="AR23" s="6">
        <v>0</v>
      </c>
      <c r="AS23" s="6">
        <v>0</v>
      </c>
      <c r="AT23" s="19">
        <v>0</v>
      </c>
      <c r="AU23" s="10">
        <v>0</v>
      </c>
      <c r="AV23" s="6">
        <v>0</v>
      </c>
      <c r="AW23" s="25">
        <v>2.8196813760045118E-2</v>
      </c>
      <c r="AX23" s="6">
        <v>0</v>
      </c>
      <c r="AY23" s="6">
        <v>0</v>
      </c>
      <c r="AZ23" s="6">
        <v>0</v>
      </c>
      <c r="BA23" s="6">
        <v>0</v>
      </c>
      <c r="BB23" s="6">
        <v>1.2970534329620753</v>
      </c>
      <c r="BC23" s="22">
        <v>2.9042718172846467</v>
      </c>
      <c r="BD23" s="6">
        <v>0</v>
      </c>
      <c r="BE23" s="6">
        <v>0</v>
      </c>
      <c r="BF23" s="6">
        <v>0</v>
      </c>
      <c r="BG23" s="6">
        <v>2.8196813760045118E-2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0.36655857888058652</v>
      </c>
      <c r="BO23" s="6">
        <v>0</v>
      </c>
      <c r="BP23" s="6">
        <v>1.4098406880022559E-2</v>
      </c>
      <c r="BQ23" s="6">
        <v>4.2295220640067667E-2</v>
      </c>
      <c r="BR23" s="6">
        <v>0</v>
      </c>
      <c r="BS23" s="6">
        <v>0</v>
      </c>
      <c r="BT23" s="6">
        <v>0</v>
      </c>
      <c r="BU23" s="6">
        <v>0</v>
      </c>
      <c r="BV23" s="25">
        <v>0</v>
      </c>
      <c r="BW23" s="10">
        <v>1.6072183843225716</v>
      </c>
      <c r="BX23" s="6">
        <v>0.22557451008036095</v>
      </c>
      <c r="BY23" s="6">
        <v>0.42295220640067671</v>
      </c>
      <c r="BZ23" s="6">
        <v>0.56393627520090228</v>
      </c>
      <c r="CA23" s="6">
        <v>0</v>
      </c>
      <c r="CB23" s="6">
        <v>0.45114902016072189</v>
      </c>
      <c r="CC23" s="6">
        <v>0.4652474270407444</v>
      </c>
      <c r="CD23" s="6">
        <v>0</v>
      </c>
      <c r="CF23" s="6"/>
      <c r="CG23" s="6"/>
      <c r="CH23" s="6"/>
      <c r="CI23" s="6"/>
      <c r="CL23" s="6"/>
      <c r="CM23" s="6"/>
      <c r="CN23" s="6"/>
    </row>
    <row r="24" spans="1:92" x14ac:dyDescent="0.25">
      <c r="A24" t="s">
        <v>22</v>
      </c>
      <c r="B24">
        <v>115</v>
      </c>
      <c r="C24" s="75">
        <v>10.8552</v>
      </c>
      <c r="D24" s="6">
        <v>26.408999999999999</v>
      </c>
      <c r="E24" s="19">
        <v>14.417661635503492</v>
      </c>
      <c r="F24" s="6">
        <v>0</v>
      </c>
      <c r="G24" s="6">
        <v>0</v>
      </c>
      <c r="H24" s="13">
        <v>0</v>
      </c>
      <c r="I24" s="22">
        <v>4.0850041300593229</v>
      </c>
      <c r="J24" s="6">
        <v>0.96117744236689939</v>
      </c>
      <c r="K24" s="6">
        <v>0.36044154088758729</v>
      </c>
      <c r="L24" s="6">
        <v>0</v>
      </c>
      <c r="M24" s="6">
        <v>1.5018397536982803E-2</v>
      </c>
      <c r="N24" s="10">
        <v>2.508072388676128</v>
      </c>
      <c r="O24" s="6">
        <v>0</v>
      </c>
      <c r="P24" s="6">
        <v>0</v>
      </c>
      <c r="Q24" s="6">
        <v>0</v>
      </c>
      <c r="R24" s="19">
        <v>4.8058872118344977</v>
      </c>
      <c r="S24" s="6">
        <v>0</v>
      </c>
      <c r="T24" s="6">
        <v>0</v>
      </c>
      <c r="U24" s="6">
        <v>0</v>
      </c>
      <c r="V24" s="6">
        <v>1.1639258091161673</v>
      </c>
      <c r="W24" s="6">
        <v>7.5091987684914015E-3</v>
      </c>
      <c r="X24" s="6">
        <v>7.5091987684914015E-3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19">
        <v>1.9298640835022904</v>
      </c>
      <c r="AI24" s="6">
        <v>0</v>
      </c>
      <c r="AJ24" s="6">
        <v>0</v>
      </c>
      <c r="AK24" s="22">
        <v>59.179995494480742</v>
      </c>
      <c r="AL24" s="6">
        <v>0</v>
      </c>
      <c r="AM24" s="6">
        <v>6.0073590147931212E-2</v>
      </c>
      <c r="AN24" s="6">
        <v>3.7545993842457014E-2</v>
      </c>
      <c r="AO24" s="6">
        <v>1.5018397536982803E-2</v>
      </c>
      <c r="AP24" s="6">
        <v>0</v>
      </c>
      <c r="AQ24" s="6">
        <v>0</v>
      </c>
      <c r="AR24" s="6">
        <v>0</v>
      </c>
      <c r="AS24" s="6">
        <v>0</v>
      </c>
      <c r="AT24" s="19">
        <v>0</v>
      </c>
      <c r="AU24" s="10">
        <v>1.4642937598558234</v>
      </c>
      <c r="AV24" s="6">
        <v>0</v>
      </c>
      <c r="AW24" s="25">
        <v>0</v>
      </c>
      <c r="AX24" s="6">
        <v>0</v>
      </c>
      <c r="AY24" s="6">
        <v>0</v>
      </c>
      <c r="AZ24" s="6">
        <v>0</v>
      </c>
      <c r="BA24" s="6">
        <v>0</v>
      </c>
      <c r="BB24" s="6">
        <v>2.2527596305474205E-2</v>
      </c>
      <c r="BC24" s="22">
        <v>4.3177892918825558</v>
      </c>
      <c r="BD24" s="6">
        <v>0.24029436059172485</v>
      </c>
      <c r="BE24" s="6">
        <v>0</v>
      </c>
      <c r="BF24" s="6">
        <v>4.5055192610948411E-2</v>
      </c>
      <c r="BG24" s="6">
        <v>1.5018397536982803E-2</v>
      </c>
      <c r="BH24" s="6">
        <v>0</v>
      </c>
      <c r="BI24" s="6">
        <v>0</v>
      </c>
      <c r="BJ24" s="6">
        <v>0.96117744236689939</v>
      </c>
      <c r="BK24" s="6">
        <v>0</v>
      </c>
      <c r="BL24" s="6">
        <v>0</v>
      </c>
      <c r="BM24" s="6">
        <v>0</v>
      </c>
      <c r="BN24" s="6">
        <v>1.5018397536982803E-2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25">
        <v>0</v>
      </c>
      <c r="BW24" s="10">
        <v>2.6657655628144474</v>
      </c>
      <c r="BX24" s="6">
        <v>0.12014718029586242</v>
      </c>
      <c r="BY24" s="6">
        <v>0.2853495532026733</v>
      </c>
      <c r="BZ24" s="6">
        <v>0.12014718029586242</v>
      </c>
      <c r="CA24" s="6">
        <v>0</v>
      </c>
      <c r="CB24" s="6">
        <v>0</v>
      </c>
      <c r="CC24" s="6">
        <v>0.17271157167530224</v>
      </c>
      <c r="CD24" s="6">
        <v>0</v>
      </c>
      <c r="CF24" s="6"/>
      <c r="CG24" s="6"/>
      <c r="CH24" s="6"/>
      <c r="CI24" s="6"/>
      <c r="CL24" s="6"/>
      <c r="CM24" s="6"/>
      <c r="CN24" s="6"/>
    </row>
    <row r="25" spans="1:92" x14ac:dyDescent="0.25">
      <c r="A25" t="s">
        <v>23</v>
      </c>
      <c r="B25">
        <v>120</v>
      </c>
      <c r="C25" s="75">
        <v>10.946442857142857</v>
      </c>
      <c r="D25" s="6">
        <v>30.827500000000001</v>
      </c>
      <c r="E25" s="19">
        <v>16.938685487428319</v>
      </c>
      <c r="F25" s="6">
        <v>0</v>
      </c>
      <c r="G25" s="6">
        <v>0</v>
      </c>
      <c r="H25" s="13">
        <v>0</v>
      </c>
      <c r="I25" s="22">
        <v>5.9255991765916773</v>
      </c>
      <c r="J25" s="6">
        <v>0</v>
      </c>
      <c r="K25" s="6">
        <v>1.4703720041170416E-2</v>
      </c>
      <c r="L25" s="6">
        <v>0</v>
      </c>
      <c r="M25" s="6">
        <v>0</v>
      </c>
      <c r="N25" s="10">
        <v>7.2489339802970152</v>
      </c>
      <c r="O25" s="6">
        <v>0</v>
      </c>
      <c r="P25" s="6">
        <v>0</v>
      </c>
      <c r="Q25" s="6">
        <v>0</v>
      </c>
      <c r="R25" s="19">
        <v>1.8820761652698133</v>
      </c>
      <c r="S25" s="6">
        <v>0</v>
      </c>
      <c r="T25" s="6">
        <v>0</v>
      </c>
      <c r="U25" s="6">
        <v>0</v>
      </c>
      <c r="V25" s="6">
        <v>0.79400088222320242</v>
      </c>
      <c r="W25" s="6">
        <v>2.9407440082340832E-2</v>
      </c>
      <c r="X25" s="6">
        <v>2.9407440082340832E-2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0.33818556094691954</v>
      </c>
      <c r="AF25" s="6">
        <v>0</v>
      </c>
      <c r="AG25" s="6">
        <v>0</v>
      </c>
      <c r="AH25" s="19">
        <v>0</v>
      </c>
      <c r="AI25" s="6">
        <v>0</v>
      </c>
      <c r="AJ25" s="6">
        <v>0</v>
      </c>
      <c r="AK25" s="22">
        <v>47.434200852815763</v>
      </c>
      <c r="AL25" s="6">
        <v>0</v>
      </c>
      <c r="AM25" s="6">
        <v>0.33818556094691954</v>
      </c>
      <c r="AN25" s="6">
        <v>4.4111160123511246E-2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19">
        <v>0</v>
      </c>
      <c r="AU25" s="10">
        <v>2.3525952065872664</v>
      </c>
      <c r="AV25" s="6">
        <v>0</v>
      </c>
      <c r="AW25" s="25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0.24996324069989709</v>
      </c>
      <c r="BC25" s="22">
        <v>6.557859138362006</v>
      </c>
      <c r="BD25" s="6">
        <v>0</v>
      </c>
      <c r="BE25" s="6">
        <v>0</v>
      </c>
      <c r="BF25" s="6">
        <v>0.83811204234671366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0.2940744008234083</v>
      </c>
      <c r="BO25" s="6">
        <v>0</v>
      </c>
      <c r="BP25" s="6">
        <v>0</v>
      </c>
      <c r="BQ25" s="6">
        <v>1.4703720041170416E-2</v>
      </c>
      <c r="BR25" s="6">
        <v>0</v>
      </c>
      <c r="BS25" s="6">
        <v>0</v>
      </c>
      <c r="BT25" s="6">
        <v>0</v>
      </c>
      <c r="BU25" s="6">
        <v>0</v>
      </c>
      <c r="BV25" s="25">
        <v>0</v>
      </c>
      <c r="BW25" s="10">
        <v>6.8960446993089262</v>
      </c>
      <c r="BX25" s="6">
        <v>0</v>
      </c>
      <c r="BY25" s="6">
        <v>1.2057050433759742</v>
      </c>
      <c r="BZ25" s="6">
        <v>1.4703720041170416E-2</v>
      </c>
      <c r="CA25" s="6">
        <v>0</v>
      </c>
      <c r="CB25" s="6">
        <v>0</v>
      </c>
      <c r="CC25" s="6">
        <v>0.55874136156447585</v>
      </c>
      <c r="CD25" s="6">
        <v>0</v>
      </c>
      <c r="CF25" s="6"/>
      <c r="CG25" s="6"/>
      <c r="CH25" s="6"/>
      <c r="CI25" s="6"/>
      <c r="CL25" s="6"/>
      <c r="CM25" s="6"/>
      <c r="CN25" s="6"/>
    </row>
    <row r="26" spans="1:92" x14ac:dyDescent="0.25">
      <c r="A26" t="s">
        <v>24</v>
      </c>
      <c r="B26">
        <v>125</v>
      </c>
      <c r="C26" s="75">
        <v>11.120871428571428</v>
      </c>
      <c r="D26" s="6">
        <v>21.985700000000001</v>
      </c>
      <c r="E26" s="19">
        <v>15.074024226110364</v>
      </c>
      <c r="F26" s="6">
        <v>0</v>
      </c>
      <c r="G26" s="6">
        <v>0</v>
      </c>
      <c r="H26" s="13">
        <v>0</v>
      </c>
      <c r="I26" s="22">
        <v>10.049349484073575</v>
      </c>
      <c r="J26" s="6">
        <v>0</v>
      </c>
      <c r="K26" s="6">
        <v>1.2786002691790039</v>
      </c>
      <c r="L26" s="6">
        <v>0</v>
      </c>
      <c r="M26" s="6">
        <v>0</v>
      </c>
      <c r="N26" s="10">
        <v>6.9986541049798108</v>
      </c>
      <c r="O26" s="6">
        <v>0</v>
      </c>
      <c r="P26" s="6">
        <v>0</v>
      </c>
      <c r="Q26" s="6">
        <v>0</v>
      </c>
      <c r="R26" s="19">
        <v>2.1534320323014806</v>
      </c>
      <c r="S26" s="6">
        <v>0</v>
      </c>
      <c r="T26" s="6">
        <v>1.0991475998205473</v>
      </c>
      <c r="U26" s="6">
        <v>0</v>
      </c>
      <c r="V26" s="6">
        <v>0.94212651413189774</v>
      </c>
      <c r="W26" s="6">
        <v>1.0094212651413188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19">
        <v>0</v>
      </c>
      <c r="AI26" s="6">
        <v>0</v>
      </c>
      <c r="AJ26" s="6">
        <v>0</v>
      </c>
      <c r="AK26" s="22">
        <v>46.657694033198744</v>
      </c>
      <c r="AL26" s="6">
        <v>0</v>
      </c>
      <c r="AM26" s="6">
        <v>0.65051592642440559</v>
      </c>
      <c r="AN26" s="6">
        <v>0.94212651413189774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19">
        <v>0.17945266935845669</v>
      </c>
      <c r="AU26" s="10">
        <v>1.1215791834903546</v>
      </c>
      <c r="AV26" s="6">
        <v>0</v>
      </c>
      <c r="AW26" s="25">
        <v>0</v>
      </c>
      <c r="AX26" s="6">
        <v>0</v>
      </c>
      <c r="AY26" s="6">
        <v>0.17945266935845669</v>
      </c>
      <c r="AZ26" s="6">
        <v>0</v>
      </c>
      <c r="BA26" s="6">
        <v>0</v>
      </c>
      <c r="BB26" s="6">
        <v>0</v>
      </c>
      <c r="BC26" s="22">
        <v>3.0731269627635713</v>
      </c>
      <c r="BD26" s="6">
        <v>0</v>
      </c>
      <c r="BE26" s="6">
        <v>0</v>
      </c>
      <c r="BF26" s="6">
        <v>1.3010318528488112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25">
        <v>0</v>
      </c>
      <c r="BW26" s="10">
        <v>4.329295648272768</v>
      </c>
      <c r="BX26" s="6">
        <v>0</v>
      </c>
      <c r="BY26" s="6">
        <v>0.91969493046209061</v>
      </c>
      <c r="BZ26" s="6">
        <v>0.94212651413189774</v>
      </c>
      <c r="CA26" s="6">
        <v>0</v>
      </c>
      <c r="CB26" s="6">
        <v>0</v>
      </c>
      <c r="CC26" s="6">
        <v>1.0991475998205473</v>
      </c>
      <c r="CD26" s="6">
        <v>0</v>
      </c>
      <c r="CF26" s="6"/>
      <c r="CG26" s="6"/>
      <c r="CH26" s="6"/>
      <c r="CI26" s="6"/>
      <c r="CL26" s="6"/>
      <c r="CM26" s="6"/>
      <c r="CN26" s="6"/>
    </row>
    <row r="27" spans="1:92" x14ac:dyDescent="0.25">
      <c r="A27" t="s">
        <v>25</v>
      </c>
      <c r="B27">
        <v>130</v>
      </c>
      <c r="C27" s="75">
        <v>11.295300000000001</v>
      </c>
      <c r="D27" s="6">
        <v>30.827500000000001</v>
      </c>
      <c r="E27" s="19">
        <v>7.9550158686352974</v>
      </c>
      <c r="F27" s="6">
        <v>0</v>
      </c>
      <c r="G27" s="6">
        <v>0</v>
      </c>
      <c r="H27" s="13">
        <v>0.22078101283289636</v>
      </c>
      <c r="I27" s="22">
        <v>20.311853180626464</v>
      </c>
      <c r="J27" s="6">
        <v>0</v>
      </c>
      <c r="K27" s="6">
        <v>0.4691596522699048</v>
      </c>
      <c r="L27" s="6">
        <v>0</v>
      </c>
      <c r="M27" s="6">
        <v>1.3798813302056023E-2</v>
      </c>
      <c r="N27" s="10">
        <v>2.4699875810680281</v>
      </c>
      <c r="O27" s="6">
        <v>0</v>
      </c>
      <c r="P27" s="6">
        <v>0</v>
      </c>
      <c r="Q27" s="6">
        <v>0</v>
      </c>
      <c r="R27" s="19">
        <v>0</v>
      </c>
      <c r="S27" s="6">
        <v>0</v>
      </c>
      <c r="T27" s="6">
        <v>0.24147923278598044</v>
      </c>
      <c r="U27" s="6">
        <v>0</v>
      </c>
      <c r="V27" s="6">
        <v>1.2211949772319581</v>
      </c>
      <c r="W27" s="6">
        <v>1.3798813302056023E-2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19">
        <v>0.88312405133158545</v>
      </c>
      <c r="AI27" s="6">
        <v>0</v>
      </c>
      <c r="AJ27" s="6">
        <v>0</v>
      </c>
      <c r="AK27" s="22">
        <v>52.366496481302605</v>
      </c>
      <c r="AL27" s="6">
        <v>0</v>
      </c>
      <c r="AM27" s="6">
        <v>0.65544363184766108</v>
      </c>
      <c r="AN27" s="6">
        <v>8.2792879812336143E-2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19">
        <v>0</v>
      </c>
      <c r="AU27" s="10">
        <v>2.9943424865461572</v>
      </c>
      <c r="AV27" s="6">
        <v>0</v>
      </c>
      <c r="AW27" s="25">
        <v>0.22078101283289636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22">
        <v>0.42086380571270865</v>
      </c>
      <c r="BD27" s="6">
        <v>0</v>
      </c>
      <c r="BE27" s="6">
        <v>0</v>
      </c>
      <c r="BF27" s="6">
        <v>0.91762108458672553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1.3798813302056023E-2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25">
        <v>0</v>
      </c>
      <c r="BW27" s="10">
        <v>4.9744721953911961</v>
      </c>
      <c r="BX27" s="6">
        <v>0</v>
      </c>
      <c r="BY27" s="6">
        <v>0.32427211259831656</v>
      </c>
      <c r="BZ27" s="6">
        <v>0.91072167793569758</v>
      </c>
      <c r="CA27" s="6">
        <v>0</v>
      </c>
      <c r="CB27" s="6">
        <v>0.88312405133158545</v>
      </c>
      <c r="CC27" s="6">
        <v>1.4350765834138264</v>
      </c>
      <c r="CD27" s="6">
        <v>0</v>
      </c>
      <c r="CF27" s="6"/>
      <c r="CG27" s="6"/>
      <c r="CH27" s="6"/>
      <c r="CI27" s="6"/>
      <c r="CL27" s="6"/>
      <c r="CM27" s="6"/>
      <c r="CN27" s="6"/>
    </row>
    <row r="28" spans="1:92" x14ac:dyDescent="0.25">
      <c r="A28" t="s">
        <v>26</v>
      </c>
      <c r="B28">
        <v>135</v>
      </c>
      <c r="C28" s="75">
        <v>11.469728571428572</v>
      </c>
      <c r="D28" s="6">
        <v>25.2926</v>
      </c>
      <c r="E28" s="19">
        <v>7.9440306928458586</v>
      </c>
      <c r="F28" s="6">
        <v>0</v>
      </c>
      <c r="G28" s="6">
        <v>0</v>
      </c>
      <c r="H28" s="13">
        <v>0</v>
      </c>
      <c r="I28" s="22">
        <v>19.002482509591516</v>
      </c>
      <c r="J28" s="6">
        <v>0</v>
      </c>
      <c r="K28" s="6">
        <v>0.49650191830286616</v>
      </c>
      <c r="L28" s="6">
        <v>0</v>
      </c>
      <c r="M28" s="6">
        <v>0</v>
      </c>
      <c r="N28" s="10">
        <v>1.1284134506883321</v>
      </c>
      <c r="O28" s="6">
        <v>0</v>
      </c>
      <c r="P28" s="6">
        <v>0</v>
      </c>
      <c r="Q28" s="6">
        <v>0</v>
      </c>
      <c r="R28" s="19">
        <v>0</v>
      </c>
      <c r="S28" s="6">
        <v>0</v>
      </c>
      <c r="T28" s="6">
        <v>9.027307605506657E-2</v>
      </c>
      <c r="U28" s="6">
        <v>0</v>
      </c>
      <c r="V28" s="6">
        <v>0.36109230422026628</v>
      </c>
      <c r="W28" s="6">
        <v>4.5136538027533285E-2</v>
      </c>
      <c r="X28" s="6">
        <v>2.2568269013766643E-2</v>
      </c>
      <c r="Y28" s="6">
        <v>9.027307605506657E-2</v>
      </c>
      <c r="Z28" s="6">
        <v>0</v>
      </c>
      <c r="AA28" s="6">
        <v>2.2568269013766643E-2</v>
      </c>
      <c r="AB28" s="6">
        <v>0</v>
      </c>
      <c r="AC28" s="6">
        <v>0</v>
      </c>
      <c r="AD28" s="6">
        <v>0</v>
      </c>
      <c r="AE28" s="6">
        <v>0.11284134506883321</v>
      </c>
      <c r="AF28" s="6">
        <v>0</v>
      </c>
      <c r="AG28" s="6">
        <v>0</v>
      </c>
      <c r="AH28" s="19">
        <v>1.4443692168810651</v>
      </c>
      <c r="AI28" s="6">
        <v>0</v>
      </c>
      <c r="AJ28" s="6">
        <v>0</v>
      </c>
      <c r="AK28" s="22">
        <v>46.671180320469418</v>
      </c>
      <c r="AL28" s="6">
        <v>0</v>
      </c>
      <c r="AM28" s="6">
        <v>0.33852403520649971</v>
      </c>
      <c r="AN28" s="6">
        <v>0.9704355675919657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19">
        <v>0</v>
      </c>
      <c r="AU28" s="10">
        <v>12.006319115323855</v>
      </c>
      <c r="AV28" s="6">
        <v>0</v>
      </c>
      <c r="AW28" s="25">
        <v>0.72218460844053256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22">
        <v>0.58677499435793279</v>
      </c>
      <c r="BD28" s="6">
        <v>0</v>
      </c>
      <c r="BE28" s="6">
        <v>0</v>
      </c>
      <c r="BF28" s="6">
        <v>0.67704807041299941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25">
        <v>0</v>
      </c>
      <c r="BW28" s="10">
        <v>3.4303768900925298</v>
      </c>
      <c r="BX28" s="6">
        <v>0</v>
      </c>
      <c r="BY28" s="6">
        <v>0.22568269013766643</v>
      </c>
      <c r="BZ28" s="6">
        <v>0</v>
      </c>
      <c r="CA28" s="6">
        <v>0</v>
      </c>
      <c r="CB28" s="6">
        <v>0</v>
      </c>
      <c r="CC28" s="6">
        <v>3.6109230422026628</v>
      </c>
      <c r="CD28" s="6">
        <v>0</v>
      </c>
      <c r="CF28" s="6"/>
      <c r="CG28" s="6"/>
      <c r="CH28" s="6"/>
      <c r="CI28" s="6"/>
      <c r="CL28" s="6"/>
      <c r="CM28" s="6"/>
      <c r="CN28" s="6"/>
    </row>
    <row r="29" spans="1:92" x14ac:dyDescent="0.25">
      <c r="A29" t="s">
        <v>27</v>
      </c>
      <c r="B29">
        <v>140</v>
      </c>
      <c r="C29" s="75">
        <v>11.644157142857143</v>
      </c>
      <c r="D29" s="6">
        <v>24.961600000000001</v>
      </c>
      <c r="E29" s="19">
        <v>12.093218559731261</v>
      </c>
      <c r="F29" s="6">
        <v>0</v>
      </c>
      <c r="G29" s="6">
        <v>0</v>
      </c>
      <c r="H29" s="13">
        <v>0</v>
      </c>
      <c r="I29" s="22">
        <v>11.463363426411926</v>
      </c>
      <c r="J29" s="6">
        <v>0.67184547554062557</v>
      </c>
      <c r="K29" s="6">
        <v>0.2729372244383792</v>
      </c>
      <c r="L29" s="6">
        <v>0</v>
      </c>
      <c r="M29" s="6">
        <v>0</v>
      </c>
      <c r="N29" s="10">
        <v>1.5956330044089857</v>
      </c>
      <c r="O29" s="6">
        <v>0</v>
      </c>
      <c r="P29" s="6">
        <v>0</v>
      </c>
      <c r="Q29" s="6">
        <v>0</v>
      </c>
      <c r="R29" s="19">
        <v>0</v>
      </c>
      <c r="S29" s="6">
        <v>0</v>
      </c>
      <c r="T29" s="6">
        <v>0.77682133109384843</v>
      </c>
      <c r="U29" s="6">
        <v>0</v>
      </c>
      <c r="V29" s="6">
        <v>0.44089859332353559</v>
      </c>
      <c r="W29" s="6">
        <v>8.3980684442578196E-2</v>
      </c>
      <c r="X29" s="6">
        <v>4.1990342221289098E-2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19">
        <v>3.3592273777031285</v>
      </c>
      <c r="AI29" s="6">
        <v>0</v>
      </c>
      <c r="AJ29" s="6">
        <v>0</v>
      </c>
      <c r="AK29" s="22">
        <v>53.075792567709421</v>
      </c>
      <c r="AL29" s="6">
        <v>0</v>
      </c>
      <c r="AM29" s="6">
        <v>0.52487927776611376</v>
      </c>
      <c r="AN29" s="6">
        <v>0.14696619777451186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19">
        <v>0</v>
      </c>
      <c r="AU29" s="10">
        <v>5.2487927776611372</v>
      </c>
      <c r="AV29" s="6">
        <v>0</v>
      </c>
      <c r="AW29" s="25">
        <v>0.67184547554062557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22">
        <v>2.6663867310518579</v>
      </c>
      <c r="BD29" s="6">
        <v>0</v>
      </c>
      <c r="BE29" s="6">
        <v>0</v>
      </c>
      <c r="BF29" s="6">
        <v>0.58786479109804746</v>
      </c>
      <c r="BG29" s="6">
        <v>0</v>
      </c>
      <c r="BH29" s="6">
        <v>0</v>
      </c>
      <c r="BI29" s="6">
        <v>0</v>
      </c>
      <c r="BJ29" s="6">
        <v>0.67184547554062557</v>
      </c>
      <c r="BK29" s="6">
        <v>0</v>
      </c>
      <c r="BL29" s="6">
        <v>0.12597102666386731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25">
        <v>0</v>
      </c>
      <c r="BW29" s="10">
        <v>3.1912660088179714</v>
      </c>
      <c r="BX29" s="6">
        <v>0</v>
      </c>
      <c r="BY29" s="6">
        <v>0.39890825110224643</v>
      </c>
      <c r="BZ29" s="6">
        <v>0.14696619777451186</v>
      </c>
      <c r="CA29" s="6">
        <v>0</v>
      </c>
      <c r="CB29" s="6">
        <v>0.67184547554062557</v>
      </c>
      <c r="CC29" s="6">
        <v>1.0287633844215831</v>
      </c>
      <c r="CD29" s="6">
        <v>4.1990342221289098E-2</v>
      </c>
      <c r="CF29" s="6"/>
      <c r="CG29" s="6"/>
      <c r="CH29" s="6"/>
      <c r="CI29" s="6"/>
      <c r="CL29" s="6"/>
      <c r="CM29" s="6"/>
      <c r="CN29" s="6"/>
    </row>
    <row r="30" spans="1:92" x14ac:dyDescent="0.25">
      <c r="A30" t="s">
        <v>28</v>
      </c>
      <c r="B30">
        <v>145</v>
      </c>
      <c r="C30" s="75">
        <v>11.818585714285716</v>
      </c>
      <c r="D30" s="6">
        <v>26.2788</v>
      </c>
      <c r="E30" s="19">
        <v>15.301249081557678</v>
      </c>
      <c r="F30" s="6">
        <v>0</v>
      </c>
      <c r="G30" s="6">
        <v>0</v>
      </c>
      <c r="H30" s="13">
        <v>0</v>
      </c>
      <c r="I30" s="22">
        <v>2.645113886847906</v>
      </c>
      <c r="J30" s="6">
        <v>0</v>
      </c>
      <c r="K30" s="6">
        <v>0.75312270389419544</v>
      </c>
      <c r="L30" s="6">
        <v>0</v>
      </c>
      <c r="M30" s="6">
        <v>0</v>
      </c>
      <c r="N30" s="10">
        <v>7.531227038941954</v>
      </c>
      <c r="O30" s="6">
        <v>0</v>
      </c>
      <c r="P30" s="6">
        <v>0</v>
      </c>
      <c r="Q30" s="6">
        <v>0</v>
      </c>
      <c r="R30" s="19">
        <v>0</v>
      </c>
      <c r="S30" s="6">
        <v>0</v>
      </c>
      <c r="T30" s="6">
        <v>1.6164584864070537</v>
      </c>
      <c r="U30" s="6">
        <v>0</v>
      </c>
      <c r="V30" s="6">
        <v>0.20205731080088171</v>
      </c>
      <c r="W30" s="6">
        <v>1.8368846436443789E-2</v>
      </c>
      <c r="X30" s="6">
        <v>1.8368846436443789E-2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19">
        <v>0</v>
      </c>
      <c r="AI30" s="6">
        <v>1.1756061719324025</v>
      </c>
      <c r="AJ30" s="6">
        <v>0</v>
      </c>
      <c r="AK30" s="22">
        <v>48.10800881704629</v>
      </c>
      <c r="AL30" s="6">
        <v>0</v>
      </c>
      <c r="AM30" s="6">
        <v>0.60617193240264511</v>
      </c>
      <c r="AN30" s="6">
        <v>0.20205731080088171</v>
      </c>
      <c r="AO30" s="6">
        <v>0.44085231447465101</v>
      </c>
      <c r="AP30" s="6">
        <v>0</v>
      </c>
      <c r="AQ30" s="6">
        <v>0</v>
      </c>
      <c r="AR30" s="6">
        <v>0</v>
      </c>
      <c r="AS30" s="6">
        <v>0</v>
      </c>
      <c r="AT30" s="19">
        <v>0</v>
      </c>
      <c r="AU30" s="10">
        <v>4.9779573842762677</v>
      </c>
      <c r="AV30" s="6">
        <v>0</v>
      </c>
      <c r="AW30" s="25">
        <v>0</v>
      </c>
      <c r="AX30" s="6">
        <v>0</v>
      </c>
      <c r="AY30" s="6">
        <v>0</v>
      </c>
      <c r="AZ30" s="6">
        <v>0</v>
      </c>
      <c r="BA30" s="6">
        <v>0</v>
      </c>
      <c r="BB30" s="6">
        <v>1.8368846436443789E-2</v>
      </c>
      <c r="BC30" s="22">
        <v>3.7472446730345332</v>
      </c>
      <c r="BD30" s="6">
        <v>0</v>
      </c>
      <c r="BE30" s="6">
        <v>0</v>
      </c>
      <c r="BF30" s="6">
        <v>0.77149155033063921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0.14695077149155031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25">
        <v>0</v>
      </c>
      <c r="BW30" s="10">
        <v>9.0007347538574578</v>
      </c>
      <c r="BX30" s="6">
        <v>0</v>
      </c>
      <c r="BY30" s="6">
        <v>0.88170462894930202</v>
      </c>
      <c r="BZ30" s="6">
        <v>1.8368846436443789E-2</v>
      </c>
      <c r="CA30" s="6">
        <v>0</v>
      </c>
      <c r="CB30" s="6">
        <v>0</v>
      </c>
      <c r="CC30" s="6">
        <v>1.8185157972079355</v>
      </c>
      <c r="CD30" s="6">
        <v>0</v>
      </c>
      <c r="CF30" s="6"/>
      <c r="CG30" s="6"/>
      <c r="CH30" s="6"/>
      <c r="CI30" s="6"/>
      <c r="CL30" s="6"/>
      <c r="CM30" s="6"/>
      <c r="CN30" s="6"/>
    </row>
    <row r="31" spans="1:92" x14ac:dyDescent="0.25">
      <c r="A31" t="s">
        <v>29</v>
      </c>
      <c r="B31">
        <v>150</v>
      </c>
      <c r="C31" s="75">
        <v>11.993014285714285</v>
      </c>
      <c r="D31" s="6">
        <v>23.894500000000001</v>
      </c>
      <c r="E31" s="19">
        <v>29.451540195341845</v>
      </c>
      <c r="F31" s="6">
        <v>0</v>
      </c>
      <c r="G31" s="6">
        <v>0</v>
      </c>
      <c r="H31" s="13">
        <v>0</v>
      </c>
      <c r="I31" s="22">
        <v>1.5777610818933134</v>
      </c>
      <c r="J31" s="6">
        <v>0</v>
      </c>
      <c r="K31" s="6">
        <v>0</v>
      </c>
      <c r="L31" s="6">
        <v>0</v>
      </c>
      <c r="M31" s="6">
        <v>0</v>
      </c>
      <c r="N31" s="10">
        <v>4.7332832456799405</v>
      </c>
      <c r="O31" s="6">
        <v>0</v>
      </c>
      <c r="P31" s="6">
        <v>0</v>
      </c>
      <c r="Q31" s="6">
        <v>0</v>
      </c>
      <c r="R31" s="19">
        <v>6.0105184072126221</v>
      </c>
      <c r="S31" s="6">
        <v>0</v>
      </c>
      <c r="T31" s="6">
        <v>0.67618332081141996</v>
      </c>
      <c r="U31" s="6">
        <v>0</v>
      </c>
      <c r="V31" s="6">
        <v>0.37565740045078888</v>
      </c>
      <c r="W31" s="6">
        <v>0.30052592036063114</v>
      </c>
      <c r="X31" s="6">
        <v>0.15026296018031557</v>
      </c>
      <c r="Y31" s="6">
        <v>0.60105184072126228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0.60105184072126228</v>
      </c>
      <c r="AG31" s="6">
        <v>0.60105184072126228</v>
      </c>
      <c r="AH31" s="19">
        <v>3.606311044327573</v>
      </c>
      <c r="AI31" s="6">
        <v>0</v>
      </c>
      <c r="AJ31" s="6">
        <v>0</v>
      </c>
      <c r="AK31" s="22">
        <v>26.746806912096165</v>
      </c>
      <c r="AL31" s="6">
        <v>1.2021036814425246</v>
      </c>
      <c r="AM31" s="6">
        <v>2.1788129226145756</v>
      </c>
      <c r="AN31" s="6">
        <v>0.15026296018031557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19">
        <v>1.5777610818933134</v>
      </c>
      <c r="AU31" s="10">
        <v>0.45078888054094662</v>
      </c>
      <c r="AV31" s="6">
        <v>0</v>
      </c>
      <c r="AW31" s="25">
        <v>0</v>
      </c>
      <c r="AX31" s="6">
        <v>0.30052592036063114</v>
      </c>
      <c r="AY31" s="6">
        <v>0</v>
      </c>
      <c r="AZ31" s="6">
        <v>0</v>
      </c>
      <c r="BA31" s="6">
        <v>0</v>
      </c>
      <c r="BB31" s="6">
        <v>0.75131480090157776</v>
      </c>
      <c r="BC31" s="22">
        <v>3.3057851239669422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1.8031555221637865</v>
      </c>
      <c r="BL31" s="6">
        <v>1.2021036814425246</v>
      </c>
      <c r="BM31" s="6">
        <v>0</v>
      </c>
      <c r="BN31" s="6">
        <v>0.60105184072126228</v>
      </c>
      <c r="BO31" s="6">
        <v>0</v>
      </c>
      <c r="BP31" s="6">
        <v>0</v>
      </c>
      <c r="BQ31" s="6">
        <v>7.5131480090157785E-2</v>
      </c>
      <c r="BR31" s="6">
        <v>0</v>
      </c>
      <c r="BS31" s="6">
        <v>0</v>
      </c>
      <c r="BT31" s="6">
        <v>0</v>
      </c>
      <c r="BU31" s="6">
        <v>0</v>
      </c>
      <c r="BV31" s="25">
        <v>0.30052592036063114</v>
      </c>
      <c r="BW31" s="10">
        <v>0.37565740045078888</v>
      </c>
      <c r="BX31" s="6">
        <v>0.60105184072126228</v>
      </c>
      <c r="BY31" s="6">
        <v>2.7047332832456799</v>
      </c>
      <c r="BZ31" s="6">
        <v>7.5131480090157785E-2</v>
      </c>
      <c r="CA31" s="6">
        <v>0</v>
      </c>
      <c r="CB31" s="6">
        <v>0</v>
      </c>
      <c r="CC31" s="6">
        <v>6.9120961682945152</v>
      </c>
      <c r="CD31" s="6">
        <v>0</v>
      </c>
      <c r="CF31" s="6"/>
      <c r="CG31" s="6"/>
      <c r="CH31" s="6"/>
      <c r="CI31" s="6"/>
      <c r="CL31" s="6"/>
      <c r="CM31" s="6"/>
      <c r="CN31" s="6"/>
    </row>
    <row r="32" spans="1:92" x14ac:dyDescent="0.25">
      <c r="A32" t="s">
        <v>30</v>
      </c>
      <c r="B32">
        <v>155</v>
      </c>
      <c r="C32" s="75">
        <v>12.209499999999998</v>
      </c>
      <c r="D32" s="6">
        <v>20.4725</v>
      </c>
      <c r="E32" s="19">
        <v>20.331950207468878</v>
      </c>
      <c r="F32" s="6">
        <v>0</v>
      </c>
      <c r="G32" s="6">
        <v>0</v>
      </c>
      <c r="H32" s="13">
        <v>5.9276822762299938E-2</v>
      </c>
      <c r="I32" s="22">
        <v>3.7937166567871961</v>
      </c>
      <c r="J32" s="6">
        <v>0</v>
      </c>
      <c r="K32" s="6">
        <v>5.9276822762299938E-2</v>
      </c>
      <c r="L32" s="6">
        <v>0</v>
      </c>
      <c r="M32" s="6">
        <v>0</v>
      </c>
      <c r="N32" s="10">
        <v>5.394190871369295</v>
      </c>
      <c r="O32" s="6">
        <v>0</v>
      </c>
      <c r="P32" s="6">
        <v>0</v>
      </c>
      <c r="Q32" s="6">
        <v>0</v>
      </c>
      <c r="R32" s="19">
        <v>2.8452874925903973</v>
      </c>
      <c r="S32" s="6">
        <v>0</v>
      </c>
      <c r="T32" s="6">
        <v>1.8375815056312983</v>
      </c>
      <c r="U32" s="6">
        <v>0</v>
      </c>
      <c r="V32" s="6">
        <v>0.88915234143449906</v>
      </c>
      <c r="W32" s="6">
        <v>0.11855364552459988</v>
      </c>
      <c r="X32" s="6">
        <v>0.17783046828689983</v>
      </c>
      <c r="Y32" s="6">
        <v>0.47421458209839951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0.59276822762299941</v>
      </c>
      <c r="AG32" s="6">
        <v>0</v>
      </c>
      <c r="AH32" s="19">
        <v>5.6905749851807945</v>
      </c>
      <c r="AI32" s="6">
        <v>0</v>
      </c>
      <c r="AJ32" s="6">
        <v>0</v>
      </c>
      <c r="AK32" s="22">
        <v>48.666271487848249</v>
      </c>
      <c r="AL32" s="6">
        <v>0.11855364552459988</v>
      </c>
      <c r="AM32" s="6">
        <v>1.8375815056312983</v>
      </c>
      <c r="AN32" s="6">
        <v>0.11855364552459988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19">
        <v>0.82987551867219922</v>
      </c>
      <c r="AU32" s="10">
        <v>0.35566093657379966</v>
      </c>
      <c r="AV32" s="6">
        <v>0</v>
      </c>
      <c r="AW32" s="25">
        <v>0.47421458209839951</v>
      </c>
      <c r="AX32" s="6">
        <v>0</v>
      </c>
      <c r="AY32" s="6">
        <v>0</v>
      </c>
      <c r="AZ32" s="6">
        <v>0</v>
      </c>
      <c r="BA32" s="6">
        <v>0</v>
      </c>
      <c r="BB32" s="6">
        <v>1.007705986959099</v>
      </c>
      <c r="BC32" s="22">
        <v>0.94842916419679901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0.47421458209839951</v>
      </c>
      <c r="BK32" s="6">
        <v>0</v>
      </c>
      <c r="BL32" s="6">
        <v>0.29638411381149971</v>
      </c>
      <c r="BM32" s="6">
        <v>0</v>
      </c>
      <c r="BN32" s="6">
        <v>0.11855364552459988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25">
        <v>0</v>
      </c>
      <c r="BW32" s="10">
        <v>0.41493775933609961</v>
      </c>
      <c r="BX32" s="6">
        <v>0</v>
      </c>
      <c r="BY32" s="6">
        <v>0</v>
      </c>
      <c r="BZ32" s="6">
        <v>0.94842916419679901</v>
      </c>
      <c r="CA32" s="6">
        <v>0</v>
      </c>
      <c r="CB32" s="6">
        <v>5.9276822762299938E-2</v>
      </c>
      <c r="CC32" s="6">
        <v>1.0669828097213989</v>
      </c>
      <c r="CD32" s="6">
        <v>0</v>
      </c>
      <c r="CF32" s="6"/>
      <c r="CG32" s="6"/>
      <c r="CH32" s="6"/>
      <c r="CI32" s="6"/>
      <c r="CL32" s="6"/>
      <c r="CM32" s="6"/>
      <c r="CN32" s="6"/>
    </row>
    <row r="33" spans="1:92" x14ac:dyDescent="0.25">
      <c r="A33" t="s">
        <v>31</v>
      </c>
      <c r="B33">
        <v>160</v>
      </c>
      <c r="C33" s="75">
        <v>12.804499999999999</v>
      </c>
      <c r="D33" s="6">
        <v>22.200299999999999</v>
      </c>
      <c r="E33" s="19">
        <v>15.369261477045908</v>
      </c>
      <c r="F33" s="6">
        <v>0</v>
      </c>
      <c r="G33" s="6">
        <v>0</v>
      </c>
      <c r="H33" s="13">
        <v>0</v>
      </c>
      <c r="I33" s="22">
        <v>2.7944111776447107</v>
      </c>
      <c r="J33" s="6">
        <v>0</v>
      </c>
      <c r="K33" s="6">
        <v>0</v>
      </c>
      <c r="L33" s="6">
        <v>0</v>
      </c>
      <c r="M33" s="6">
        <v>0</v>
      </c>
      <c r="N33" s="10">
        <v>6.9610778443113768</v>
      </c>
      <c r="O33" s="6">
        <v>0</v>
      </c>
      <c r="P33" s="6">
        <v>0</v>
      </c>
      <c r="Q33" s="6">
        <v>0</v>
      </c>
      <c r="R33" s="19">
        <v>5.5888223552894214</v>
      </c>
      <c r="S33" s="6">
        <v>0</v>
      </c>
      <c r="T33" s="6">
        <v>0.97305389221556893</v>
      </c>
      <c r="U33" s="6">
        <v>0</v>
      </c>
      <c r="V33" s="6">
        <v>0.124750499001996</v>
      </c>
      <c r="W33" s="6">
        <v>9.9800399201596793E-2</v>
      </c>
      <c r="X33" s="6">
        <v>0.14970059880239522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0.39920159680638717</v>
      </c>
      <c r="AG33" s="6">
        <v>0.49900199600798401</v>
      </c>
      <c r="AH33" s="19">
        <v>8.7824351297405201</v>
      </c>
      <c r="AI33" s="6">
        <v>9.9800399201596793E-2</v>
      </c>
      <c r="AJ33" s="6">
        <v>0</v>
      </c>
      <c r="AK33" s="22">
        <v>46.531936127744508</v>
      </c>
      <c r="AL33" s="6">
        <v>0.39920159680638717</v>
      </c>
      <c r="AM33" s="6">
        <v>1.0479041916167664</v>
      </c>
      <c r="AN33" s="6">
        <v>7.4850299401197612E-2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19">
        <v>9.9800399201596793E-2</v>
      </c>
      <c r="AU33" s="10">
        <v>0.39920159680638717</v>
      </c>
      <c r="AV33" s="6">
        <v>0</v>
      </c>
      <c r="AW33" s="25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0.22455089820359281</v>
      </c>
      <c r="BC33" s="22">
        <v>3.8672654690618766</v>
      </c>
      <c r="BD33" s="6">
        <v>0.79840319361277434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2.3952095808383236</v>
      </c>
      <c r="BK33" s="6">
        <v>0.39920159680638717</v>
      </c>
      <c r="BL33" s="6">
        <v>9.9800399201596793E-2</v>
      </c>
      <c r="BM33" s="6">
        <v>0</v>
      </c>
      <c r="BN33" s="6">
        <v>4.9900199600798396E-2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25">
        <v>0</v>
      </c>
      <c r="BW33" s="10">
        <v>0.19960079840319359</v>
      </c>
      <c r="BX33" s="6">
        <v>0</v>
      </c>
      <c r="BY33" s="6">
        <v>0.72355289421157687</v>
      </c>
      <c r="BZ33" s="6">
        <v>0</v>
      </c>
      <c r="CA33" s="6">
        <v>0</v>
      </c>
      <c r="CB33" s="6">
        <v>0</v>
      </c>
      <c r="CC33" s="6">
        <v>0.84830339321357284</v>
      </c>
      <c r="CD33" s="6">
        <v>0</v>
      </c>
      <c r="CF33" s="6"/>
      <c r="CG33" s="6"/>
      <c r="CH33" s="6"/>
      <c r="CI33" s="6"/>
      <c r="CL33" s="6"/>
      <c r="CM33" s="6"/>
      <c r="CN33" s="6"/>
    </row>
    <row r="34" spans="1:92" x14ac:dyDescent="0.25">
      <c r="A34" t="s">
        <v>32</v>
      </c>
      <c r="B34">
        <v>165</v>
      </c>
      <c r="C34" s="75">
        <v>13.3995</v>
      </c>
      <c r="D34" s="6">
        <v>21.160900000000002</v>
      </c>
      <c r="E34" s="19">
        <v>7.2263812411062309</v>
      </c>
      <c r="F34" s="6">
        <v>0</v>
      </c>
      <c r="G34" s="6">
        <v>0</v>
      </c>
      <c r="H34" s="13">
        <v>0</v>
      </c>
      <c r="I34" s="22">
        <v>2.3757965724184866</v>
      </c>
      <c r="J34" s="6">
        <v>0</v>
      </c>
      <c r="K34" s="6">
        <v>0</v>
      </c>
      <c r="L34" s="6">
        <v>0</v>
      </c>
      <c r="M34" s="6">
        <v>0</v>
      </c>
      <c r="N34" s="10">
        <v>8.7298150095898048</v>
      </c>
      <c r="O34" s="6">
        <v>0</v>
      </c>
      <c r="P34" s="6">
        <v>0</v>
      </c>
      <c r="Q34" s="6">
        <v>0</v>
      </c>
      <c r="R34" s="19">
        <v>3.5636948586277297</v>
      </c>
      <c r="S34" s="6">
        <v>0</v>
      </c>
      <c r="T34" s="6">
        <v>9.8991523850770285E-2</v>
      </c>
      <c r="U34" s="6">
        <v>0</v>
      </c>
      <c r="V34" s="6">
        <v>0.31553548227433026</v>
      </c>
      <c r="W34" s="6">
        <v>0.18560910722019427</v>
      </c>
      <c r="X34" s="6">
        <v>2.4747880962692571E-2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19">
        <v>18.214440388541732</v>
      </c>
      <c r="AI34" s="6">
        <v>0</v>
      </c>
      <c r="AJ34" s="6">
        <v>0</v>
      </c>
      <c r="AK34" s="22">
        <v>44.459568149477199</v>
      </c>
      <c r="AL34" s="6">
        <v>0</v>
      </c>
      <c r="AM34" s="6">
        <v>0.76099733960279647</v>
      </c>
      <c r="AN34" s="6">
        <v>9.8991523850770285E-2</v>
      </c>
      <c r="AO34" s="6">
        <v>0</v>
      </c>
      <c r="AP34" s="6">
        <v>0</v>
      </c>
      <c r="AQ34" s="6">
        <v>6.1869702406731428E-3</v>
      </c>
      <c r="AR34" s="6">
        <v>0</v>
      </c>
      <c r="AS34" s="6">
        <v>0</v>
      </c>
      <c r="AT34" s="19">
        <v>0.39596609540308114</v>
      </c>
      <c r="AU34" s="10">
        <v>0.41452700612510057</v>
      </c>
      <c r="AV34" s="6">
        <v>9.8991523850770285E-2</v>
      </c>
      <c r="AW34" s="25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0.37740518468106171</v>
      </c>
      <c r="BC34" s="22">
        <v>1.8746519829239621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7.9193219080616215</v>
      </c>
      <c r="BK34" s="6">
        <v>0</v>
      </c>
      <c r="BL34" s="6">
        <v>0</v>
      </c>
      <c r="BM34" s="6">
        <v>0</v>
      </c>
      <c r="BN34" s="6">
        <v>6.1869702406731428E-3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25">
        <v>0</v>
      </c>
      <c r="BW34" s="10">
        <v>0.98991523850770269</v>
      </c>
      <c r="BX34" s="6">
        <v>0.40834003588442735</v>
      </c>
      <c r="BY34" s="6">
        <v>0.22273092866423311</v>
      </c>
      <c r="BZ34" s="6">
        <v>1.2373940481346286E-2</v>
      </c>
      <c r="CA34" s="6">
        <v>0</v>
      </c>
      <c r="CB34" s="6">
        <v>0.79193219080616228</v>
      </c>
      <c r="CC34" s="6">
        <v>0.42690094660644679</v>
      </c>
      <c r="CD34" s="6">
        <v>0</v>
      </c>
      <c r="CF34" s="6"/>
      <c r="CG34" s="6"/>
      <c r="CH34" s="6"/>
      <c r="CI34" s="6"/>
      <c r="CL34" s="6"/>
      <c r="CM34" s="6"/>
      <c r="CN34" s="6"/>
    </row>
    <row r="35" spans="1:92" x14ac:dyDescent="0.25">
      <c r="A35" t="s">
        <v>143</v>
      </c>
      <c r="B35">
        <v>170</v>
      </c>
      <c r="C35" s="75">
        <v>13.786384615384616</v>
      </c>
      <c r="D35" s="6">
        <v>20.787800000000001</v>
      </c>
      <c r="E35" s="19">
        <v>8.2648113008644319</v>
      </c>
      <c r="F35" s="6">
        <v>0</v>
      </c>
      <c r="G35" s="6">
        <v>0</v>
      </c>
      <c r="H35" s="13">
        <v>0</v>
      </c>
      <c r="I35" s="22">
        <v>6.7678684376976594</v>
      </c>
      <c r="J35" s="6">
        <v>0</v>
      </c>
      <c r="K35" s="6">
        <v>0</v>
      </c>
      <c r="L35" s="6">
        <v>0</v>
      </c>
      <c r="M35" s="6">
        <v>0</v>
      </c>
      <c r="N35" s="10">
        <v>11.76470588235294</v>
      </c>
      <c r="O35" s="6">
        <v>0</v>
      </c>
      <c r="P35" s="6">
        <v>0</v>
      </c>
      <c r="Q35" s="6">
        <v>0</v>
      </c>
      <c r="R35" s="19">
        <v>2.6987138941598143</v>
      </c>
      <c r="S35" s="6">
        <v>0</v>
      </c>
      <c r="T35" s="6">
        <v>0</v>
      </c>
      <c r="U35" s="6">
        <v>0.33733923676997679</v>
      </c>
      <c r="V35" s="6">
        <v>0.35842293906810035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19">
        <v>22.095720008433481</v>
      </c>
      <c r="AI35" s="6">
        <v>0</v>
      </c>
      <c r="AJ35" s="6">
        <v>0</v>
      </c>
      <c r="AK35" s="22">
        <v>33.902593295382673</v>
      </c>
      <c r="AL35" s="6">
        <v>0.67467847353995358</v>
      </c>
      <c r="AM35" s="6">
        <v>0.50600885515496519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19">
        <v>0</v>
      </c>
      <c r="AU35" s="10">
        <v>3.3733923676997679</v>
      </c>
      <c r="AV35" s="6">
        <v>0</v>
      </c>
      <c r="AW35" s="25">
        <v>0.1686696183849884</v>
      </c>
      <c r="AX35" s="6">
        <v>0</v>
      </c>
      <c r="AY35" s="6">
        <v>0</v>
      </c>
      <c r="AZ35" s="6">
        <v>0</v>
      </c>
      <c r="BA35" s="6">
        <v>0</v>
      </c>
      <c r="BB35" s="6">
        <v>0.50600885515496519</v>
      </c>
      <c r="BC35" s="22">
        <v>0.94876660341555974</v>
      </c>
      <c r="BD35" s="6">
        <v>0.1686696183849884</v>
      </c>
      <c r="BE35" s="6">
        <v>0</v>
      </c>
      <c r="BF35" s="6">
        <v>2.1083702298123549E-2</v>
      </c>
      <c r="BG35" s="6">
        <v>0</v>
      </c>
      <c r="BH35" s="6">
        <v>0</v>
      </c>
      <c r="BI35" s="6">
        <v>0</v>
      </c>
      <c r="BJ35" s="6">
        <v>2.5300442757748258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25">
        <v>0.1686696183849884</v>
      </c>
      <c r="BW35" s="10">
        <v>2.5300442757748258</v>
      </c>
      <c r="BX35" s="6">
        <v>0.50600885515496519</v>
      </c>
      <c r="BY35" s="6">
        <v>0.33733923676997679</v>
      </c>
      <c r="BZ35" s="6">
        <v>0.1686696183849884</v>
      </c>
      <c r="CA35" s="6">
        <v>0</v>
      </c>
      <c r="CB35" s="6">
        <v>0.84334809192494198</v>
      </c>
      <c r="CC35" s="6">
        <v>0.35842293906810035</v>
      </c>
      <c r="CD35" s="6">
        <v>0</v>
      </c>
      <c r="CF35" s="6"/>
      <c r="CG35" s="6"/>
      <c r="CH35" s="6"/>
      <c r="CI35" s="6"/>
      <c r="CL35" s="6"/>
      <c r="CM35" s="6"/>
      <c r="CN35" s="6"/>
    </row>
    <row r="36" spans="1:92" x14ac:dyDescent="0.25">
      <c r="A36" t="s">
        <v>144</v>
      </c>
      <c r="B36">
        <v>175</v>
      </c>
      <c r="C36" s="75">
        <v>14.084076923076923</v>
      </c>
      <c r="D36" s="6">
        <v>9.0314999999999994</v>
      </c>
      <c r="E36" s="19">
        <v>1.1263639563533967</v>
      </c>
      <c r="F36" s="6">
        <v>0</v>
      </c>
      <c r="G36" s="6">
        <v>0</v>
      </c>
      <c r="H36" s="13">
        <v>0</v>
      </c>
      <c r="I36" s="22">
        <v>16.332277367124252</v>
      </c>
      <c r="J36" s="6">
        <v>0</v>
      </c>
      <c r="K36" s="6">
        <v>3.5198873636043647E-2</v>
      </c>
      <c r="L36" s="6">
        <v>0</v>
      </c>
      <c r="M36" s="6">
        <v>0</v>
      </c>
      <c r="N36" s="10">
        <v>38.718760999648012</v>
      </c>
      <c r="O36" s="6">
        <v>0</v>
      </c>
      <c r="P36" s="6">
        <v>0</v>
      </c>
      <c r="Q36" s="6">
        <v>0</v>
      </c>
      <c r="R36" s="19">
        <v>0.56318197817669835</v>
      </c>
      <c r="S36" s="6">
        <v>0</v>
      </c>
      <c r="T36" s="6">
        <v>0</v>
      </c>
      <c r="U36" s="6">
        <v>0</v>
      </c>
      <c r="V36" s="6">
        <v>2.3583245336149243</v>
      </c>
      <c r="W36" s="6">
        <v>0</v>
      </c>
      <c r="X36" s="6">
        <v>7.0397747272087294E-2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19">
        <v>1.1263639563533967</v>
      </c>
      <c r="AI36" s="6">
        <v>0</v>
      </c>
      <c r="AJ36" s="6">
        <v>0</v>
      </c>
      <c r="AK36" s="22">
        <v>17.45864132347765</v>
      </c>
      <c r="AL36" s="6">
        <v>0</v>
      </c>
      <c r="AM36" s="6">
        <v>0.8095740936290039</v>
      </c>
      <c r="AN36" s="6">
        <v>0.56318197817669835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19">
        <v>0</v>
      </c>
      <c r="AU36" s="10">
        <v>9.5388947553678278</v>
      </c>
      <c r="AV36" s="6">
        <v>0</v>
      </c>
      <c r="AW36" s="25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0.56318197817669835</v>
      </c>
      <c r="BC36" s="22">
        <v>5.7022175290390704</v>
      </c>
      <c r="BD36" s="6">
        <v>0</v>
      </c>
      <c r="BE36" s="6">
        <v>0</v>
      </c>
      <c r="BF36" s="6">
        <v>3.5198873636043647E-2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25">
        <v>0</v>
      </c>
      <c r="BW36" s="10">
        <v>3.9774727208729321</v>
      </c>
      <c r="BX36" s="6">
        <v>3.5198873636043647E-2</v>
      </c>
      <c r="BY36" s="6">
        <v>0.42238648363252373</v>
      </c>
      <c r="BZ36" s="6">
        <v>0</v>
      </c>
      <c r="CA36" s="6">
        <v>0</v>
      </c>
      <c r="CB36" s="6">
        <v>0.56318197817669835</v>
      </c>
      <c r="CC36" s="6">
        <v>0</v>
      </c>
      <c r="CD36" s="6">
        <v>0</v>
      </c>
      <c r="CF36" s="6"/>
      <c r="CG36" s="6"/>
      <c r="CH36" s="6"/>
      <c r="CI36" s="6"/>
      <c r="CL36" s="6"/>
      <c r="CM36" s="6"/>
      <c r="CN36" s="6"/>
    </row>
    <row r="37" spans="1:92" x14ac:dyDescent="0.25">
      <c r="A37" t="s">
        <v>145</v>
      </c>
      <c r="B37">
        <v>180</v>
      </c>
      <c r="C37" s="75">
        <v>14.391866666666665</v>
      </c>
      <c r="D37" s="6">
        <v>16.589600000000001</v>
      </c>
      <c r="E37" s="19">
        <v>0</v>
      </c>
      <c r="F37" s="6">
        <v>0</v>
      </c>
      <c r="G37" s="6">
        <v>0</v>
      </c>
      <c r="H37" s="13">
        <v>0</v>
      </c>
      <c r="I37" s="22">
        <v>5.9813084112149539</v>
      </c>
      <c r="J37" s="6">
        <v>0</v>
      </c>
      <c r="K37" s="6">
        <v>0</v>
      </c>
      <c r="L37" s="6">
        <v>0</v>
      </c>
      <c r="M37" s="6">
        <v>0</v>
      </c>
      <c r="N37" s="10">
        <v>51.682242990654203</v>
      </c>
      <c r="O37" s="6">
        <v>0</v>
      </c>
      <c r="P37" s="6">
        <v>0</v>
      </c>
      <c r="Q37" s="6">
        <v>0</v>
      </c>
      <c r="R37" s="19">
        <v>0</v>
      </c>
      <c r="S37" s="6">
        <v>0</v>
      </c>
      <c r="T37" s="6">
        <v>0</v>
      </c>
      <c r="U37" s="6">
        <v>0</v>
      </c>
      <c r="V37" s="6">
        <v>6.1682242990654199</v>
      </c>
      <c r="W37" s="6">
        <v>0</v>
      </c>
      <c r="X37" s="6">
        <v>0.65420560747663559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19">
        <v>0</v>
      </c>
      <c r="AI37" s="6">
        <v>0</v>
      </c>
      <c r="AJ37" s="6">
        <v>0</v>
      </c>
      <c r="AK37" s="22">
        <v>9.7196261682242984</v>
      </c>
      <c r="AL37" s="6">
        <v>0</v>
      </c>
      <c r="AM37" s="6">
        <v>0.84112149532710279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19">
        <v>0</v>
      </c>
      <c r="AU37" s="10">
        <v>7.5700934579439254</v>
      </c>
      <c r="AV37" s="6">
        <v>0</v>
      </c>
      <c r="AW37" s="25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22">
        <v>2.2429906542056073</v>
      </c>
      <c r="BD37" s="6">
        <v>0</v>
      </c>
      <c r="BE37" s="6">
        <v>0</v>
      </c>
      <c r="BF37" s="6">
        <v>0.28037383177570091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25">
        <v>0</v>
      </c>
      <c r="BW37" s="10">
        <v>14.205607476635516</v>
      </c>
      <c r="BX37" s="6">
        <v>0</v>
      </c>
      <c r="BY37" s="6">
        <v>0.65420560747663559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F37" s="6"/>
      <c r="CG37" s="6"/>
      <c r="CH37" s="6"/>
      <c r="CI37" s="6"/>
      <c r="CL37" s="6"/>
      <c r="CM37" s="6"/>
      <c r="CN37" s="6"/>
    </row>
    <row r="38" spans="1:92" x14ac:dyDescent="0.25">
      <c r="A38" t="s">
        <v>146</v>
      </c>
      <c r="B38">
        <v>185</v>
      </c>
      <c r="C38" s="75">
        <v>14.790533333333332</v>
      </c>
      <c r="D38" s="6">
        <v>25.0944</v>
      </c>
      <c r="E38" s="19">
        <v>57.897240723120838</v>
      </c>
      <c r="F38" s="6">
        <v>0</v>
      </c>
      <c r="G38" s="6">
        <v>0</v>
      </c>
      <c r="H38" s="13">
        <v>0</v>
      </c>
      <c r="I38" s="22">
        <v>0</v>
      </c>
      <c r="J38" s="6">
        <v>0</v>
      </c>
      <c r="K38" s="6">
        <v>0</v>
      </c>
      <c r="L38" s="6">
        <v>0</v>
      </c>
      <c r="M38" s="6">
        <v>0</v>
      </c>
      <c r="N38" s="10">
        <v>1.7126546146527115</v>
      </c>
      <c r="O38" s="6">
        <v>0</v>
      </c>
      <c r="P38" s="6">
        <v>0</v>
      </c>
      <c r="Q38" s="6">
        <v>0</v>
      </c>
      <c r="R38" s="19">
        <v>9.3244529019980966</v>
      </c>
      <c r="S38" s="6">
        <v>0</v>
      </c>
      <c r="T38" s="6">
        <v>1.4747859181731684</v>
      </c>
      <c r="U38" s="6">
        <v>0</v>
      </c>
      <c r="V38" s="6">
        <v>4.7573739295908662E-2</v>
      </c>
      <c r="W38" s="6">
        <v>0</v>
      </c>
      <c r="X38" s="6">
        <v>9.5147478591817325E-2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0.95147478591817314</v>
      </c>
      <c r="AG38" s="6">
        <v>0</v>
      </c>
      <c r="AH38" s="19">
        <v>9.5147478591817318</v>
      </c>
      <c r="AI38" s="6">
        <v>0</v>
      </c>
      <c r="AJ38" s="6">
        <v>0</v>
      </c>
      <c r="AK38" s="22">
        <v>3.8058991436726926</v>
      </c>
      <c r="AL38" s="6">
        <v>0</v>
      </c>
      <c r="AM38" s="6">
        <v>6.5176022835394862</v>
      </c>
      <c r="AN38" s="6">
        <v>0.52331113225499526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19">
        <v>0</v>
      </c>
      <c r="AU38" s="10">
        <v>0.19029495718363465</v>
      </c>
      <c r="AV38" s="6">
        <v>0</v>
      </c>
      <c r="AW38" s="25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22">
        <v>9.5147478591817325E-2</v>
      </c>
      <c r="BD38" s="6">
        <v>0</v>
      </c>
      <c r="BE38" s="6">
        <v>0</v>
      </c>
      <c r="BF38" s="6">
        <v>4.7573739295908662E-2</v>
      </c>
      <c r="BG38" s="6">
        <v>0</v>
      </c>
      <c r="BH38" s="6">
        <v>0</v>
      </c>
      <c r="BI38" s="6">
        <v>0</v>
      </c>
      <c r="BJ38" s="6">
        <v>0.3805899143672693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25">
        <v>0</v>
      </c>
      <c r="BW38" s="10">
        <v>0.28544243577545197</v>
      </c>
      <c r="BX38" s="6">
        <v>0.19029495718363465</v>
      </c>
      <c r="BY38" s="6">
        <v>1.1893434823977165</v>
      </c>
      <c r="BZ38" s="6">
        <v>0.71360608943862991</v>
      </c>
      <c r="CA38" s="6">
        <v>0</v>
      </c>
      <c r="CB38" s="6">
        <v>0.7611798287345386</v>
      </c>
      <c r="CC38" s="6">
        <v>4.2816365366317788</v>
      </c>
      <c r="CD38" s="6">
        <v>0</v>
      </c>
      <c r="CF38" s="6"/>
      <c r="CG38" s="6"/>
      <c r="CH38" s="6"/>
      <c r="CI38" s="6"/>
      <c r="CL38" s="6"/>
      <c r="CM38" s="6"/>
      <c r="CN38" s="6"/>
    </row>
    <row r="39" spans="1:92" x14ac:dyDescent="0.25">
      <c r="A39" t="s">
        <v>147</v>
      </c>
      <c r="B39">
        <v>190</v>
      </c>
      <c r="C39" s="75">
        <v>15.1892</v>
      </c>
      <c r="D39" s="6">
        <v>22.404699999999998</v>
      </c>
      <c r="E39" s="19">
        <v>36.444444444444443</v>
      </c>
      <c r="F39" s="6">
        <v>0</v>
      </c>
      <c r="G39" s="6">
        <v>0</v>
      </c>
      <c r="H39" s="13">
        <v>0.47222222222222221</v>
      </c>
      <c r="I39" s="22">
        <v>3.5555555555555554</v>
      </c>
      <c r="J39" s="6">
        <v>0</v>
      </c>
      <c r="K39" s="6">
        <v>2.7777777777777776E-2</v>
      </c>
      <c r="L39" s="6">
        <v>0</v>
      </c>
      <c r="M39" s="6">
        <v>0</v>
      </c>
      <c r="N39" s="10">
        <v>0.58333333333333337</v>
      </c>
      <c r="O39" s="6">
        <v>2.7777777777777776E-2</v>
      </c>
      <c r="P39" s="6">
        <v>2.7777777777777776E-2</v>
      </c>
      <c r="Q39" s="6">
        <v>0</v>
      </c>
      <c r="R39" s="19">
        <v>11.694444444444445</v>
      </c>
      <c r="S39" s="6">
        <v>0.52777777777777779</v>
      </c>
      <c r="T39" s="6">
        <v>0.3888888888888889</v>
      </c>
      <c r="U39" s="6">
        <v>0</v>
      </c>
      <c r="V39" s="6">
        <v>2.7777777777777776E-2</v>
      </c>
      <c r="W39" s="6">
        <v>0</v>
      </c>
      <c r="X39" s="6">
        <v>8.3333333333333343E-2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0.61111111111111116</v>
      </c>
      <c r="AF39" s="6">
        <v>0</v>
      </c>
      <c r="AG39" s="6">
        <v>2.7777777777777776E-2</v>
      </c>
      <c r="AH39" s="19">
        <v>16.916666666666664</v>
      </c>
      <c r="AI39" s="6">
        <v>2.7777777777777776E-2</v>
      </c>
      <c r="AJ39" s="6">
        <v>0</v>
      </c>
      <c r="AK39" s="22">
        <v>14.222222222222221</v>
      </c>
      <c r="AL39" s="6">
        <v>0.47222222222222221</v>
      </c>
      <c r="AM39" s="6">
        <v>2.9722222222222223</v>
      </c>
      <c r="AN39" s="6">
        <v>0.69444444444444442</v>
      </c>
      <c r="AO39" s="6">
        <v>0</v>
      </c>
      <c r="AP39" s="6">
        <v>0</v>
      </c>
      <c r="AQ39" s="6">
        <v>0.44444444444444442</v>
      </c>
      <c r="AR39" s="6">
        <v>0</v>
      </c>
      <c r="AS39" s="6">
        <v>0</v>
      </c>
      <c r="AT39" s="19">
        <v>2.7777777777777776E-2</v>
      </c>
      <c r="AU39" s="10">
        <v>5.5555555555555552E-2</v>
      </c>
      <c r="AV39" s="6">
        <v>2.7777777777777776E-2</v>
      </c>
      <c r="AW39" s="25">
        <v>0</v>
      </c>
      <c r="AX39" s="6">
        <v>0</v>
      </c>
      <c r="AY39" s="6">
        <v>0</v>
      </c>
      <c r="AZ39" s="6">
        <v>0</v>
      </c>
      <c r="BA39" s="6">
        <v>0</v>
      </c>
      <c r="BB39" s="6">
        <v>2.7777777777777776E-2</v>
      </c>
      <c r="BC39" s="22">
        <v>1.4166666666666665</v>
      </c>
      <c r="BD39" s="6">
        <v>0</v>
      </c>
      <c r="BE39" s="6">
        <v>0</v>
      </c>
      <c r="BF39" s="6">
        <v>2.7777777777777776E-2</v>
      </c>
      <c r="BG39" s="6">
        <v>2.7777777777777776E-2</v>
      </c>
      <c r="BH39" s="6">
        <v>0</v>
      </c>
      <c r="BI39" s="6">
        <v>2.7777777777777776E-2</v>
      </c>
      <c r="BJ39" s="6">
        <v>0.44444444444444442</v>
      </c>
      <c r="BK39" s="6">
        <v>0</v>
      </c>
      <c r="BL39" s="6">
        <v>0</v>
      </c>
      <c r="BM39" s="6">
        <v>0</v>
      </c>
      <c r="BN39" s="6">
        <v>8.3333333333333343E-2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25">
        <v>0</v>
      </c>
      <c r="BW39" s="10">
        <v>2.7777777777777776E-2</v>
      </c>
      <c r="BX39" s="6">
        <v>8.3333333333333343E-2</v>
      </c>
      <c r="BY39" s="6">
        <v>5.5555555555555552E-2</v>
      </c>
      <c r="BZ39" s="6">
        <v>0.3611111111111111</v>
      </c>
      <c r="CA39" s="6">
        <v>0</v>
      </c>
      <c r="CB39" s="6">
        <v>2.75</v>
      </c>
      <c r="CC39" s="6">
        <v>4.25</v>
      </c>
      <c r="CD39" s="6">
        <v>5.5555555555555552E-2</v>
      </c>
      <c r="CF39" s="6"/>
      <c r="CG39" s="6"/>
      <c r="CH39" s="6"/>
      <c r="CI39" s="6"/>
      <c r="CL39" s="6"/>
      <c r="CM39" s="6"/>
      <c r="CN39" s="6"/>
    </row>
    <row r="40" spans="1:92" x14ac:dyDescent="0.25">
      <c r="A40" t="s">
        <v>148</v>
      </c>
      <c r="B40">
        <v>195</v>
      </c>
      <c r="C40" s="75">
        <v>15.587866666666667</v>
      </c>
      <c r="D40" s="6">
        <v>27.427499999999998</v>
      </c>
      <c r="E40" s="19">
        <v>39.13143913143913</v>
      </c>
      <c r="F40" s="6">
        <v>0</v>
      </c>
      <c r="G40" s="6">
        <v>0</v>
      </c>
      <c r="H40" s="13">
        <v>0.36960036960036957</v>
      </c>
      <c r="I40" s="22">
        <v>1.2705012705012704</v>
      </c>
      <c r="J40" s="6">
        <v>0</v>
      </c>
      <c r="K40" s="6">
        <v>9.2400092400092393E-2</v>
      </c>
      <c r="L40" s="6">
        <v>0</v>
      </c>
      <c r="M40" s="6">
        <v>0</v>
      </c>
      <c r="N40" s="10">
        <v>0.48510048510048509</v>
      </c>
      <c r="O40" s="6">
        <v>0</v>
      </c>
      <c r="P40" s="6">
        <v>0</v>
      </c>
      <c r="Q40" s="6">
        <v>0</v>
      </c>
      <c r="R40" s="19">
        <v>10.164010164010163</v>
      </c>
      <c r="S40" s="6">
        <v>2.3100023100023098E-2</v>
      </c>
      <c r="T40" s="6">
        <v>0.55440055440055436</v>
      </c>
      <c r="U40" s="6">
        <v>0.55440055440055436</v>
      </c>
      <c r="V40" s="6">
        <v>6.9300069300069295E-2</v>
      </c>
      <c r="W40" s="6">
        <v>0</v>
      </c>
      <c r="X40" s="6">
        <v>6.9300069300069295E-2</v>
      </c>
      <c r="Y40" s="6">
        <v>2.3100023100023098E-2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6.9300069300069295E-2</v>
      </c>
      <c r="AF40" s="6">
        <v>0.55440055440055436</v>
      </c>
      <c r="AG40" s="6">
        <v>0</v>
      </c>
      <c r="AH40" s="19">
        <v>21.829521829521831</v>
      </c>
      <c r="AI40" s="6">
        <v>0</v>
      </c>
      <c r="AJ40" s="6">
        <v>0</v>
      </c>
      <c r="AK40" s="22">
        <v>10.533610533610533</v>
      </c>
      <c r="AL40" s="6">
        <v>0</v>
      </c>
      <c r="AM40" s="6">
        <v>2.0790020790020791</v>
      </c>
      <c r="AN40" s="6">
        <v>0.57750057750057759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19">
        <v>0</v>
      </c>
      <c r="AU40" s="10">
        <v>0.18480018480018479</v>
      </c>
      <c r="AV40" s="6">
        <v>0.36960036960036957</v>
      </c>
      <c r="AW40" s="25">
        <v>0</v>
      </c>
      <c r="AX40" s="6">
        <v>0</v>
      </c>
      <c r="AY40" s="6">
        <v>0</v>
      </c>
      <c r="AZ40" s="6">
        <v>2.3100023100023098E-2</v>
      </c>
      <c r="BA40" s="6">
        <v>0</v>
      </c>
      <c r="BB40" s="6">
        <v>0.53130053130053123</v>
      </c>
      <c r="BC40" s="22">
        <v>2.3100023100023098E-2</v>
      </c>
      <c r="BD40" s="6">
        <v>0</v>
      </c>
      <c r="BE40" s="6">
        <v>0</v>
      </c>
      <c r="BF40" s="6">
        <v>4.6200046200046196E-2</v>
      </c>
      <c r="BG40" s="6">
        <v>0</v>
      </c>
      <c r="BH40" s="6">
        <v>0</v>
      </c>
      <c r="BI40" s="6">
        <v>2.3100023100023098E-2</v>
      </c>
      <c r="BJ40" s="6">
        <v>0.36960036960036957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2.3100023100023098E-2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25">
        <v>0</v>
      </c>
      <c r="BW40" s="10">
        <v>1.1088011088011087</v>
      </c>
      <c r="BX40" s="6">
        <v>0.85470085470085477</v>
      </c>
      <c r="BY40" s="6">
        <v>0</v>
      </c>
      <c r="BZ40" s="6">
        <v>0.41580041580041582</v>
      </c>
      <c r="CA40" s="6">
        <v>0</v>
      </c>
      <c r="CB40" s="6">
        <v>2.6796026796026795</v>
      </c>
      <c r="CC40" s="6">
        <v>4.8048048048048049</v>
      </c>
      <c r="CD40" s="6">
        <v>9.2400092400092393E-2</v>
      </c>
      <c r="CF40" s="6"/>
      <c r="CG40" s="6"/>
      <c r="CH40" s="6"/>
      <c r="CI40" s="6"/>
      <c r="CL40" s="6"/>
      <c r="CM40" s="6"/>
      <c r="CN40" s="6"/>
    </row>
    <row r="41" spans="1:92" x14ac:dyDescent="0.25">
      <c r="A41" t="s">
        <v>149</v>
      </c>
      <c r="B41">
        <v>200</v>
      </c>
      <c r="C41" s="75">
        <v>15.986533333333332</v>
      </c>
      <c r="D41" s="6">
        <v>29.0351</v>
      </c>
      <c r="E41" s="19">
        <v>72.044817927170868</v>
      </c>
      <c r="F41" s="6">
        <v>0</v>
      </c>
      <c r="G41" s="6">
        <v>0</v>
      </c>
      <c r="H41" s="13">
        <v>0</v>
      </c>
      <c r="I41" s="22">
        <v>0.11204481792717086</v>
      </c>
      <c r="J41" s="6">
        <v>0</v>
      </c>
      <c r="K41" s="6">
        <v>0.22408963585434172</v>
      </c>
      <c r="L41" s="6">
        <v>0</v>
      </c>
      <c r="M41" s="6">
        <v>0</v>
      </c>
      <c r="N41" s="10">
        <v>0.61624649859943981</v>
      </c>
      <c r="O41" s="6">
        <v>0.56022408963585435</v>
      </c>
      <c r="P41" s="6">
        <v>0</v>
      </c>
      <c r="Q41" s="6">
        <v>0</v>
      </c>
      <c r="R41" s="19">
        <v>5.9383753501400554</v>
      </c>
      <c r="S41" s="6">
        <v>5.6022408963585429E-2</v>
      </c>
      <c r="T41" s="6">
        <v>0.33613445378151263</v>
      </c>
      <c r="U41" s="6">
        <v>0</v>
      </c>
      <c r="V41" s="6">
        <v>0</v>
      </c>
      <c r="W41" s="6">
        <v>0</v>
      </c>
      <c r="X41" s="6">
        <v>5.6022408963585429E-2</v>
      </c>
      <c r="Y41" s="6">
        <v>0.22408963585434172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0.11204481792717086</v>
      </c>
      <c r="AF41" s="6">
        <v>0.89635854341736687</v>
      </c>
      <c r="AG41" s="6">
        <v>0</v>
      </c>
      <c r="AH41" s="19">
        <v>4.9299719887955185</v>
      </c>
      <c r="AI41" s="6">
        <v>0</v>
      </c>
      <c r="AJ41" s="6">
        <v>0</v>
      </c>
      <c r="AK41" s="22">
        <v>5.0420168067226889</v>
      </c>
      <c r="AL41" s="6">
        <v>0</v>
      </c>
      <c r="AM41" s="6">
        <v>1.3445378151260505</v>
      </c>
      <c r="AN41" s="6">
        <v>0.39215686274509803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19">
        <v>0.44817927170868344</v>
      </c>
      <c r="AU41" s="10">
        <v>0.22408963585434172</v>
      </c>
      <c r="AV41" s="6">
        <v>0.11204481792717086</v>
      </c>
      <c r="AW41" s="25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22">
        <v>0.22408963585434172</v>
      </c>
      <c r="BD41" s="6">
        <v>0</v>
      </c>
      <c r="BE41" s="6">
        <v>0</v>
      </c>
      <c r="BF41" s="6">
        <v>0.28011204481792717</v>
      </c>
      <c r="BG41" s="6">
        <v>5.6022408963585429E-2</v>
      </c>
      <c r="BH41" s="6">
        <v>0</v>
      </c>
      <c r="BI41" s="6">
        <v>0</v>
      </c>
      <c r="BJ41" s="6">
        <v>0.89635854341736687</v>
      </c>
      <c r="BK41" s="6">
        <v>0</v>
      </c>
      <c r="BL41" s="6">
        <v>0</v>
      </c>
      <c r="BM41" s="6">
        <v>0</v>
      </c>
      <c r="BN41" s="6">
        <v>0</v>
      </c>
      <c r="BO41" s="6">
        <v>0.11204481792717086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25">
        <v>0</v>
      </c>
      <c r="BW41" s="10">
        <v>0</v>
      </c>
      <c r="BX41" s="6">
        <v>0</v>
      </c>
      <c r="BY41" s="6">
        <v>0</v>
      </c>
      <c r="BZ41" s="6">
        <v>1.5126050420168067</v>
      </c>
      <c r="CA41" s="6">
        <v>0</v>
      </c>
      <c r="CB41" s="6">
        <v>0.89635854341736687</v>
      </c>
      <c r="CC41" s="6">
        <v>2.3529411764705883</v>
      </c>
      <c r="CD41" s="6">
        <v>0</v>
      </c>
      <c r="CF41" s="6"/>
      <c r="CG41" s="6"/>
      <c r="CH41" s="6"/>
      <c r="CI41" s="6"/>
      <c r="CL41" s="6"/>
      <c r="CM41" s="6"/>
      <c r="CN41" s="6"/>
    </row>
    <row r="42" spans="1:92" x14ac:dyDescent="0.25">
      <c r="A42" t="s">
        <v>150</v>
      </c>
      <c r="B42">
        <v>204.99999999999997</v>
      </c>
      <c r="C42" s="75">
        <v>16.385199999999998</v>
      </c>
      <c r="D42" s="6">
        <v>18.494299999999999</v>
      </c>
      <c r="E42" s="19">
        <v>48.467569493941554</v>
      </c>
      <c r="F42" s="6">
        <v>0</v>
      </c>
      <c r="G42" s="6">
        <v>0</v>
      </c>
      <c r="H42" s="13">
        <v>0</v>
      </c>
      <c r="I42" s="22">
        <v>1.9719648372535044</v>
      </c>
      <c r="J42" s="6">
        <v>0</v>
      </c>
      <c r="K42" s="6">
        <v>4.7517224994060345E-2</v>
      </c>
      <c r="L42" s="6">
        <v>0</v>
      </c>
      <c r="M42" s="6">
        <v>0</v>
      </c>
      <c r="N42" s="10">
        <v>0.47517224994060347</v>
      </c>
      <c r="O42" s="6">
        <v>4.7517224994060345E-2</v>
      </c>
      <c r="P42" s="6">
        <v>0</v>
      </c>
      <c r="Q42" s="6">
        <v>4.7517224994060345E-2</v>
      </c>
      <c r="R42" s="19">
        <v>4.9893086243763367</v>
      </c>
      <c r="S42" s="6">
        <v>0</v>
      </c>
      <c r="T42" s="6">
        <v>9.5034449988120689E-2</v>
      </c>
      <c r="U42" s="6">
        <v>0</v>
      </c>
      <c r="V42" s="6">
        <v>0</v>
      </c>
      <c r="W42" s="6">
        <v>0</v>
      </c>
      <c r="X42" s="6">
        <v>9.5034449988120689E-2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0.42765502494654317</v>
      </c>
      <c r="AG42" s="6">
        <v>4.7517224994060345E-2</v>
      </c>
      <c r="AH42" s="19">
        <v>25.84937039676883</v>
      </c>
      <c r="AI42" s="6">
        <v>0.14255167498218105</v>
      </c>
      <c r="AJ42" s="6">
        <v>0</v>
      </c>
      <c r="AK42" s="22">
        <v>7.9828937990021389</v>
      </c>
      <c r="AL42" s="6">
        <v>0</v>
      </c>
      <c r="AM42" s="6">
        <v>0.87906866239011638</v>
      </c>
      <c r="AN42" s="6">
        <v>0.21382751247327159</v>
      </c>
      <c r="AO42" s="6">
        <v>0</v>
      </c>
      <c r="AP42" s="6">
        <v>0.80779282489902593</v>
      </c>
      <c r="AQ42" s="6">
        <v>0</v>
      </c>
      <c r="AR42" s="6">
        <v>0</v>
      </c>
      <c r="AS42" s="6">
        <v>0</v>
      </c>
      <c r="AT42" s="19">
        <v>0.57020669992872419</v>
      </c>
      <c r="AU42" s="10">
        <v>0.47517224994060347</v>
      </c>
      <c r="AV42" s="6">
        <v>4.7517224994060345E-2</v>
      </c>
      <c r="AW42" s="25">
        <v>0</v>
      </c>
      <c r="AX42" s="6">
        <v>0</v>
      </c>
      <c r="AY42" s="6">
        <v>0</v>
      </c>
      <c r="AZ42" s="6">
        <v>0</v>
      </c>
      <c r="BA42" s="6">
        <v>0</v>
      </c>
      <c r="BB42" s="6">
        <v>2.3758612497030172E-2</v>
      </c>
      <c r="BC42" s="22">
        <v>4.7517224994060345E-2</v>
      </c>
      <c r="BD42" s="6">
        <v>4.7517224994060345E-2</v>
      </c>
      <c r="BE42" s="6">
        <v>0</v>
      </c>
      <c r="BF42" s="6">
        <v>2.3758612497030172E-2</v>
      </c>
      <c r="BG42" s="6">
        <v>4.7517224994060345E-2</v>
      </c>
      <c r="BH42" s="6">
        <v>0</v>
      </c>
      <c r="BI42" s="6">
        <v>2.3758612497030172E-2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25">
        <v>4.7517224994060345E-2</v>
      </c>
      <c r="BW42" s="10">
        <v>0.38013779995248276</v>
      </c>
      <c r="BX42" s="6">
        <v>0.42765502494654317</v>
      </c>
      <c r="BY42" s="6">
        <v>7.1275837491090524E-2</v>
      </c>
      <c r="BZ42" s="6">
        <v>1.0216203373722974</v>
      </c>
      <c r="CA42" s="6">
        <v>0</v>
      </c>
      <c r="CB42" s="6">
        <v>1.9482062247564742</v>
      </c>
      <c r="CC42" s="6">
        <v>2.2095509622238061</v>
      </c>
      <c r="CD42" s="6">
        <v>0</v>
      </c>
      <c r="CF42" s="6"/>
      <c r="CG42" s="6"/>
      <c r="CH42" s="6"/>
      <c r="CI42" s="6"/>
      <c r="CL42" s="6"/>
      <c r="CM42" s="6"/>
      <c r="CN42" s="6"/>
    </row>
    <row r="43" spans="1:92" x14ac:dyDescent="0.25">
      <c r="A43" t="s">
        <v>151</v>
      </c>
      <c r="B43">
        <v>210</v>
      </c>
      <c r="C43" s="75">
        <v>16.783866666666668</v>
      </c>
      <c r="D43" s="6">
        <v>21.4466</v>
      </c>
      <c r="E43" s="19">
        <v>71.476510067114091</v>
      </c>
      <c r="F43" s="6">
        <v>0</v>
      </c>
      <c r="G43" s="6">
        <v>0</v>
      </c>
      <c r="H43" s="13">
        <v>1.0738255033557047</v>
      </c>
      <c r="I43" s="22">
        <v>0</v>
      </c>
      <c r="J43" s="6">
        <v>0</v>
      </c>
      <c r="K43" s="6">
        <v>0</v>
      </c>
      <c r="L43" s="6">
        <v>0</v>
      </c>
      <c r="M43" s="6">
        <v>0</v>
      </c>
      <c r="N43" s="10">
        <v>0.26845637583892618</v>
      </c>
      <c r="O43" s="6">
        <v>0</v>
      </c>
      <c r="P43" s="6">
        <v>0</v>
      </c>
      <c r="Q43" s="6">
        <v>0</v>
      </c>
      <c r="R43" s="19">
        <v>5.3691275167785237</v>
      </c>
      <c r="S43" s="6">
        <v>3.3557046979865772E-2</v>
      </c>
      <c r="T43" s="6">
        <v>0.13422818791946309</v>
      </c>
      <c r="U43" s="6">
        <v>0</v>
      </c>
      <c r="V43" s="6">
        <v>3.3557046979865772E-2</v>
      </c>
      <c r="W43" s="6">
        <v>0</v>
      </c>
      <c r="X43" s="6">
        <v>0</v>
      </c>
      <c r="Y43" s="6">
        <v>6.7114093959731544E-2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6.7114093959731544E-2</v>
      </c>
      <c r="AF43" s="6">
        <v>0</v>
      </c>
      <c r="AG43" s="6">
        <v>0</v>
      </c>
      <c r="AH43" s="19">
        <v>6.4429530201342287</v>
      </c>
      <c r="AI43" s="6">
        <v>0.20134228187919465</v>
      </c>
      <c r="AJ43" s="6">
        <v>0</v>
      </c>
      <c r="AK43" s="22">
        <v>4.2953020134228188</v>
      </c>
      <c r="AL43" s="6">
        <v>0</v>
      </c>
      <c r="AM43" s="6">
        <v>2.1476510067114094</v>
      </c>
      <c r="AN43" s="6">
        <v>3.3557046979865772E-2</v>
      </c>
      <c r="AO43" s="6">
        <v>0.16778523489932887</v>
      </c>
      <c r="AP43" s="6">
        <v>0.60402684563758391</v>
      </c>
      <c r="AQ43" s="6">
        <v>0</v>
      </c>
      <c r="AR43" s="6">
        <v>0</v>
      </c>
      <c r="AS43" s="6">
        <v>0</v>
      </c>
      <c r="AT43" s="19">
        <v>0</v>
      </c>
      <c r="AU43" s="10">
        <v>6.7114093959731544E-2</v>
      </c>
      <c r="AV43" s="6">
        <v>0.13422818791946309</v>
      </c>
      <c r="AW43" s="25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0.10067114093959732</v>
      </c>
      <c r="BC43" s="22">
        <v>0.16778523489932887</v>
      </c>
      <c r="BD43" s="6">
        <v>0</v>
      </c>
      <c r="BE43" s="6">
        <v>0</v>
      </c>
      <c r="BF43" s="6">
        <v>3.3557046979865772E-2</v>
      </c>
      <c r="BG43" s="6">
        <v>0</v>
      </c>
      <c r="BH43" s="6">
        <v>0</v>
      </c>
      <c r="BI43" s="6">
        <v>3.3557046979865772E-2</v>
      </c>
      <c r="BJ43" s="6">
        <v>0</v>
      </c>
      <c r="BK43" s="6">
        <v>0</v>
      </c>
      <c r="BL43" s="6">
        <v>0</v>
      </c>
      <c r="BM43" s="6">
        <v>0</v>
      </c>
      <c r="BN43" s="6">
        <v>0.13422818791946309</v>
      </c>
      <c r="BO43" s="6">
        <v>6.7114093959731544E-2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25">
        <v>0</v>
      </c>
      <c r="BW43" s="10">
        <v>6.7114093959731544E-2</v>
      </c>
      <c r="BX43" s="6">
        <v>6.7114093959731544E-2</v>
      </c>
      <c r="BY43" s="6">
        <v>3.3557046979865772E-2</v>
      </c>
      <c r="BZ43" s="6">
        <v>2.2818791946308723</v>
      </c>
      <c r="CA43" s="6">
        <v>0</v>
      </c>
      <c r="CB43" s="6">
        <v>0</v>
      </c>
      <c r="CC43" s="6">
        <v>4.3288590604026842</v>
      </c>
      <c r="CD43" s="6">
        <v>0</v>
      </c>
      <c r="CF43" s="6"/>
      <c r="CG43" s="6"/>
      <c r="CH43" s="6"/>
      <c r="CI43" s="6"/>
      <c r="CL43" s="6"/>
      <c r="CM43" s="6"/>
      <c r="CN43" s="6"/>
    </row>
    <row r="44" spans="1:92" x14ac:dyDescent="0.25">
      <c r="A44" t="s">
        <v>152</v>
      </c>
      <c r="B44">
        <v>215</v>
      </c>
      <c r="C44" s="75">
        <v>17.182533333333332</v>
      </c>
      <c r="D44" s="6">
        <v>17.5686</v>
      </c>
      <c r="E44" s="19">
        <v>66.940451745379875</v>
      </c>
      <c r="F44" s="6">
        <v>0</v>
      </c>
      <c r="G44" s="6">
        <v>0</v>
      </c>
      <c r="H44" s="13">
        <v>0</v>
      </c>
      <c r="I44" s="22">
        <v>1.0951403148528405</v>
      </c>
      <c r="J44" s="6">
        <v>0</v>
      </c>
      <c r="K44" s="6">
        <v>0.13689253935660506</v>
      </c>
      <c r="L44" s="6">
        <v>0</v>
      </c>
      <c r="M44" s="6">
        <v>0</v>
      </c>
      <c r="N44" s="10">
        <v>0.41067761806981523</v>
      </c>
      <c r="O44" s="6">
        <v>1.2320328542094456</v>
      </c>
      <c r="P44" s="6">
        <v>0</v>
      </c>
      <c r="Q44" s="6">
        <v>0</v>
      </c>
      <c r="R44" s="19">
        <v>1.3689253935660506</v>
      </c>
      <c r="S44" s="6">
        <v>0.13689253935660506</v>
      </c>
      <c r="T44" s="6">
        <v>0</v>
      </c>
      <c r="U44" s="6">
        <v>0</v>
      </c>
      <c r="V44" s="6">
        <v>0</v>
      </c>
      <c r="W44" s="6">
        <v>0</v>
      </c>
      <c r="X44" s="6">
        <v>6.8446269678302529E-2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1.0951403148528405</v>
      </c>
      <c r="AG44" s="6">
        <v>0</v>
      </c>
      <c r="AH44" s="19">
        <v>4.3805612594113619</v>
      </c>
      <c r="AI44" s="6">
        <v>0</v>
      </c>
      <c r="AJ44" s="6">
        <v>0</v>
      </c>
      <c r="AK44" s="22">
        <v>8.7611225188227237</v>
      </c>
      <c r="AL44" s="6">
        <v>0</v>
      </c>
      <c r="AM44" s="6">
        <v>1.8480492813141685</v>
      </c>
      <c r="AN44" s="6">
        <v>0.41067761806981523</v>
      </c>
      <c r="AO44" s="6">
        <v>0.13689253935660506</v>
      </c>
      <c r="AP44" s="6">
        <v>0.54757015742642023</v>
      </c>
      <c r="AQ44" s="6">
        <v>0</v>
      </c>
      <c r="AR44" s="6">
        <v>0</v>
      </c>
      <c r="AS44" s="6">
        <v>0</v>
      </c>
      <c r="AT44" s="19">
        <v>0</v>
      </c>
      <c r="AU44" s="10">
        <v>0.13689253935660506</v>
      </c>
      <c r="AV44" s="6">
        <v>2.3271731690622861</v>
      </c>
      <c r="AW44" s="25">
        <v>0</v>
      </c>
      <c r="AX44" s="6">
        <v>0</v>
      </c>
      <c r="AY44" s="6">
        <v>0</v>
      </c>
      <c r="AZ44" s="6">
        <v>0.13689253935660506</v>
      </c>
      <c r="BA44" s="6">
        <v>0</v>
      </c>
      <c r="BB44" s="6">
        <v>0.41067761806981523</v>
      </c>
      <c r="BC44" s="22">
        <v>0.20533880903490762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25">
        <v>0</v>
      </c>
      <c r="BW44" s="10">
        <v>0.68446269678302529</v>
      </c>
      <c r="BX44" s="6">
        <v>0</v>
      </c>
      <c r="BY44" s="6">
        <v>0</v>
      </c>
      <c r="BZ44" s="6">
        <v>4.6543463381245722</v>
      </c>
      <c r="CA44" s="6">
        <v>0</v>
      </c>
      <c r="CB44" s="6">
        <v>1.0951403148528405</v>
      </c>
      <c r="CC44" s="6">
        <v>1.3004791238877482</v>
      </c>
      <c r="CD44" s="6">
        <v>6.8446269678302529E-2</v>
      </c>
      <c r="CF44" s="6"/>
      <c r="CG44" s="6"/>
      <c r="CH44" s="6"/>
      <c r="CI44" s="6"/>
      <c r="CL44" s="6"/>
      <c r="CM44" s="6"/>
      <c r="CN44" s="6"/>
    </row>
    <row r="45" spans="1:92" x14ac:dyDescent="0.25">
      <c r="A45" t="s">
        <v>33</v>
      </c>
      <c r="B45">
        <v>220.00000000000003</v>
      </c>
      <c r="C45" s="75">
        <v>17.581199999999999</v>
      </c>
      <c r="D45" s="6">
        <v>21.719899999999999</v>
      </c>
      <c r="E45" s="19">
        <v>48.882265275707901</v>
      </c>
      <c r="F45" s="6">
        <v>0</v>
      </c>
      <c r="G45" s="6">
        <v>0</v>
      </c>
      <c r="H45" s="13">
        <v>0</v>
      </c>
      <c r="I45" s="22">
        <v>3.8748137108792844</v>
      </c>
      <c r="J45" s="6">
        <v>0</v>
      </c>
      <c r="K45" s="6">
        <v>0.29806259314456035</v>
      </c>
      <c r="L45" s="6">
        <v>0</v>
      </c>
      <c r="M45" s="6">
        <v>0</v>
      </c>
      <c r="N45" s="10">
        <v>2.3845007451564828</v>
      </c>
      <c r="O45" s="6">
        <v>0</v>
      </c>
      <c r="P45" s="6">
        <v>0</v>
      </c>
      <c r="Q45" s="6">
        <v>0</v>
      </c>
      <c r="R45" s="19">
        <v>4.7690014903129656</v>
      </c>
      <c r="S45" s="6">
        <v>0</v>
      </c>
      <c r="T45" s="6">
        <v>0</v>
      </c>
      <c r="U45" s="6">
        <v>0</v>
      </c>
      <c r="V45" s="6">
        <v>7.4515648286140088E-2</v>
      </c>
      <c r="W45" s="6">
        <v>0.29806259314456035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0.5961251862891207</v>
      </c>
      <c r="AG45" s="6">
        <v>0</v>
      </c>
      <c r="AH45" s="19">
        <v>5.9612518628912072</v>
      </c>
      <c r="AI45" s="6">
        <v>0</v>
      </c>
      <c r="AJ45" s="6">
        <v>0</v>
      </c>
      <c r="AK45" s="22">
        <v>18.852459016393443</v>
      </c>
      <c r="AL45" s="6">
        <v>0</v>
      </c>
      <c r="AM45" s="6">
        <v>1.9374068554396422</v>
      </c>
      <c r="AN45" s="6">
        <v>7.4515648286140088E-2</v>
      </c>
      <c r="AO45" s="6">
        <v>0</v>
      </c>
      <c r="AP45" s="6">
        <v>1.0432190760059614</v>
      </c>
      <c r="AQ45" s="6">
        <v>0</v>
      </c>
      <c r="AR45" s="6">
        <v>0</v>
      </c>
      <c r="AS45" s="6">
        <v>0</v>
      </c>
      <c r="AT45" s="19">
        <v>7.4515648286140088E-2</v>
      </c>
      <c r="AU45" s="10">
        <v>1.0432190760059614</v>
      </c>
      <c r="AV45" s="6">
        <v>0.5961251862891207</v>
      </c>
      <c r="AW45" s="25">
        <v>0.5961251862891207</v>
      </c>
      <c r="AX45" s="6">
        <v>0</v>
      </c>
      <c r="AY45" s="6">
        <v>0</v>
      </c>
      <c r="AZ45" s="6">
        <v>0</v>
      </c>
      <c r="BA45" s="6">
        <v>0</v>
      </c>
      <c r="BB45" s="6">
        <v>0.44709388971684055</v>
      </c>
      <c r="BC45" s="22">
        <v>0.44709388971684055</v>
      </c>
      <c r="BD45" s="6">
        <v>0</v>
      </c>
      <c r="BE45" s="6">
        <v>0</v>
      </c>
      <c r="BF45" s="6">
        <v>0.6706408345752608</v>
      </c>
      <c r="BG45" s="6">
        <v>0</v>
      </c>
      <c r="BH45" s="6">
        <v>0</v>
      </c>
      <c r="BI45" s="6">
        <v>0</v>
      </c>
      <c r="BJ45" s="6">
        <v>1.1922503725782414</v>
      </c>
      <c r="BK45" s="6">
        <v>0.5961251862891207</v>
      </c>
      <c r="BL45" s="6">
        <v>7.4515648286140088E-2</v>
      </c>
      <c r="BM45" s="6">
        <v>0</v>
      </c>
      <c r="BN45" s="6">
        <v>0.5961251862891207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25">
        <v>0</v>
      </c>
      <c r="BW45" s="10">
        <v>0.9687034277198211</v>
      </c>
      <c r="BX45" s="6">
        <v>0</v>
      </c>
      <c r="BY45" s="6">
        <v>0.29806259314456035</v>
      </c>
      <c r="BZ45" s="6">
        <v>1.8628912071535022</v>
      </c>
      <c r="CA45" s="6">
        <v>0.29806259314456035</v>
      </c>
      <c r="CB45" s="6">
        <v>0</v>
      </c>
      <c r="CC45" s="6">
        <v>1.1922503725782414</v>
      </c>
      <c r="CD45" s="6">
        <v>0</v>
      </c>
      <c r="CF45" s="6"/>
      <c r="CG45" s="6"/>
      <c r="CH45" s="6"/>
      <c r="CI45" s="6"/>
      <c r="CL45" s="6"/>
      <c r="CM45" s="6"/>
      <c r="CN45" s="6"/>
    </row>
    <row r="46" spans="1:92" x14ac:dyDescent="0.25">
      <c r="A46" t="s">
        <v>34</v>
      </c>
      <c r="B46">
        <v>225</v>
      </c>
      <c r="C46" s="75">
        <v>17.979866666666666</v>
      </c>
      <c r="D46" s="6">
        <v>22.219200000000001</v>
      </c>
      <c r="E46" s="19">
        <v>25.876010781671159</v>
      </c>
      <c r="F46" s="6">
        <v>0</v>
      </c>
      <c r="G46" s="6">
        <v>0</v>
      </c>
      <c r="H46" s="13">
        <v>0</v>
      </c>
      <c r="I46" s="22">
        <v>9.4878706199460918</v>
      </c>
      <c r="J46" s="6">
        <v>0</v>
      </c>
      <c r="K46" s="6">
        <v>0.43126684636118601</v>
      </c>
      <c r="L46" s="6">
        <v>0</v>
      </c>
      <c r="M46" s="6">
        <v>0</v>
      </c>
      <c r="N46" s="10">
        <v>6.4150943396226419</v>
      </c>
      <c r="O46" s="6">
        <v>0</v>
      </c>
      <c r="P46" s="6">
        <v>0</v>
      </c>
      <c r="Q46" s="6">
        <v>0</v>
      </c>
      <c r="R46" s="19">
        <v>4.3126684636118604</v>
      </c>
      <c r="S46" s="6">
        <v>0</v>
      </c>
      <c r="T46" s="6">
        <v>0</v>
      </c>
      <c r="U46" s="6">
        <v>0</v>
      </c>
      <c r="V46" s="6">
        <v>0.32345013477088952</v>
      </c>
      <c r="W46" s="6">
        <v>5.3908355795148251E-2</v>
      </c>
      <c r="X46" s="6">
        <v>0</v>
      </c>
      <c r="Y46" s="6">
        <v>0</v>
      </c>
      <c r="Z46" s="6">
        <v>0.86253369272237201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0.86253369272237201</v>
      </c>
      <c r="AG46" s="6">
        <v>0</v>
      </c>
      <c r="AH46" s="19">
        <v>6.4690026954177897</v>
      </c>
      <c r="AI46" s="6">
        <v>2.5876010781671162</v>
      </c>
      <c r="AJ46" s="6">
        <v>0</v>
      </c>
      <c r="AK46" s="22">
        <v>12.075471698113208</v>
      </c>
      <c r="AL46" s="6">
        <v>0.86253369272237201</v>
      </c>
      <c r="AM46" s="6">
        <v>0.86253369272237201</v>
      </c>
      <c r="AN46" s="6">
        <v>0.1078167115902965</v>
      </c>
      <c r="AO46" s="6">
        <v>0</v>
      </c>
      <c r="AP46" s="6">
        <v>2.371967654986523</v>
      </c>
      <c r="AQ46" s="6">
        <v>0</v>
      </c>
      <c r="AR46" s="6">
        <v>0</v>
      </c>
      <c r="AS46" s="6">
        <v>0</v>
      </c>
      <c r="AT46" s="19">
        <v>0</v>
      </c>
      <c r="AU46" s="10">
        <v>4.3126684636118604</v>
      </c>
      <c r="AV46" s="6">
        <v>1.2938005390835581</v>
      </c>
      <c r="AW46" s="25">
        <v>5.3908355795148251E-2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22">
        <v>3.5579514824797842</v>
      </c>
      <c r="BD46" s="6">
        <v>0</v>
      </c>
      <c r="BE46" s="6">
        <v>0.43126684636118601</v>
      </c>
      <c r="BF46" s="6">
        <v>1.3477088948787064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5.3908355795148251E-2</v>
      </c>
      <c r="BM46" s="6">
        <v>0</v>
      </c>
      <c r="BN46" s="6">
        <v>0.43126684636118601</v>
      </c>
      <c r="BO46" s="6">
        <v>0</v>
      </c>
      <c r="BP46" s="6">
        <v>0</v>
      </c>
      <c r="BQ46" s="6">
        <v>0</v>
      </c>
      <c r="BR46" s="6">
        <v>0.43126684636118601</v>
      </c>
      <c r="BS46" s="6">
        <v>0</v>
      </c>
      <c r="BT46" s="6">
        <v>0</v>
      </c>
      <c r="BU46" s="6">
        <v>0</v>
      </c>
      <c r="BV46" s="25">
        <v>2.1563342318059302</v>
      </c>
      <c r="BW46" s="10">
        <v>3.0188679245283021</v>
      </c>
      <c r="BX46" s="6">
        <v>2.1563342318059302</v>
      </c>
      <c r="BY46" s="6">
        <v>0.53908355795148255</v>
      </c>
      <c r="BZ46" s="6">
        <v>3.3423180592991915</v>
      </c>
      <c r="CA46" s="6">
        <v>0</v>
      </c>
      <c r="CB46" s="6">
        <v>0.43126684636118601</v>
      </c>
      <c r="CC46" s="6">
        <v>1.1859838274932615</v>
      </c>
      <c r="CD46" s="6">
        <v>1.2938005390835581</v>
      </c>
      <c r="CF46" s="6"/>
      <c r="CG46" s="6"/>
      <c r="CH46" s="6"/>
      <c r="CI46" s="6"/>
      <c r="CL46" s="6"/>
      <c r="CM46" s="6"/>
      <c r="CN46" s="6"/>
    </row>
    <row r="47" spans="1:92" x14ac:dyDescent="0.25">
      <c r="A47" t="s">
        <v>35</v>
      </c>
      <c r="B47">
        <v>229.99999999999997</v>
      </c>
      <c r="C47" s="75">
        <v>18.37853333333333</v>
      </c>
      <c r="D47" s="6">
        <v>33.4726</v>
      </c>
      <c r="E47" s="19">
        <v>25.86750788643533</v>
      </c>
      <c r="F47" s="6">
        <v>0</v>
      </c>
      <c r="G47" s="6">
        <v>0</v>
      </c>
      <c r="H47" s="13">
        <v>0</v>
      </c>
      <c r="I47" s="22">
        <v>1.5141955835962144</v>
      </c>
      <c r="J47" s="6">
        <v>0</v>
      </c>
      <c r="K47" s="6">
        <v>0</v>
      </c>
      <c r="L47" s="6">
        <v>0</v>
      </c>
      <c r="M47" s="6">
        <v>0</v>
      </c>
      <c r="N47" s="10">
        <v>1.1987381703470033</v>
      </c>
      <c r="O47" s="6">
        <v>0</v>
      </c>
      <c r="P47" s="6">
        <v>0</v>
      </c>
      <c r="Q47" s="6">
        <v>0</v>
      </c>
      <c r="R47" s="19">
        <v>4.5425867507886437</v>
      </c>
      <c r="S47" s="6">
        <v>0</v>
      </c>
      <c r="T47" s="6">
        <v>0</v>
      </c>
      <c r="U47" s="6">
        <v>0</v>
      </c>
      <c r="V47" s="6">
        <v>0.25236593059936913</v>
      </c>
      <c r="W47" s="6">
        <v>6.3091482649842281E-2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0.12618296529968456</v>
      </c>
      <c r="AF47" s="6">
        <v>0.12618296529968456</v>
      </c>
      <c r="AG47" s="6">
        <v>0</v>
      </c>
      <c r="AH47" s="19">
        <v>30.788643533123029</v>
      </c>
      <c r="AI47" s="6">
        <v>0.75709779179810721</v>
      </c>
      <c r="AJ47" s="6">
        <v>0</v>
      </c>
      <c r="AK47" s="22">
        <v>9.7160883280757098</v>
      </c>
      <c r="AL47" s="6">
        <v>0.63091482649842268</v>
      </c>
      <c r="AM47" s="6">
        <v>1.5772870662460567</v>
      </c>
      <c r="AN47" s="6">
        <v>0.44164037854889587</v>
      </c>
      <c r="AO47" s="6">
        <v>0.75709779179810721</v>
      </c>
      <c r="AP47" s="6">
        <v>1.2618296529968454</v>
      </c>
      <c r="AQ47" s="6">
        <v>0</v>
      </c>
      <c r="AR47" s="6">
        <v>0</v>
      </c>
      <c r="AS47" s="6">
        <v>0</v>
      </c>
      <c r="AT47" s="19">
        <v>0</v>
      </c>
      <c r="AU47" s="10">
        <v>0.12618296529968456</v>
      </c>
      <c r="AV47" s="6">
        <v>2.5236593059936907</v>
      </c>
      <c r="AW47" s="25">
        <v>1.0725552050473186</v>
      </c>
      <c r="AX47" s="6">
        <v>0</v>
      </c>
      <c r="AY47" s="6">
        <v>0</v>
      </c>
      <c r="AZ47" s="6">
        <v>0</v>
      </c>
      <c r="BA47" s="6">
        <v>0</v>
      </c>
      <c r="BB47" s="6">
        <v>0.63091482649842268</v>
      </c>
      <c r="BC47" s="22">
        <v>0</v>
      </c>
      <c r="BD47" s="6">
        <v>2.1451104100946372</v>
      </c>
      <c r="BE47" s="6">
        <v>0</v>
      </c>
      <c r="BF47" s="6">
        <v>0.31545741324921134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0.694006309148265</v>
      </c>
      <c r="BM47" s="6">
        <v>0.12618296529968456</v>
      </c>
      <c r="BN47" s="6">
        <v>1.0094637223974765</v>
      </c>
      <c r="BO47" s="6">
        <v>0</v>
      </c>
      <c r="BP47" s="6">
        <v>0</v>
      </c>
      <c r="BQ47" s="6">
        <v>0.1892744479495268</v>
      </c>
      <c r="BR47" s="6">
        <v>0</v>
      </c>
      <c r="BS47" s="6">
        <v>0</v>
      </c>
      <c r="BT47" s="6">
        <v>0</v>
      </c>
      <c r="BU47" s="6">
        <v>0</v>
      </c>
      <c r="BV47" s="25">
        <v>0</v>
      </c>
      <c r="BW47" s="10">
        <v>0.12618296529968456</v>
      </c>
      <c r="BX47" s="6">
        <v>0.63091482649842268</v>
      </c>
      <c r="BY47" s="6">
        <v>0</v>
      </c>
      <c r="BZ47" s="6">
        <v>4.1640378548895898</v>
      </c>
      <c r="CA47" s="6">
        <v>0.12618296529968456</v>
      </c>
      <c r="CB47" s="6">
        <v>4.2902208201892744</v>
      </c>
      <c r="CC47" s="6">
        <v>2.0820189274447949</v>
      </c>
      <c r="CD47" s="6">
        <v>0.12618296529968456</v>
      </c>
      <c r="CF47" s="6"/>
      <c r="CG47" s="6"/>
      <c r="CH47" s="6"/>
      <c r="CI47" s="6"/>
      <c r="CL47" s="6"/>
      <c r="CM47" s="6"/>
      <c r="CN47" s="6"/>
    </row>
    <row r="48" spans="1:92" x14ac:dyDescent="0.25">
      <c r="A48" t="s">
        <v>153</v>
      </c>
      <c r="B48">
        <v>235</v>
      </c>
      <c r="C48" s="75">
        <v>18.777200000000001</v>
      </c>
      <c r="D48" s="6">
        <v>24.788</v>
      </c>
      <c r="E48" s="19">
        <v>62.086092715231786</v>
      </c>
      <c r="F48" s="6">
        <v>0</v>
      </c>
      <c r="G48" s="6">
        <v>0</v>
      </c>
      <c r="H48" s="13">
        <v>0</v>
      </c>
      <c r="I48" s="22">
        <v>0.16556291390728478</v>
      </c>
      <c r="J48" s="6">
        <v>0</v>
      </c>
      <c r="K48" s="6">
        <v>0</v>
      </c>
      <c r="L48" s="6">
        <v>0</v>
      </c>
      <c r="M48" s="6">
        <v>0</v>
      </c>
      <c r="N48" s="10">
        <v>0.33112582781456956</v>
      </c>
      <c r="O48" s="6">
        <v>0.82781456953642385</v>
      </c>
      <c r="P48" s="6">
        <v>0</v>
      </c>
      <c r="Q48" s="6">
        <v>0</v>
      </c>
      <c r="R48" s="19">
        <v>6.6225165562913908</v>
      </c>
      <c r="S48" s="6">
        <v>0</v>
      </c>
      <c r="T48" s="6">
        <v>0</v>
      </c>
      <c r="U48" s="6">
        <v>0</v>
      </c>
      <c r="V48" s="6">
        <v>8.2781456953642391E-2</v>
      </c>
      <c r="W48" s="6">
        <v>0</v>
      </c>
      <c r="X48" s="6">
        <v>0</v>
      </c>
      <c r="Y48" s="6">
        <v>0</v>
      </c>
      <c r="Z48" s="6">
        <v>0.41390728476821192</v>
      </c>
      <c r="AA48" s="6">
        <v>0.16556291390728478</v>
      </c>
      <c r="AB48" s="6">
        <v>0.66225165562913912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19">
        <v>8.6092715231788084</v>
      </c>
      <c r="AI48" s="6">
        <v>1.490066225165563</v>
      </c>
      <c r="AJ48" s="6">
        <v>0</v>
      </c>
      <c r="AK48" s="22">
        <v>0.66225165562913912</v>
      </c>
      <c r="AL48" s="6">
        <v>0.66225165562913912</v>
      </c>
      <c r="AM48" s="6">
        <v>1.490066225165563</v>
      </c>
      <c r="AN48" s="6">
        <v>0.16556291390728478</v>
      </c>
      <c r="AO48" s="6">
        <v>0.41390728476821192</v>
      </c>
      <c r="AP48" s="6">
        <v>1.4072847682119205</v>
      </c>
      <c r="AQ48" s="6">
        <v>0</v>
      </c>
      <c r="AR48" s="6">
        <v>0</v>
      </c>
      <c r="AS48" s="6">
        <v>0</v>
      </c>
      <c r="AT48" s="19">
        <v>0.49668874172185434</v>
      </c>
      <c r="AU48" s="10">
        <v>0</v>
      </c>
      <c r="AV48" s="6">
        <v>1.3245033112582782</v>
      </c>
      <c r="AW48" s="25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0.82781456953642385</v>
      </c>
      <c r="BC48" s="22">
        <v>0.16556291390728478</v>
      </c>
      <c r="BD48" s="6">
        <v>0</v>
      </c>
      <c r="BE48" s="6">
        <v>0.66225165562913912</v>
      </c>
      <c r="BF48" s="6">
        <v>0</v>
      </c>
      <c r="BG48" s="6">
        <v>0.16556291390728478</v>
      </c>
      <c r="BH48" s="6">
        <v>0.16556291390728478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1.3245033112582782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25">
        <v>0</v>
      </c>
      <c r="BW48" s="10">
        <v>0</v>
      </c>
      <c r="BX48" s="6">
        <v>0.16556291390728478</v>
      </c>
      <c r="BY48" s="6">
        <v>0.33112582781456956</v>
      </c>
      <c r="BZ48" s="6">
        <v>7.1192052980132452</v>
      </c>
      <c r="CA48" s="6">
        <v>0</v>
      </c>
      <c r="CB48" s="6">
        <v>0</v>
      </c>
      <c r="CC48" s="6">
        <v>0.99337748344370869</v>
      </c>
      <c r="CD48" s="6">
        <v>0</v>
      </c>
      <c r="CF48" s="6"/>
      <c r="CG48" s="6"/>
      <c r="CH48" s="6"/>
      <c r="CI48" s="6"/>
      <c r="CL48" s="6"/>
      <c r="CM48" s="6"/>
      <c r="CN48" s="6"/>
    </row>
    <row r="49" spans="1:92" x14ac:dyDescent="0.25">
      <c r="A49" t="s">
        <v>36</v>
      </c>
      <c r="B49">
        <v>240</v>
      </c>
      <c r="C49" s="75">
        <v>19.175866666666664</v>
      </c>
      <c r="D49" s="6">
        <v>23.977599999999999</v>
      </c>
      <c r="E49" s="19">
        <v>36.84210526315789</v>
      </c>
      <c r="F49" s="6">
        <v>0</v>
      </c>
      <c r="G49" s="6">
        <v>0</v>
      </c>
      <c r="H49" s="13">
        <v>0.80971659919028338</v>
      </c>
      <c r="I49" s="22">
        <v>6.9838056680161946</v>
      </c>
      <c r="J49" s="6">
        <v>0</v>
      </c>
      <c r="K49" s="6">
        <v>0</v>
      </c>
      <c r="L49" s="6">
        <v>0</v>
      </c>
      <c r="M49" s="6">
        <v>0</v>
      </c>
      <c r="N49" s="10">
        <v>2.42914979757085</v>
      </c>
      <c r="O49" s="6">
        <v>0</v>
      </c>
      <c r="P49" s="6">
        <v>0</v>
      </c>
      <c r="Q49" s="6">
        <v>0</v>
      </c>
      <c r="R49" s="19">
        <v>3.2388663967611335</v>
      </c>
      <c r="S49" s="6">
        <v>0</v>
      </c>
      <c r="T49" s="6">
        <v>0</v>
      </c>
      <c r="U49" s="6">
        <v>0</v>
      </c>
      <c r="V49" s="6">
        <v>5.0607287449392711E-2</v>
      </c>
      <c r="W49" s="6">
        <v>5.0607287449392711E-2</v>
      </c>
      <c r="X49" s="6">
        <v>5.0607287449392711E-2</v>
      </c>
      <c r="Y49" s="6">
        <v>0</v>
      </c>
      <c r="Z49" s="6">
        <v>5.0607287449392711E-2</v>
      </c>
      <c r="AA49" s="6">
        <v>0</v>
      </c>
      <c r="AB49" s="6">
        <v>0</v>
      </c>
      <c r="AC49" s="6">
        <v>0</v>
      </c>
      <c r="AD49" s="6">
        <v>0</v>
      </c>
      <c r="AE49" s="6">
        <v>5.0607287449392711E-2</v>
      </c>
      <c r="AF49" s="6">
        <v>0</v>
      </c>
      <c r="AG49" s="6">
        <v>0</v>
      </c>
      <c r="AH49" s="19">
        <v>4.9089068825910926</v>
      </c>
      <c r="AI49" s="6">
        <v>0.80971659919028338</v>
      </c>
      <c r="AJ49" s="6">
        <v>0</v>
      </c>
      <c r="AK49" s="22">
        <v>22.267206477732792</v>
      </c>
      <c r="AL49" s="6">
        <v>0</v>
      </c>
      <c r="AM49" s="6">
        <v>0.91093117408906876</v>
      </c>
      <c r="AN49" s="6">
        <v>0</v>
      </c>
      <c r="AO49" s="6">
        <v>0.45546558704453438</v>
      </c>
      <c r="AP49" s="6">
        <v>0.6578947368421052</v>
      </c>
      <c r="AQ49" s="6">
        <v>0</v>
      </c>
      <c r="AR49" s="6">
        <v>0</v>
      </c>
      <c r="AS49" s="6">
        <v>0</v>
      </c>
      <c r="AT49" s="19">
        <v>0</v>
      </c>
      <c r="AU49" s="10">
        <v>2.4797570850202431</v>
      </c>
      <c r="AV49" s="6">
        <v>1.214574898785425</v>
      </c>
      <c r="AW49" s="25">
        <v>2.0242914979757085</v>
      </c>
      <c r="AX49" s="6">
        <v>0</v>
      </c>
      <c r="AY49" s="6">
        <v>0.40485829959514169</v>
      </c>
      <c r="AZ49" s="6">
        <v>0</v>
      </c>
      <c r="BA49" s="6">
        <v>0</v>
      </c>
      <c r="BB49" s="6">
        <v>5.0607287449392711E-2</v>
      </c>
      <c r="BC49" s="22">
        <v>1.2651821862348178</v>
      </c>
      <c r="BD49" s="6">
        <v>0.40485829959514169</v>
      </c>
      <c r="BE49" s="6">
        <v>0</v>
      </c>
      <c r="BF49" s="6">
        <v>0.30364372469635625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0.80971659919028338</v>
      </c>
      <c r="BM49" s="6">
        <v>0</v>
      </c>
      <c r="BN49" s="6">
        <v>0.55668016194331982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25">
        <v>0</v>
      </c>
      <c r="BW49" s="10">
        <v>1.2651821862348178</v>
      </c>
      <c r="BX49" s="6">
        <v>0</v>
      </c>
      <c r="BY49" s="6">
        <v>0.15182186234817813</v>
      </c>
      <c r="BZ49" s="6">
        <v>5.9210526315789469</v>
      </c>
      <c r="CA49" s="6">
        <v>0</v>
      </c>
      <c r="CB49" s="6">
        <v>0.40485829959514169</v>
      </c>
      <c r="CC49" s="6">
        <v>2.1761133603238867</v>
      </c>
      <c r="CD49" s="6">
        <v>0</v>
      </c>
      <c r="CF49" s="6"/>
      <c r="CG49" s="6"/>
      <c r="CH49" s="6"/>
      <c r="CI49" s="6"/>
      <c r="CL49" s="6"/>
      <c r="CM49" s="6"/>
      <c r="CN49" s="6"/>
    </row>
    <row r="50" spans="1:92" x14ac:dyDescent="0.25">
      <c r="A50" t="s">
        <v>154</v>
      </c>
      <c r="B50">
        <v>245.00000000000003</v>
      </c>
      <c r="C50" s="75">
        <v>19.574533333333335</v>
      </c>
      <c r="D50" s="6">
        <v>15.4495</v>
      </c>
      <c r="E50" s="19">
        <v>65.102639296187675</v>
      </c>
      <c r="F50" s="6">
        <v>0</v>
      </c>
      <c r="G50" s="6">
        <v>0</v>
      </c>
      <c r="H50" s="13">
        <v>0</v>
      </c>
      <c r="I50" s="22">
        <v>0.5865102639296188</v>
      </c>
      <c r="J50" s="6">
        <v>0</v>
      </c>
      <c r="K50" s="6">
        <v>0</v>
      </c>
      <c r="L50" s="6">
        <v>0</v>
      </c>
      <c r="M50" s="6">
        <v>0</v>
      </c>
      <c r="N50" s="10">
        <v>2.1994134897360706</v>
      </c>
      <c r="O50" s="6">
        <v>0.73313782991202348</v>
      </c>
      <c r="P50" s="6">
        <v>0</v>
      </c>
      <c r="Q50" s="6">
        <v>0</v>
      </c>
      <c r="R50" s="19">
        <v>4.838709677419355</v>
      </c>
      <c r="S50" s="6">
        <v>0</v>
      </c>
      <c r="T50" s="6">
        <v>0</v>
      </c>
      <c r="U50" s="6">
        <v>0</v>
      </c>
      <c r="V50" s="6">
        <v>0.1466275659824047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0.5865102639296188</v>
      </c>
      <c r="AF50" s="6">
        <v>0.1466275659824047</v>
      </c>
      <c r="AG50" s="6">
        <v>0.1466275659824047</v>
      </c>
      <c r="AH50" s="19">
        <v>6.4516129032258061</v>
      </c>
      <c r="AI50" s="6">
        <v>0.87976539589442826</v>
      </c>
      <c r="AJ50" s="6">
        <v>0</v>
      </c>
      <c r="AK50" s="22">
        <v>4.1055718475073313</v>
      </c>
      <c r="AL50" s="6">
        <v>1.1730205278592376</v>
      </c>
      <c r="AM50" s="6">
        <v>1.9061583577712611</v>
      </c>
      <c r="AN50" s="6">
        <v>0.1466275659824047</v>
      </c>
      <c r="AO50" s="6">
        <v>0.1466275659824047</v>
      </c>
      <c r="AP50" s="6">
        <v>0.87976539589442826</v>
      </c>
      <c r="AQ50" s="6">
        <v>0</v>
      </c>
      <c r="AR50" s="6">
        <v>0</v>
      </c>
      <c r="AS50" s="6">
        <v>0</v>
      </c>
      <c r="AT50" s="19">
        <v>0.87976539589442826</v>
      </c>
      <c r="AU50" s="10">
        <v>0.73313782991202348</v>
      </c>
      <c r="AV50" s="6">
        <v>0</v>
      </c>
      <c r="AW50" s="25">
        <v>0</v>
      </c>
      <c r="AX50" s="6">
        <v>0.1466275659824047</v>
      </c>
      <c r="AY50" s="6">
        <v>0.5865102639296188</v>
      </c>
      <c r="AZ50" s="6">
        <v>0</v>
      </c>
      <c r="BA50" s="6">
        <v>0</v>
      </c>
      <c r="BB50" s="6">
        <v>1.1730205278592376</v>
      </c>
      <c r="BC50" s="22">
        <v>0.73313782991202348</v>
      </c>
      <c r="BD50" s="6">
        <v>0.5865102639296188</v>
      </c>
      <c r="BE50" s="6">
        <v>0</v>
      </c>
      <c r="BF50" s="6">
        <v>0.2932551319648094</v>
      </c>
      <c r="BG50" s="6">
        <v>0</v>
      </c>
      <c r="BH50" s="6">
        <v>0</v>
      </c>
      <c r="BI50" s="6">
        <v>0</v>
      </c>
      <c r="BJ50" s="6">
        <v>0</v>
      </c>
      <c r="BK50" s="6">
        <v>0.1466275659824047</v>
      </c>
      <c r="BL50" s="6">
        <v>0</v>
      </c>
      <c r="BM50" s="6">
        <v>0</v>
      </c>
      <c r="BN50" s="6">
        <v>0.87976539589442826</v>
      </c>
      <c r="BO50" s="6">
        <v>0</v>
      </c>
      <c r="BP50" s="6">
        <v>0.1466275659824047</v>
      </c>
      <c r="BQ50" s="6">
        <v>0</v>
      </c>
      <c r="BR50" s="6">
        <v>0.5865102639296188</v>
      </c>
      <c r="BS50" s="6">
        <v>0</v>
      </c>
      <c r="BT50" s="6">
        <v>0</v>
      </c>
      <c r="BU50" s="6">
        <v>0</v>
      </c>
      <c r="BV50" s="25">
        <v>0</v>
      </c>
      <c r="BW50" s="10">
        <v>0.73313782991202348</v>
      </c>
      <c r="BX50" s="6">
        <v>0.1466275659824047</v>
      </c>
      <c r="BY50" s="6">
        <v>0</v>
      </c>
      <c r="BZ50" s="6">
        <v>0.73313782991202348</v>
      </c>
      <c r="CA50" s="6">
        <v>0</v>
      </c>
      <c r="CB50" s="6">
        <v>0.5865102639296188</v>
      </c>
      <c r="CC50" s="6">
        <v>0.73313782991202348</v>
      </c>
      <c r="CD50" s="6">
        <v>0</v>
      </c>
      <c r="CF50" s="6"/>
      <c r="CG50" s="6"/>
      <c r="CH50" s="6"/>
      <c r="CI50" s="6"/>
      <c r="CL50" s="6"/>
      <c r="CM50" s="6"/>
      <c r="CN50" s="6"/>
    </row>
    <row r="51" spans="1:92" x14ac:dyDescent="0.25">
      <c r="A51" t="s">
        <v>155</v>
      </c>
      <c r="B51">
        <v>250</v>
      </c>
      <c r="C51" s="75">
        <v>19.973199999999999</v>
      </c>
      <c r="D51" s="6">
        <v>24.363700000000001</v>
      </c>
      <c r="E51" s="19">
        <v>43.372093023255815</v>
      </c>
      <c r="F51" s="6">
        <v>0</v>
      </c>
      <c r="G51" s="6">
        <v>0</v>
      </c>
      <c r="H51" s="13">
        <v>0</v>
      </c>
      <c r="I51" s="22">
        <v>9.3023255813953494</v>
      </c>
      <c r="J51" s="6">
        <v>0</v>
      </c>
      <c r="K51" s="6">
        <v>0.34883720930232559</v>
      </c>
      <c r="L51" s="6">
        <v>0</v>
      </c>
      <c r="M51" s="6">
        <v>0</v>
      </c>
      <c r="N51" s="10">
        <v>4.8837209302325579</v>
      </c>
      <c r="O51" s="6">
        <v>0</v>
      </c>
      <c r="P51" s="6">
        <v>0</v>
      </c>
      <c r="Q51" s="6">
        <v>0</v>
      </c>
      <c r="R51" s="19">
        <v>5.6976744186046515</v>
      </c>
      <c r="S51" s="6">
        <v>0</v>
      </c>
      <c r="T51" s="6">
        <v>0</v>
      </c>
      <c r="U51" s="6">
        <v>0</v>
      </c>
      <c r="V51" s="6">
        <v>0.46511627906976744</v>
      </c>
      <c r="W51" s="6">
        <v>0</v>
      </c>
      <c r="X51" s="6">
        <v>0</v>
      </c>
      <c r="Y51" s="6">
        <v>0</v>
      </c>
      <c r="Z51" s="6">
        <v>0.11627906976744186</v>
      </c>
      <c r="AA51" s="6">
        <v>0.11627906976744186</v>
      </c>
      <c r="AB51" s="6">
        <v>0</v>
      </c>
      <c r="AC51" s="6">
        <v>0</v>
      </c>
      <c r="AD51" s="6">
        <v>0</v>
      </c>
      <c r="AE51" s="6">
        <v>0.11627906976744186</v>
      </c>
      <c r="AF51" s="6">
        <v>0</v>
      </c>
      <c r="AG51" s="6">
        <v>0.11627906976744186</v>
      </c>
      <c r="AH51" s="19">
        <v>2.7906976744186047</v>
      </c>
      <c r="AI51" s="6">
        <v>0</v>
      </c>
      <c r="AJ51" s="6">
        <v>0</v>
      </c>
      <c r="AK51" s="22">
        <v>13.255813953488371</v>
      </c>
      <c r="AL51" s="6">
        <v>0</v>
      </c>
      <c r="AM51" s="6">
        <v>0.93023255813953487</v>
      </c>
      <c r="AN51" s="6">
        <v>0.69767441860465118</v>
      </c>
      <c r="AO51" s="6">
        <v>0</v>
      </c>
      <c r="AP51" s="6">
        <v>2.558139534883721</v>
      </c>
      <c r="AQ51" s="6">
        <v>0</v>
      </c>
      <c r="AR51" s="6">
        <v>0</v>
      </c>
      <c r="AS51" s="6">
        <v>0.93023255813953487</v>
      </c>
      <c r="AT51" s="19">
        <v>0.11627906976744186</v>
      </c>
      <c r="AU51" s="10">
        <v>0.58139534883720934</v>
      </c>
      <c r="AV51" s="6">
        <v>1.2790697674418605</v>
      </c>
      <c r="AW51" s="25">
        <v>1.0465116279069768</v>
      </c>
      <c r="AX51" s="6">
        <v>0</v>
      </c>
      <c r="AY51" s="6">
        <v>0</v>
      </c>
      <c r="AZ51" s="6">
        <v>0</v>
      </c>
      <c r="BA51" s="6">
        <v>0</v>
      </c>
      <c r="BB51" s="6">
        <v>0.34883720930232559</v>
      </c>
      <c r="BC51" s="22">
        <v>1.2790697674418605</v>
      </c>
      <c r="BD51" s="6">
        <v>0</v>
      </c>
      <c r="BE51" s="6">
        <v>0</v>
      </c>
      <c r="BF51" s="6">
        <v>0.46511627906976744</v>
      </c>
      <c r="BG51" s="6">
        <v>0</v>
      </c>
      <c r="BH51" s="6">
        <v>0</v>
      </c>
      <c r="BI51" s="6">
        <v>0.23255813953488372</v>
      </c>
      <c r="BJ51" s="6">
        <v>0.93023255813953487</v>
      </c>
      <c r="BK51" s="6">
        <v>0</v>
      </c>
      <c r="BL51" s="6">
        <v>0</v>
      </c>
      <c r="BM51" s="6">
        <v>0</v>
      </c>
      <c r="BN51" s="6">
        <v>0.23255813953488372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25">
        <v>0</v>
      </c>
      <c r="BW51" s="10">
        <v>4.4186046511627906</v>
      </c>
      <c r="BX51" s="6">
        <v>1.9767441860465116</v>
      </c>
      <c r="BY51" s="6">
        <v>0</v>
      </c>
      <c r="BZ51" s="6">
        <v>0.46511627906976744</v>
      </c>
      <c r="CA51" s="6">
        <v>0.11627906976744186</v>
      </c>
      <c r="CB51" s="6">
        <v>0</v>
      </c>
      <c r="CC51" s="6">
        <v>0.34883720930232559</v>
      </c>
      <c r="CD51" s="6">
        <v>0.46511627906976744</v>
      </c>
      <c r="CF51" s="6"/>
      <c r="CG51" s="6"/>
      <c r="CH51" s="6"/>
      <c r="CI51" s="6"/>
      <c r="CL51" s="6"/>
      <c r="CM51" s="6"/>
      <c r="CN51" s="6"/>
    </row>
    <row r="52" spans="1:92" x14ac:dyDescent="0.25">
      <c r="A52" t="s">
        <v>156</v>
      </c>
      <c r="B52">
        <v>254.99999999999997</v>
      </c>
      <c r="C52" s="75">
        <v>20.371866666666662</v>
      </c>
      <c r="D52" s="6">
        <v>26.518999999999998</v>
      </c>
      <c r="E52" s="19">
        <v>35.795454545454547</v>
      </c>
      <c r="F52" s="6">
        <v>0</v>
      </c>
      <c r="G52" s="6">
        <v>0</v>
      </c>
      <c r="H52" s="13">
        <v>0.75757575757575757</v>
      </c>
      <c r="I52" s="22">
        <v>8.9015151515151523</v>
      </c>
      <c r="J52" s="6">
        <v>0</v>
      </c>
      <c r="K52" s="6">
        <v>9.4696969696969696E-2</v>
      </c>
      <c r="L52" s="6">
        <v>0</v>
      </c>
      <c r="M52" s="6">
        <v>0</v>
      </c>
      <c r="N52" s="10">
        <v>3.9772727272727271</v>
      </c>
      <c r="O52" s="6">
        <v>0</v>
      </c>
      <c r="P52" s="6">
        <v>0</v>
      </c>
      <c r="Q52" s="6">
        <v>0</v>
      </c>
      <c r="R52" s="19">
        <v>3.7878787878787881</v>
      </c>
      <c r="S52" s="6">
        <v>0</v>
      </c>
      <c r="T52" s="6">
        <v>0</v>
      </c>
      <c r="U52" s="6">
        <v>0</v>
      </c>
      <c r="V52" s="6">
        <v>0.37878787878787878</v>
      </c>
      <c r="W52" s="6">
        <v>9.4696969696969696E-2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0.75757575757575757</v>
      </c>
      <c r="AE52" s="6">
        <v>0</v>
      </c>
      <c r="AF52" s="6">
        <v>0</v>
      </c>
      <c r="AG52" s="6">
        <v>0</v>
      </c>
      <c r="AH52" s="19">
        <v>6.8181818181818175</v>
      </c>
      <c r="AI52" s="6">
        <v>0</v>
      </c>
      <c r="AJ52" s="6">
        <v>0</v>
      </c>
      <c r="AK52" s="22">
        <v>20.454545454545457</v>
      </c>
      <c r="AL52" s="6">
        <v>0.75757575757575757</v>
      </c>
      <c r="AM52" s="6">
        <v>0.37878787878787878</v>
      </c>
      <c r="AN52" s="6">
        <v>0.18939393939393939</v>
      </c>
      <c r="AO52" s="6">
        <v>1.5151515151515151</v>
      </c>
      <c r="AP52" s="6">
        <v>0.18939393939393939</v>
      </c>
      <c r="AQ52" s="6">
        <v>0</v>
      </c>
      <c r="AR52" s="6">
        <v>0</v>
      </c>
      <c r="AS52" s="6">
        <v>0</v>
      </c>
      <c r="AT52" s="19">
        <v>0</v>
      </c>
      <c r="AU52" s="10">
        <v>0.56818181818181823</v>
      </c>
      <c r="AV52" s="6">
        <v>1.5151515151515151</v>
      </c>
      <c r="AW52" s="25">
        <v>0</v>
      </c>
      <c r="AX52" s="6">
        <v>0.18939393939393939</v>
      </c>
      <c r="AY52" s="6">
        <v>0</v>
      </c>
      <c r="AZ52" s="6">
        <v>0</v>
      </c>
      <c r="BA52" s="6">
        <v>0</v>
      </c>
      <c r="BB52" s="6">
        <v>0.18939393939393939</v>
      </c>
      <c r="BC52" s="22">
        <v>2.3674242424242422</v>
      </c>
      <c r="BD52" s="6">
        <v>0</v>
      </c>
      <c r="BE52" s="6">
        <v>0</v>
      </c>
      <c r="BF52" s="6">
        <v>0.94696969696969702</v>
      </c>
      <c r="BG52" s="6">
        <v>0</v>
      </c>
      <c r="BH52" s="6">
        <v>0</v>
      </c>
      <c r="BI52" s="6">
        <v>0</v>
      </c>
      <c r="BJ52" s="6">
        <v>0</v>
      </c>
      <c r="BK52" s="6">
        <v>0.18939393939393939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0.18939393939393939</v>
      </c>
      <c r="BS52" s="6">
        <v>0</v>
      </c>
      <c r="BT52" s="6">
        <v>0</v>
      </c>
      <c r="BU52" s="6">
        <v>0</v>
      </c>
      <c r="BV52" s="25">
        <v>1.0416666666666665</v>
      </c>
      <c r="BW52" s="10">
        <v>1.893939393939394</v>
      </c>
      <c r="BX52" s="6">
        <v>0.18939393939393939</v>
      </c>
      <c r="BY52" s="6">
        <v>0.28409090909090912</v>
      </c>
      <c r="BZ52" s="6">
        <v>4.4507575757575761</v>
      </c>
      <c r="CA52" s="6">
        <v>0.18939393939393939</v>
      </c>
      <c r="CB52" s="6">
        <v>0</v>
      </c>
      <c r="CC52" s="6">
        <v>0.56818181818181823</v>
      </c>
      <c r="CD52" s="6">
        <v>0.18939393939393939</v>
      </c>
      <c r="CF52" s="6"/>
      <c r="CG52" s="6"/>
      <c r="CH52" s="6"/>
      <c r="CI52" s="6"/>
      <c r="CL52" s="6"/>
      <c r="CM52" s="6"/>
      <c r="CN52" s="6"/>
    </row>
    <row r="53" spans="1:92" x14ac:dyDescent="0.25">
      <c r="A53" t="s">
        <v>157</v>
      </c>
      <c r="B53">
        <v>260</v>
      </c>
      <c r="C53" s="75">
        <v>20.770533333333333</v>
      </c>
      <c r="D53" s="6">
        <v>25.354700000000001</v>
      </c>
      <c r="E53" s="19">
        <v>38.271604938271601</v>
      </c>
      <c r="F53" s="6">
        <v>0</v>
      </c>
      <c r="G53" s="6">
        <v>0</v>
      </c>
      <c r="H53" s="13">
        <v>0</v>
      </c>
      <c r="I53" s="22">
        <v>7.4074074074074066</v>
      </c>
      <c r="J53" s="6">
        <v>0</v>
      </c>
      <c r="K53" s="6">
        <v>0.70546737213403876</v>
      </c>
      <c r="L53" s="6">
        <v>0</v>
      </c>
      <c r="M53" s="6">
        <v>0</v>
      </c>
      <c r="N53" s="10">
        <v>1.9400352733686066</v>
      </c>
      <c r="O53" s="6">
        <v>0</v>
      </c>
      <c r="P53" s="6">
        <v>0</v>
      </c>
      <c r="Q53" s="6">
        <v>0</v>
      </c>
      <c r="R53" s="19">
        <v>4.409171075837742</v>
      </c>
      <c r="S53" s="6">
        <v>0.17636684303350969</v>
      </c>
      <c r="T53" s="6">
        <v>0.88183421516754845</v>
      </c>
      <c r="U53" s="6">
        <v>0</v>
      </c>
      <c r="V53" s="6">
        <v>8.8183421516754845E-2</v>
      </c>
      <c r="W53" s="6">
        <v>0</v>
      </c>
      <c r="X53" s="6">
        <v>8.8183421516754845E-2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0.79365079365079361</v>
      </c>
      <c r="AG53" s="6">
        <v>0</v>
      </c>
      <c r="AH53" s="19">
        <v>2.1164021164021163</v>
      </c>
      <c r="AI53" s="6">
        <v>0</v>
      </c>
      <c r="AJ53" s="6">
        <v>0</v>
      </c>
      <c r="AK53" s="22">
        <v>25.485008818342152</v>
      </c>
      <c r="AL53" s="6">
        <v>0</v>
      </c>
      <c r="AM53" s="6">
        <v>1.7636684303350969</v>
      </c>
      <c r="AN53" s="6">
        <v>0.35273368606701938</v>
      </c>
      <c r="AO53" s="6">
        <v>0.17636684303350969</v>
      </c>
      <c r="AP53" s="6">
        <v>0</v>
      </c>
      <c r="AQ53" s="6">
        <v>0</v>
      </c>
      <c r="AR53" s="6">
        <v>0</v>
      </c>
      <c r="AS53" s="6">
        <v>0</v>
      </c>
      <c r="AT53" s="19">
        <v>0</v>
      </c>
      <c r="AU53" s="10">
        <v>2.9982363315696645</v>
      </c>
      <c r="AV53" s="6">
        <v>1.0582010582010581</v>
      </c>
      <c r="AW53" s="25">
        <v>0</v>
      </c>
      <c r="AX53" s="6">
        <v>8.8183421516754845E-2</v>
      </c>
      <c r="AY53" s="6">
        <v>0</v>
      </c>
      <c r="AZ53" s="6">
        <v>0</v>
      </c>
      <c r="BA53" s="6">
        <v>0</v>
      </c>
      <c r="BB53" s="6">
        <v>0.52910052910052907</v>
      </c>
      <c r="BC53" s="22">
        <v>1.1463844797178129</v>
      </c>
      <c r="BD53" s="6">
        <v>0</v>
      </c>
      <c r="BE53" s="6">
        <v>0</v>
      </c>
      <c r="BF53" s="6">
        <v>0.52910052910052907</v>
      </c>
      <c r="BG53" s="6">
        <v>0</v>
      </c>
      <c r="BH53" s="6">
        <v>0</v>
      </c>
      <c r="BI53" s="6">
        <v>8.8183421516754845E-2</v>
      </c>
      <c r="BJ53" s="6">
        <v>0</v>
      </c>
      <c r="BK53" s="6">
        <v>0</v>
      </c>
      <c r="BL53" s="6">
        <v>0</v>
      </c>
      <c r="BM53" s="6">
        <v>0</v>
      </c>
      <c r="BN53" s="6">
        <v>8.8183421516754845E-2</v>
      </c>
      <c r="BO53" s="6">
        <v>0</v>
      </c>
      <c r="BP53" s="6">
        <v>0</v>
      </c>
      <c r="BQ53" s="6">
        <v>0.17636684303350969</v>
      </c>
      <c r="BR53" s="6">
        <v>0</v>
      </c>
      <c r="BS53" s="6">
        <v>0</v>
      </c>
      <c r="BT53" s="6">
        <v>0</v>
      </c>
      <c r="BU53" s="6">
        <v>0</v>
      </c>
      <c r="BV53" s="25">
        <v>0.88183421516754845</v>
      </c>
      <c r="BW53" s="10">
        <v>0.52910052910052907</v>
      </c>
      <c r="BX53" s="6">
        <v>0.88183421516754845</v>
      </c>
      <c r="BY53" s="6">
        <v>0.70546737213403876</v>
      </c>
      <c r="BZ53" s="6">
        <v>3.1746031746031744</v>
      </c>
      <c r="CA53" s="6">
        <v>0</v>
      </c>
      <c r="CB53" s="6">
        <v>0</v>
      </c>
      <c r="CC53" s="6">
        <v>1.7636684303350969</v>
      </c>
      <c r="CD53" s="6">
        <v>0</v>
      </c>
      <c r="CF53" s="6"/>
      <c r="CG53" s="6"/>
      <c r="CH53" s="6"/>
      <c r="CI53" s="6"/>
      <c r="CL53" s="6"/>
      <c r="CM53" s="6"/>
      <c r="CN53" s="6"/>
    </row>
    <row r="54" spans="1:92" x14ac:dyDescent="0.25">
      <c r="A54" t="s">
        <v>158</v>
      </c>
      <c r="B54">
        <v>265</v>
      </c>
      <c r="C54" s="75">
        <v>21.169199999999996</v>
      </c>
      <c r="D54" s="6">
        <v>18.402999999999999</v>
      </c>
      <c r="E54" s="19">
        <v>48.592870544090054</v>
      </c>
      <c r="F54" s="6">
        <v>0</v>
      </c>
      <c r="G54" s="6">
        <v>0</v>
      </c>
      <c r="H54" s="13">
        <v>0</v>
      </c>
      <c r="I54" s="22">
        <v>9.0056285178236397</v>
      </c>
      <c r="J54" s="6">
        <v>0</v>
      </c>
      <c r="K54" s="6">
        <v>0</v>
      </c>
      <c r="L54" s="6">
        <v>0</v>
      </c>
      <c r="M54" s="6">
        <v>0</v>
      </c>
      <c r="N54" s="10">
        <v>2.8142589118198873</v>
      </c>
      <c r="O54" s="6">
        <v>0</v>
      </c>
      <c r="P54" s="6">
        <v>0</v>
      </c>
      <c r="Q54" s="6">
        <v>0</v>
      </c>
      <c r="R54" s="19">
        <v>4.6904315196998123</v>
      </c>
      <c r="S54" s="6">
        <v>0.18761726078799248</v>
      </c>
      <c r="T54" s="6">
        <v>0.56285178236397748</v>
      </c>
      <c r="U54" s="6">
        <v>0</v>
      </c>
      <c r="V54" s="6">
        <v>0.18761726078799248</v>
      </c>
      <c r="W54" s="6">
        <v>0</v>
      </c>
      <c r="X54" s="6">
        <v>0.18761726078799248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19">
        <v>3.0018761726078798</v>
      </c>
      <c r="AI54" s="6">
        <v>0</v>
      </c>
      <c r="AJ54" s="6">
        <v>0</v>
      </c>
      <c r="AK54" s="22">
        <v>4.5028142589118199</v>
      </c>
      <c r="AL54" s="6">
        <v>0</v>
      </c>
      <c r="AM54" s="6">
        <v>0</v>
      </c>
      <c r="AN54" s="6">
        <v>0</v>
      </c>
      <c r="AO54" s="6">
        <v>0.56285178236397748</v>
      </c>
      <c r="AP54" s="6">
        <v>0.18761726078799248</v>
      </c>
      <c r="AQ54" s="6">
        <v>0</v>
      </c>
      <c r="AR54" s="6">
        <v>0</v>
      </c>
      <c r="AS54" s="6">
        <v>0</v>
      </c>
      <c r="AT54" s="19">
        <v>0</v>
      </c>
      <c r="AU54" s="10">
        <v>0.37523452157598497</v>
      </c>
      <c r="AV54" s="6">
        <v>1.6885553470919326</v>
      </c>
      <c r="AW54" s="25">
        <v>1.5009380863039399</v>
      </c>
      <c r="AX54" s="6">
        <v>0.18761726078799248</v>
      </c>
      <c r="AY54" s="6">
        <v>0</v>
      </c>
      <c r="AZ54" s="6">
        <v>0</v>
      </c>
      <c r="BA54" s="6">
        <v>0</v>
      </c>
      <c r="BB54" s="6">
        <v>0.18761726078799248</v>
      </c>
      <c r="BC54" s="22">
        <v>3.0018761726078798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0.37523452157598497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25">
        <v>4.5028142589118199</v>
      </c>
      <c r="BW54" s="10">
        <v>0.56285178236397748</v>
      </c>
      <c r="BX54" s="6">
        <v>0.18761726078799248</v>
      </c>
      <c r="BY54" s="6">
        <v>0.37523452157598497</v>
      </c>
      <c r="BZ54" s="6">
        <v>6.7542213883677302</v>
      </c>
      <c r="CA54" s="6">
        <v>0</v>
      </c>
      <c r="CB54" s="6">
        <v>0</v>
      </c>
      <c r="CC54" s="6">
        <v>5.8161350844277679</v>
      </c>
      <c r="CD54" s="6">
        <v>0</v>
      </c>
      <c r="CF54" s="6"/>
      <c r="CG54" s="6"/>
      <c r="CH54" s="6"/>
      <c r="CI54" s="6"/>
      <c r="CL54" s="6"/>
      <c r="CM54" s="6"/>
      <c r="CN54" s="6"/>
    </row>
    <row r="55" spans="1:92" x14ac:dyDescent="0.25">
      <c r="D55" s="6"/>
    </row>
    <row r="56" spans="1:92" x14ac:dyDescent="0.25">
      <c r="E56" s="19"/>
      <c r="F56" s="6"/>
      <c r="G56" s="6"/>
      <c r="H56" s="13"/>
      <c r="I56" s="22"/>
      <c r="J56" s="6"/>
      <c r="K56" s="6"/>
      <c r="L56" s="6"/>
      <c r="M56" s="6"/>
      <c r="N56" s="10"/>
      <c r="O56" s="6"/>
      <c r="P56" s="6"/>
      <c r="Q56" s="6"/>
      <c r="R56" s="19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19"/>
      <c r="AI56" s="6"/>
      <c r="AJ56" s="6"/>
      <c r="AK56" s="22"/>
      <c r="AL56" s="6"/>
      <c r="AM56" s="6"/>
      <c r="AN56" s="6"/>
      <c r="AO56" s="6"/>
      <c r="AP56" s="6"/>
      <c r="AQ56" s="6"/>
      <c r="AR56" s="6"/>
      <c r="AS56" s="6"/>
      <c r="AT56" s="19"/>
      <c r="AU56" s="24"/>
      <c r="AV56" s="6"/>
      <c r="AW56" s="25"/>
      <c r="AX56" s="6"/>
      <c r="AY56" s="6"/>
      <c r="AZ56" s="6"/>
      <c r="BA56" s="6"/>
      <c r="BB56" s="6"/>
      <c r="BC56" s="22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25"/>
      <c r="BW56" s="10"/>
      <c r="BX56" s="6"/>
      <c r="BY56" s="6"/>
      <c r="BZ56" s="6"/>
      <c r="CA56" s="6"/>
      <c r="CB56" s="6"/>
      <c r="CC56" s="6"/>
      <c r="CD56" s="6"/>
      <c r="CJ56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G4" sqref="G4"/>
    </sheetView>
  </sheetViews>
  <sheetFormatPr defaultColWidth="10.85546875" defaultRowHeight="15" x14ac:dyDescent="0.25"/>
  <cols>
    <col min="3" max="3" width="15.42578125" bestFit="1" customWidth="1"/>
    <col min="4" max="4" width="10.85546875" style="9"/>
    <col min="5" max="5" width="15.140625" style="55" bestFit="1" customWidth="1"/>
  </cols>
  <sheetData>
    <row r="1" spans="1:5" ht="15.6" x14ac:dyDescent="0.35">
      <c r="A1" s="58" t="s">
        <v>173</v>
      </c>
      <c r="B1" s="59" t="s">
        <v>174</v>
      </c>
      <c r="C1" s="60" t="s">
        <v>175</v>
      </c>
      <c r="D1" s="57"/>
      <c r="E1" s="54" t="s">
        <v>192</v>
      </c>
    </row>
    <row r="2" spans="1:5" ht="14.45" x14ac:dyDescent="0.35">
      <c r="A2" s="6">
        <f>'77KL_%_shortened'!N2+'77KL_%_shortened'!AU2+'77KL_%_shortened'!BW2</f>
        <v>0</v>
      </c>
      <c r="B2" s="6">
        <f>'77KL_%_shortened'!I2+'77KL_%_shortened'!AK2+'77KL_%_shortened'!BC2</f>
        <v>4.0935672514619883</v>
      </c>
      <c r="C2" s="6">
        <f>100-B2-A2</f>
        <v>95.906432748538009</v>
      </c>
      <c r="D2"/>
      <c r="E2" s="55">
        <f>IF(COUNTA(A2:C2)&gt;=2,0.347*EXP(-0.0192*(((2/3)*((-((IF(ISBLANK(A2),100-B2-C2,A2))-((2/3)*((IF(ISBLANK(C2),100-B2-A2,C2))+((IF(ISBLANK(A2),100-B2-C2,A2))/2)))))/(-4/3)))+((IF(ISBLANK(A2),100-B2-C2,A2))-((2/3)*((IF(ISBLANK(C2),100-B2-A2,C2))+((IF(ISBLANK(A2),100-B2-C2,A2))/2)))))),"missing data")</f>
        <v>2.1879674541291521</v>
      </c>
    </row>
    <row r="3" spans="1:5" ht="14.45" x14ac:dyDescent="0.35">
      <c r="A3" s="6">
        <f>'77KL_%_shortened'!N3+'77KL_%_shortened'!AU3+'77KL_%_shortened'!BW3</f>
        <v>0</v>
      </c>
      <c r="B3" s="6">
        <f>'77KL_%_shortened'!I3+'77KL_%_shortened'!AK3+'77KL_%_shortened'!BC3</f>
        <v>9.7014925373134329</v>
      </c>
      <c r="C3" s="6">
        <f t="shared" ref="C3:C54" si="0">100-B3-A3</f>
        <v>90.298507462686572</v>
      </c>
      <c r="E3" s="55">
        <f t="shared" ref="E3:E54" si="1">IF(COUNTA(A3:C3)&gt;=2,0.347*EXP(-0.0192*(((2/3)*((-((IF(ISBLANK(A3),100-B3-C3,A3))-((2/3)*((IF(ISBLANK(C3),100-B3-A3,C3))+((IF(ISBLANK(A3),100-B3-C3,A3))/2)))))/(-4/3)))+((IF(ISBLANK(A3),100-B3-C3,A3))-((2/3)*((IF(ISBLANK(C3),100-B3-A3,C3))+((IF(ISBLANK(A3),100-B3-C3,A3))/2)))))),"missing data")</f>
        <v>1.9646239328826844</v>
      </c>
    </row>
    <row r="4" spans="1:5" ht="14.45" x14ac:dyDescent="0.35">
      <c r="A4" s="6">
        <f>'77KL_%_shortened'!N4+'77KL_%_shortened'!AU4+'77KL_%_shortened'!BW4</f>
        <v>1.9047619047619049</v>
      </c>
      <c r="B4" s="6">
        <f>'77KL_%_shortened'!I4+'77KL_%_shortened'!AK4+'77KL_%_shortened'!BC4</f>
        <v>13.333333333333334</v>
      </c>
      <c r="C4" s="6">
        <f t="shared" si="0"/>
        <v>84.761904761904773</v>
      </c>
      <c r="E4" s="55">
        <f t="shared" si="1"/>
        <v>1.7030600184242397</v>
      </c>
    </row>
    <row r="5" spans="1:5" ht="14.45" x14ac:dyDescent="0.35">
      <c r="A5" s="6">
        <f>'77KL_%_shortened'!N5+'77KL_%_shortened'!AU5+'77KL_%_shortened'!BW5</f>
        <v>2.6615969581749046</v>
      </c>
      <c r="B5" s="6">
        <f>'77KL_%_shortened'!I5+'77KL_%_shortened'!AK5+'77KL_%_shortened'!BC5</f>
        <v>15.209125475285173</v>
      </c>
      <c r="C5" s="6">
        <f t="shared" si="0"/>
        <v>82.129277566539912</v>
      </c>
      <c r="E5" s="55">
        <f t="shared" si="1"/>
        <v>1.5957581758321868</v>
      </c>
    </row>
    <row r="6" spans="1:5" ht="14.45" x14ac:dyDescent="0.35">
      <c r="A6" s="6">
        <f>'77KL_%_shortened'!N6+'77KL_%_shortened'!AU6+'77KL_%_shortened'!BW6</f>
        <v>0.57971014492753625</v>
      </c>
      <c r="B6" s="6">
        <f>'77KL_%_shortened'!I6+'77KL_%_shortened'!AK6+'77KL_%_shortened'!BC6</f>
        <v>19.710144927536234</v>
      </c>
      <c r="C6" s="6">
        <f t="shared" si="0"/>
        <v>79.710144927536234</v>
      </c>
      <c r="E6" s="55">
        <f t="shared" si="1"/>
        <v>1.5854588311157514</v>
      </c>
    </row>
    <row r="7" spans="1:5" ht="14.45" x14ac:dyDescent="0.35">
      <c r="A7" s="6">
        <f>'77KL_%_shortened'!N7+'77KL_%_shortened'!AU7+'77KL_%_shortened'!BW7</f>
        <v>0</v>
      </c>
      <c r="B7" s="6">
        <f>'77KL_%_shortened'!I7+'77KL_%_shortened'!AK7+'77KL_%_shortened'!BC7</f>
        <v>15.151515151515149</v>
      </c>
      <c r="C7" s="6">
        <f t="shared" si="0"/>
        <v>84.848484848484844</v>
      </c>
      <c r="E7" s="55">
        <f t="shared" si="1"/>
        <v>1.7694352184677138</v>
      </c>
    </row>
    <row r="8" spans="1:5" ht="14.45" x14ac:dyDescent="0.35">
      <c r="A8" s="6">
        <f>'77KL_%_shortened'!N8+'77KL_%_shortened'!AU8+'77KL_%_shortened'!BW8</f>
        <v>0</v>
      </c>
      <c r="B8" s="6">
        <f>'77KL_%_shortened'!I8+'77KL_%_shortened'!AK8+'77KL_%_shortened'!BC8</f>
        <v>19.908466819221967</v>
      </c>
      <c r="C8" s="6">
        <f t="shared" si="0"/>
        <v>80.091533180778029</v>
      </c>
      <c r="E8" s="55">
        <f t="shared" si="1"/>
        <v>1.6149870499500003</v>
      </c>
    </row>
    <row r="9" spans="1:5" ht="14.45" x14ac:dyDescent="0.35">
      <c r="A9" s="6">
        <f>'77KL_%_shortened'!N9+'77KL_%_shortened'!AU9+'77KL_%_shortened'!BW9</f>
        <v>2.0238095238095237</v>
      </c>
      <c r="B9" s="6">
        <f>'77KL_%_shortened'!I9+'77KL_%_shortened'!AK9+'77KL_%_shortened'!BC9</f>
        <v>36.190476190476183</v>
      </c>
      <c r="C9" s="6">
        <f t="shared" si="0"/>
        <v>61.785714285714292</v>
      </c>
      <c r="E9" s="55">
        <f t="shared" si="1"/>
        <v>1.0930785492987569</v>
      </c>
    </row>
    <row r="10" spans="1:5" ht="14.45" x14ac:dyDescent="0.35">
      <c r="A10" s="6">
        <f>'77KL_%_shortened'!N10+'77KL_%_shortened'!AU10+'77KL_%_shortened'!BW10</f>
        <v>1.2235817575083425</v>
      </c>
      <c r="B10" s="6">
        <f>'77KL_%_shortened'!I10+'77KL_%_shortened'!AK10+'77KL_%_shortened'!BC10</f>
        <v>16.129032258064516</v>
      </c>
      <c r="C10" s="6">
        <f t="shared" si="0"/>
        <v>82.647385984427146</v>
      </c>
      <c r="E10" s="55">
        <f t="shared" si="1"/>
        <v>1.6568306693456483</v>
      </c>
    </row>
    <row r="11" spans="1:5" ht="14.45" x14ac:dyDescent="0.35">
      <c r="A11" s="6">
        <f>'77KL_%_shortened'!N11+'77KL_%_shortened'!AU11+'77KL_%_shortened'!BW11</f>
        <v>0</v>
      </c>
      <c r="B11" s="6">
        <f>'77KL_%_shortened'!I11+'77KL_%_shortened'!AK11+'77KL_%_shortened'!BC11</f>
        <v>20.982142857142858</v>
      </c>
      <c r="C11" s="6">
        <f t="shared" si="0"/>
        <v>79.017857142857139</v>
      </c>
      <c r="E11" s="55">
        <f t="shared" si="1"/>
        <v>1.5820355776217156</v>
      </c>
    </row>
    <row r="12" spans="1:5" ht="14.45" x14ac:dyDescent="0.35">
      <c r="A12" s="6">
        <f>'77KL_%_shortened'!N12+'77KL_%_shortened'!AU12+'77KL_%_shortened'!BW12</f>
        <v>0.33783783783783783</v>
      </c>
      <c r="B12" s="6">
        <f>'77KL_%_shortened'!I12+'77KL_%_shortened'!AK12+'77KL_%_shortened'!BC12</f>
        <v>28.04054054054054</v>
      </c>
      <c r="C12" s="6">
        <f t="shared" si="0"/>
        <v>71.621621621621614</v>
      </c>
      <c r="E12" s="55">
        <f t="shared" si="1"/>
        <v>1.3637225772382364</v>
      </c>
    </row>
    <row r="13" spans="1:5" ht="14.45" x14ac:dyDescent="0.35">
      <c r="A13" s="6">
        <f>'77KL_%_shortened'!N13+'77KL_%_shortened'!AU13+'77KL_%_shortened'!BW13</f>
        <v>0.97826086956521752</v>
      </c>
      <c r="B13" s="6">
        <f>'77KL_%_shortened'!I13+'77KL_%_shortened'!AK13+'77KL_%_shortened'!BC13</f>
        <v>20.434782608695652</v>
      </c>
      <c r="C13" s="6">
        <f t="shared" si="0"/>
        <v>78.586956521739125</v>
      </c>
      <c r="E13" s="55">
        <f t="shared" si="1"/>
        <v>1.5398060354498626</v>
      </c>
    </row>
    <row r="14" spans="1:5" ht="14.45" x14ac:dyDescent="0.35">
      <c r="A14" s="6">
        <f>'77KL_%_shortened'!N14+'77KL_%_shortened'!AU14+'77KL_%_shortened'!BW14</f>
        <v>0</v>
      </c>
      <c r="B14" s="6">
        <f>'77KL_%_shortened'!I14+'77KL_%_shortened'!AK14+'77KL_%_shortened'!BC14</f>
        <v>14.332247557003257</v>
      </c>
      <c r="C14" s="6">
        <f t="shared" si="0"/>
        <v>85.667752442996743</v>
      </c>
      <c r="E14" s="55">
        <f t="shared" si="1"/>
        <v>1.7974883832573458</v>
      </c>
    </row>
    <row r="15" spans="1:5" ht="14.45" x14ac:dyDescent="0.35">
      <c r="A15" s="6">
        <f>'77KL_%_shortened'!N15+'77KL_%_shortened'!AU15+'77KL_%_shortened'!BW15</f>
        <v>0.23112480739599386</v>
      </c>
      <c r="B15" s="6">
        <f>'77KL_%_shortened'!I15+'77KL_%_shortened'!AK15+'77KL_%_shortened'!BC15</f>
        <v>34.591679506933744</v>
      </c>
      <c r="C15" s="6">
        <f t="shared" si="0"/>
        <v>65.177195685670256</v>
      </c>
      <c r="E15" s="55">
        <f t="shared" si="1"/>
        <v>1.207478211200806</v>
      </c>
    </row>
    <row r="16" spans="1:5" ht="14.45" x14ac:dyDescent="0.35">
      <c r="A16" s="6">
        <f>'77KL_%_shortened'!N16+'77KL_%_shortened'!AU16+'77KL_%_shortened'!BW16</f>
        <v>2.2950819672131146</v>
      </c>
      <c r="B16" s="6">
        <f>'77KL_%_shortened'!I16+'77KL_%_shortened'!AK16+'77KL_%_shortened'!BC16</f>
        <v>27.295081967213118</v>
      </c>
      <c r="C16" s="6">
        <f t="shared" si="0"/>
        <v>70.409836065573757</v>
      </c>
      <c r="E16" s="55">
        <f t="shared" si="1"/>
        <v>1.2832203023390913</v>
      </c>
    </row>
    <row r="17" spans="1:5" ht="14.45" x14ac:dyDescent="0.35">
      <c r="A17" s="6">
        <f>'77KL_%_shortened'!N17+'77KL_%_shortened'!AU17+'77KL_%_shortened'!BW17</f>
        <v>5.3740014524328252</v>
      </c>
      <c r="B17" s="6">
        <f>'77KL_%_shortened'!I17+'77KL_%_shortened'!AK17+'77KL_%_shortened'!BC17</f>
        <v>25.853304284676831</v>
      </c>
      <c r="C17" s="6">
        <f t="shared" si="0"/>
        <v>68.772694262890354</v>
      </c>
      <c r="E17" s="55">
        <f t="shared" si="1"/>
        <v>1.1721321056400342</v>
      </c>
    </row>
    <row r="18" spans="1:5" ht="14.45" x14ac:dyDescent="0.35">
      <c r="A18" s="6">
        <f>'77KL_%_shortened'!N18+'77KL_%_shortened'!AU18+'77KL_%_shortened'!BW18</f>
        <v>1.2345679012345681</v>
      </c>
      <c r="B18" s="6">
        <f>'77KL_%_shortened'!I18+'77KL_%_shortened'!AK18+'77KL_%_shortened'!BC18</f>
        <v>23.045267489711932</v>
      </c>
      <c r="C18" s="6">
        <f t="shared" si="0"/>
        <v>75.720164609053498</v>
      </c>
      <c r="E18" s="55">
        <f t="shared" si="1"/>
        <v>1.450187644057858</v>
      </c>
    </row>
    <row r="19" spans="1:5" ht="14.45" x14ac:dyDescent="0.35">
      <c r="A19" s="6">
        <f>'77KL_%_shortened'!N19+'77KL_%_shortened'!AU19+'77KL_%_shortened'!BW19</f>
        <v>3.4285714285714288</v>
      </c>
      <c r="B19" s="6">
        <f>'77KL_%_shortened'!I19+'77KL_%_shortened'!AK19+'77KL_%_shortened'!BC19</f>
        <v>29.714285714285715</v>
      </c>
      <c r="C19" s="6">
        <f t="shared" si="0"/>
        <v>66.857142857142847</v>
      </c>
      <c r="E19" s="55">
        <f t="shared" si="1"/>
        <v>1.1728047149505183</v>
      </c>
    </row>
    <row r="20" spans="1:5" ht="14.45" x14ac:dyDescent="0.35">
      <c r="A20" s="6">
        <f>'77KL_%_shortened'!N20+'77KL_%_shortened'!AU20+'77KL_%_shortened'!BW20</f>
        <v>6.6176470588235299</v>
      </c>
      <c r="B20" s="6">
        <f>'77KL_%_shortened'!I20+'77KL_%_shortened'!AK20+'77KL_%_shortened'!BC20</f>
        <v>39.705882352941174</v>
      </c>
      <c r="C20" s="6">
        <f t="shared" si="0"/>
        <v>53.676470588235297</v>
      </c>
      <c r="E20" s="55">
        <f t="shared" si="1"/>
        <v>0.85649989203594667</v>
      </c>
    </row>
    <row r="21" spans="1:5" ht="14.45" x14ac:dyDescent="0.35">
      <c r="A21" s="6">
        <f>'77KL_%_shortened'!N21+'77KL_%_shortened'!AU21+'77KL_%_shortened'!BW21</f>
        <v>5.5160142348754446</v>
      </c>
      <c r="B21" s="6">
        <f>'77KL_%_shortened'!I21+'77KL_%_shortened'!AK21+'77KL_%_shortened'!BC21</f>
        <v>32.562277580071175</v>
      </c>
      <c r="C21" s="6">
        <f t="shared" si="0"/>
        <v>61.92170818505339</v>
      </c>
      <c r="E21" s="55">
        <f t="shared" si="1"/>
        <v>1.0248628766961272</v>
      </c>
    </row>
    <row r="22" spans="1:5" ht="14.45" x14ac:dyDescent="0.35">
      <c r="A22" s="6">
        <f>'77KL_%_shortened'!N22+'77KL_%_shortened'!AU22+'77KL_%_shortened'!BW22</f>
        <v>2.5753768844221101</v>
      </c>
      <c r="B22" s="6">
        <f>'77KL_%_shortened'!I22+'77KL_%_shortened'!AK22+'77KL_%_shortened'!BC22</f>
        <v>71.105527638190949</v>
      </c>
      <c r="C22" s="6">
        <f t="shared" si="0"/>
        <v>26.319095477386941</v>
      </c>
      <c r="E22" s="55">
        <f t="shared" si="1"/>
        <v>0.54741334595270597</v>
      </c>
    </row>
    <row r="23" spans="1:5" ht="14.45" x14ac:dyDescent="0.35">
      <c r="A23" s="6">
        <f>'77KL_%_shortened'!N23+'77KL_%_shortened'!AU23+'77KL_%_shortened'!BW23</f>
        <v>2.2275482870435641</v>
      </c>
      <c r="B23" s="6">
        <f>'77KL_%_shortened'!I23+'77KL_%_shortened'!AK23+'77KL_%_shortened'!BC23</f>
        <v>57.591992104892142</v>
      </c>
      <c r="C23" s="6">
        <f t="shared" si="0"/>
        <v>40.180459608064297</v>
      </c>
      <c r="E23" s="55">
        <f t="shared" si="1"/>
        <v>0.71911455991036277</v>
      </c>
    </row>
    <row r="24" spans="1:5" ht="14.45" x14ac:dyDescent="0.35">
      <c r="A24" s="6">
        <f>'77KL_%_shortened'!N24+'77KL_%_shortened'!AU24+'77KL_%_shortened'!BW24</f>
        <v>6.6381317113463982</v>
      </c>
      <c r="B24" s="6">
        <f>'77KL_%_shortened'!I24+'77KL_%_shortened'!AK24+'77KL_%_shortened'!BC24</f>
        <v>67.582788916422629</v>
      </c>
      <c r="C24" s="6">
        <f t="shared" si="0"/>
        <v>25.779079372230974</v>
      </c>
      <c r="E24" s="55">
        <f t="shared" si="1"/>
        <v>0.50111267451774721</v>
      </c>
    </row>
    <row r="25" spans="1:5" ht="14.45" x14ac:dyDescent="0.35">
      <c r="A25" s="6">
        <f>'77KL_%_shortened'!N25+'77KL_%_shortened'!AU25+'77KL_%_shortened'!BW25</f>
        <v>16.497573886193209</v>
      </c>
      <c r="B25" s="6">
        <f>'77KL_%_shortened'!I25+'77KL_%_shortened'!AK25+'77KL_%_shortened'!BC25</f>
        <v>59.917659167769443</v>
      </c>
      <c r="C25" s="6">
        <f t="shared" si="0"/>
        <v>23.584766946037348</v>
      </c>
      <c r="E25" s="55">
        <f t="shared" si="1"/>
        <v>0.39758107942698723</v>
      </c>
    </row>
    <row r="26" spans="1:5" ht="14.45" x14ac:dyDescent="0.35">
      <c r="A26" s="6">
        <f>'77KL_%_shortened'!N26+'77KL_%_shortened'!AU26+'77KL_%_shortened'!BW26</f>
        <v>12.449528936742933</v>
      </c>
      <c r="B26" s="6">
        <f>'77KL_%_shortened'!I26+'77KL_%_shortened'!AK26+'77KL_%_shortened'!BC26</f>
        <v>59.780170480035892</v>
      </c>
      <c r="C26" s="6">
        <f t="shared" si="0"/>
        <v>27.770300583221175</v>
      </c>
      <c r="E26" s="55">
        <f t="shared" si="1"/>
        <v>0.46567296483713572</v>
      </c>
    </row>
    <row r="27" spans="1:5" ht="14.45" x14ac:dyDescent="0.35">
      <c r="A27" s="6">
        <f>'77KL_%_shortened'!N27+'77KL_%_shortened'!AU27+'77KL_%_shortened'!BW27</f>
        <v>10.438802263005382</v>
      </c>
      <c r="B27" s="6">
        <f>'77KL_%_shortened'!I27+'77KL_%_shortened'!AK27+'77KL_%_shortened'!BC27</f>
        <v>73.099213467641789</v>
      </c>
      <c r="C27" s="6">
        <f t="shared" si="0"/>
        <v>16.461984269352829</v>
      </c>
      <c r="E27" s="55">
        <f t="shared" si="1"/>
        <v>0.38954129275567911</v>
      </c>
    </row>
    <row r="28" spans="1:5" ht="14.45" x14ac:dyDescent="0.35">
      <c r="A28" s="6">
        <f>'77KL_%_shortened'!N28+'77KL_%_shortened'!AU28+'77KL_%_shortened'!BW28</f>
        <v>16.565109456104715</v>
      </c>
      <c r="B28" s="6">
        <f>'77KL_%_shortened'!I28+'77KL_%_shortened'!AK28+'77KL_%_shortened'!BC28</f>
        <v>66.260437824418872</v>
      </c>
      <c r="C28" s="6">
        <f t="shared" si="0"/>
        <v>17.174452719476413</v>
      </c>
      <c r="E28" s="55">
        <f t="shared" si="1"/>
        <v>0.35108352938273785</v>
      </c>
    </row>
    <row r="29" spans="1:5" ht="14.45" x14ac:dyDescent="0.35">
      <c r="A29" s="6">
        <f>'77KL_%_shortened'!N29+'77KL_%_shortened'!AU29+'77KL_%_shortened'!BW29</f>
        <v>10.035691790888094</v>
      </c>
      <c r="B29" s="6">
        <f>'77KL_%_shortened'!I29+'77KL_%_shortened'!AK29+'77KL_%_shortened'!BC29</f>
        <v>67.205542725173203</v>
      </c>
      <c r="C29" s="6">
        <f t="shared" si="0"/>
        <v>22.758765483938703</v>
      </c>
      <c r="E29" s="55">
        <f t="shared" si="1"/>
        <v>0.44301684531034252</v>
      </c>
    </row>
    <row r="30" spans="1:5" ht="14.45" x14ac:dyDescent="0.35">
      <c r="A30" s="6">
        <f>'77KL_%_shortened'!N30+'77KL_%_shortened'!AU30+'77KL_%_shortened'!BW30</f>
        <v>21.50991917707568</v>
      </c>
      <c r="B30" s="6">
        <f>'77KL_%_shortened'!I30+'77KL_%_shortened'!AK30+'77KL_%_shortened'!BC30</f>
        <v>54.500367376928736</v>
      </c>
      <c r="C30" s="6">
        <f t="shared" si="0"/>
        <v>23.989713445995584</v>
      </c>
      <c r="E30" s="55">
        <f t="shared" si="1"/>
        <v>0.36392100684006845</v>
      </c>
    </row>
    <row r="31" spans="1:5" ht="14.45" x14ac:dyDescent="0.35">
      <c r="A31" s="6">
        <f>'77KL_%_shortened'!N31+'77KL_%_shortened'!AU31+'77KL_%_shortened'!BW31</f>
        <v>5.559729526671676</v>
      </c>
      <c r="B31" s="6">
        <f>'77KL_%_shortened'!I31+'77KL_%_shortened'!AK31+'77KL_%_shortened'!BC31</f>
        <v>31.630353117956421</v>
      </c>
      <c r="C31" s="6">
        <f t="shared" si="0"/>
        <v>62.809917355371908</v>
      </c>
      <c r="E31" s="55">
        <f t="shared" si="1"/>
        <v>1.0416157436984093</v>
      </c>
    </row>
    <row r="32" spans="1:5" ht="14.45" x14ac:dyDescent="0.35">
      <c r="A32" s="6">
        <f>'77KL_%_shortened'!N32+'77KL_%_shortened'!AU32+'77KL_%_shortened'!BW32</f>
        <v>6.1647895672791941</v>
      </c>
      <c r="B32" s="6">
        <f>'77KL_%_shortened'!I32+'77KL_%_shortened'!AK32+'77KL_%_shortened'!BC32</f>
        <v>53.408417308832242</v>
      </c>
      <c r="C32" s="6">
        <f t="shared" si="0"/>
        <v>40.426793123888565</v>
      </c>
      <c r="E32" s="55">
        <f t="shared" si="1"/>
        <v>0.66991795404260746</v>
      </c>
    </row>
    <row r="33" spans="1:5" ht="14.45" x14ac:dyDescent="0.35">
      <c r="A33" s="6">
        <f>'77KL_%_shortened'!N33+'77KL_%_shortened'!AU33+'77KL_%_shortened'!BW33</f>
        <v>7.5598802395209574</v>
      </c>
      <c r="B33" s="6">
        <f>'77KL_%_shortened'!I33+'77KL_%_shortened'!AK33+'77KL_%_shortened'!BC33</f>
        <v>53.193612774451097</v>
      </c>
      <c r="C33" s="6">
        <f t="shared" si="0"/>
        <v>39.246506986027946</v>
      </c>
      <c r="E33" s="55">
        <f t="shared" si="1"/>
        <v>0.63759801451910658</v>
      </c>
    </row>
    <row r="34" spans="1:5" ht="14.45" x14ac:dyDescent="0.35">
      <c r="A34" s="6">
        <f>'77KL_%_shortened'!N34+'77KL_%_shortened'!AU34+'77KL_%_shortened'!BW34</f>
        <v>10.134257254222607</v>
      </c>
      <c r="B34" s="6">
        <f>'77KL_%_shortened'!I34+'77KL_%_shortened'!AK34+'77KL_%_shortened'!BC34</f>
        <v>48.710016704819651</v>
      </c>
      <c r="C34" s="6">
        <f t="shared" si="0"/>
        <v>41.155726040957745</v>
      </c>
      <c r="E34" s="55">
        <f t="shared" si="1"/>
        <v>0.62950700459108289</v>
      </c>
    </row>
    <row r="35" spans="1:5" ht="14.45" x14ac:dyDescent="0.35">
      <c r="A35" s="6">
        <f>'77KL_%_shortened'!N35+'77KL_%_shortened'!AU35+'77KL_%_shortened'!BW35</f>
        <v>17.668142525827534</v>
      </c>
      <c r="B35" s="6">
        <f>'77KL_%_shortened'!I35+'77KL_%_shortened'!AK35+'77KL_%_shortened'!BC35</f>
        <v>41.619228336495887</v>
      </c>
      <c r="C35" s="6">
        <f t="shared" si="0"/>
        <v>40.712629137676579</v>
      </c>
      <c r="E35" s="55">
        <f t="shared" si="1"/>
        <v>0.54011329488473592</v>
      </c>
    </row>
    <row r="36" spans="1:5" ht="14.45" x14ac:dyDescent="0.35">
      <c r="A36" s="6">
        <f>'77KL_%_shortened'!N36+'77KL_%_shortened'!AU36+'77KL_%_shortened'!BW36</f>
        <v>52.235128475888772</v>
      </c>
      <c r="B36" s="6">
        <f>'77KL_%_shortened'!I36+'77KL_%_shortened'!AK36+'77KL_%_shortened'!BC36</f>
        <v>39.493136219640967</v>
      </c>
      <c r="C36" s="6">
        <f t="shared" si="0"/>
        <v>8.271735304470262</v>
      </c>
      <c r="E36" s="55">
        <f t="shared" si="1"/>
        <v>0.14919103980732826</v>
      </c>
    </row>
    <row r="37" spans="1:5" ht="14.45" x14ac:dyDescent="0.35">
      <c r="A37" s="6">
        <f>'77KL_%_shortened'!N37+'77KL_%_shortened'!AU37+'77KL_%_shortened'!BW37</f>
        <v>73.45794392523365</v>
      </c>
      <c r="B37" s="6">
        <f>'77KL_%_shortened'!I37+'77KL_%_shortened'!AK37+'77KL_%_shortened'!BC37</f>
        <v>17.943925233644858</v>
      </c>
      <c r="C37" s="6">
        <f t="shared" si="0"/>
        <v>8.5981308411214883</v>
      </c>
      <c r="E37" s="55">
        <f t="shared" si="1"/>
        <v>9.9884684813500643E-2</v>
      </c>
    </row>
    <row r="38" spans="1:5" ht="14.45" x14ac:dyDescent="0.35">
      <c r="A38" s="6">
        <f>'77KL_%_shortened'!N38+'77KL_%_shortened'!AU38+'77KL_%_shortened'!BW38</f>
        <v>2.1883920076117982</v>
      </c>
      <c r="B38" s="6">
        <f>'77KL_%_shortened'!I38+'77KL_%_shortened'!AK38+'77KL_%_shortened'!BC38</f>
        <v>3.9010466222645097</v>
      </c>
      <c r="C38" s="6">
        <f t="shared" si="0"/>
        <v>93.910561370123688</v>
      </c>
      <c r="E38" s="55">
        <f t="shared" si="1"/>
        <v>2.0190662513299498</v>
      </c>
    </row>
    <row r="39" spans="1:5" ht="14.45" x14ac:dyDescent="0.35">
      <c r="A39" s="6">
        <f>'77KL_%_shortened'!N39+'77KL_%_shortened'!AU39+'77KL_%_shortened'!BW39</f>
        <v>0.66666666666666674</v>
      </c>
      <c r="B39" s="6">
        <f>'77KL_%_shortened'!I39+'77KL_%_shortened'!AK39+'77KL_%_shortened'!BC39</f>
        <v>19.194444444444446</v>
      </c>
      <c r="C39" s="6">
        <f t="shared" si="0"/>
        <v>80.138888888888886</v>
      </c>
      <c r="E39" s="55">
        <f t="shared" si="1"/>
        <v>1.5958973303940944</v>
      </c>
    </row>
    <row r="40" spans="1:5" ht="14.45" x14ac:dyDescent="0.35">
      <c r="A40" s="6">
        <f>'77KL_%_shortened'!N40+'77KL_%_shortened'!AU40+'77KL_%_shortened'!BW40</f>
        <v>1.7787017787017785</v>
      </c>
      <c r="B40" s="6">
        <f>'77KL_%_shortened'!I40+'77KL_%_shortened'!AK40+'77KL_%_shortened'!BC40</f>
        <v>11.827211827211826</v>
      </c>
      <c r="C40" s="6">
        <f t="shared" si="0"/>
        <v>86.394086394086401</v>
      </c>
      <c r="E40" s="55">
        <f t="shared" si="1"/>
        <v>1.7615337626082055</v>
      </c>
    </row>
    <row r="41" spans="1:5" ht="14.45" x14ac:dyDescent="0.35">
      <c r="A41" s="6">
        <f>'77KL_%_shortened'!N41+'77KL_%_shortened'!AU41+'77KL_%_shortened'!BW41</f>
        <v>0.84033613445378152</v>
      </c>
      <c r="B41" s="6">
        <f>'77KL_%_shortened'!I41+'77KL_%_shortened'!AK41+'77KL_%_shortened'!BC41</f>
        <v>5.3781512605042012</v>
      </c>
      <c r="C41" s="6">
        <f t="shared" si="0"/>
        <v>93.781512605042025</v>
      </c>
      <c r="E41" s="55">
        <f t="shared" si="1"/>
        <v>2.0668797216699182</v>
      </c>
    </row>
    <row r="42" spans="1:5" ht="14.45" x14ac:dyDescent="0.35">
      <c r="A42" s="6">
        <f>'77KL_%_shortened'!N42+'77KL_%_shortened'!AU42+'77KL_%_shortened'!BW42</f>
        <v>1.3304822998336898</v>
      </c>
      <c r="B42" s="6">
        <f>'77KL_%_shortened'!I42+'77KL_%_shortened'!AK42+'77KL_%_shortened'!BC42</f>
        <v>10.002375861249703</v>
      </c>
      <c r="C42" s="6">
        <f t="shared" si="0"/>
        <v>88.667141838916606</v>
      </c>
      <c r="E42" s="55">
        <f t="shared" si="1"/>
        <v>1.8560180585059032</v>
      </c>
    </row>
    <row r="43" spans="1:5" ht="14.45" x14ac:dyDescent="0.35">
      <c r="A43" s="6">
        <f>'77KL_%_shortened'!N43+'77KL_%_shortened'!AU43+'77KL_%_shortened'!BW43</f>
        <v>0.40268456375838929</v>
      </c>
      <c r="B43" s="6">
        <f>'77KL_%_shortened'!I43+'77KL_%_shortened'!AK43+'77KL_%_shortened'!BC43</f>
        <v>4.4630872483221475</v>
      </c>
      <c r="C43" s="6">
        <f t="shared" si="0"/>
        <v>95.134228187919462</v>
      </c>
      <c r="E43" s="55">
        <f t="shared" si="1"/>
        <v>2.1391640856643095</v>
      </c>
    </row>
    <row r="44" spans="1:5" ht="14.45" x14ac:dyDescent="0.35">
      <c r="A44" s="6">
        <f>'77KL_%_shortened'!N44+'77KL_%_shortened'!AU44+'77KL_%_shortened'!BW44</f>
        <v>1.2320328542094456</v>
      </c>
      <c r="B44" s="6">
        <f>'77KL_%_shortened'!I44+'77KL_%_shortened'!AK44+'77KL_%_shortened'!BC44</f>
        <v>10.061601642710473</v>
      </c>
      <c r="C44" s="6">
        <f t="shared" si="0"/>
        <v>88.706365503080079</v>
      </c>
      <c r="E44" s="55">
        <f t="shared" si="1"/>
        <v>1.8609306049070766</v>
      </c>
    </row>
    <row r="45" spans="1:5" ht="14.45" x14ac:dyDescent="0.35">
      <c r="A45" s="6">
        <f>'77KL_%_shortened'!N45+'77KL_%_shortened'!AU45+'77KL_%_shortened'!BW45</f>
        <v>4.3964232488822654</v>
      </c>
      <c r="B45" s="6">
        <f>'77KL_%_shortened'!I45+'77KL_%_shortened'!AK45+'77KL_%_shortened'!BC45</f>
        <v>23.174366616989566</v>
      </c>
      <c r="C45" s="6">
        <f t="shared" si="0"/>
        <v>72.429210134128155</v>
      </c>
      <c r="E45" s="55">
        <f t="shared" si="1"/>
        <v>1.2812023963697097</v>
      </c>
    </row>
    <row r="46" spans="1:5" ht="14.45" x14ac:dyDescent="0.35">
      <c r="A46" s="6">
        <f>'77KL_%_shortened'!N46+'77KL_%_shortened'!AU46+'77KL_%_shortened'!BW46</f>
        <v>13.746630727762803</v>
      </c>
      <c r="B46" s="6">
        <f>'77KL_%_shortened'!I46+'77KL_%_shortened'!AK46+'77KL_%_shortened'!BC46</f>
        <v>25.121293800539082</v>
      </c>
      <c r="C46" s="6">
        <f t="shared" si="0"/>
        <v>61.132075471698116</v>
      </c>
      <c r="E46" s="55">
        <f t="shared" si="1"/>
        <v>0.86188798897028174</v>
      </c>
    </row>
    <row r="47" spans="1:5" ht="14.45" x14ac:dyDescent="0.35">
      <c r="A47" s="6">
        <f>'77KL_%_shortened'!N47+'77KL_%_shortened'!AU47+'77KL_%_shortened'!BW47</f>
        <v>1.4511041009463725</v>
      </c>
      <c r="B47" s="6">
        <f>'77KL_%_shortened'!I47+'77KL_%_shortened'!AK47+'77KL_%_shortened'!BC47</f>
        <v>11.230283911671924</v>
      </c>
      <c r="C47" s="6">
        <f t="shared" si="0"/>
        <v>87.318611987381715</v>
      </c>
      <c r="E47" s="55">
        <f t="shared" si="1"/>
        <v>1.8043955356171022</v>
      </c>
    </row>
    <row r="48" spans="1:5" ht="14.45" x14ac:dyDescent="0.35">
      <c r="A48" s="6">
        <f>'77KL_%_shortened'!N48+'77KL_%_shortened'!AU48+'77KL_%_shortened'!BW48</f>
        <v>0.33112582781456956</v>
      </c>
      <c r="B48" s="6">
        <f>'77KL_%_shortened'!I48+'77KL_%_shortened'!AK48+'77KL_%_shortened'!BC48</f>
        <v>0.99337748344370858</v>
      </c>
      <c r="C48" s="6">
        <f t="shared" si="0"/>
        <v>98.675496688741717</v>
      </c>
      <c r="E48" s="55">
        <f t="shared" si="1"/>
        <v>2.2928175248608054</v>
      </c>
    </row>
    <row r="49" spans="1:5" ht="14.45" x14ac:dyDescent="0.35">
      <c r="A49" s="6">
        <f>'77KL_%_shortened'!N49+'77KL_%_shortened'!AU49+'77KL_%_shortened'!BW49</f>
        <v>6.1740890688259116</v>
      </c>
      <c r="B49" s="6">
        <f>'77KL_%_shortened'!I49+'77KL_%_shortened'!AK49+'77KL_%_shortened'!BC49</f>
        <v>30.516194331983804</v>
      </c>
      <c r="C49" s="6">
        <f t="shared" si="0"/>
        <v>63.309716599190288</v>
      </c>
      <c r="E49" s="55">
        <f t="shared" si="1"/>
        <v>1.0393271675900215</v>
      </c>
    </row>
    <row r="50" spans="1:5" ht="14.45" x14ac:dyDescent="0.35">
      <c r="A50" s="6">
        <f>'77KL_%_shortened'!N50+'77KL_%_shortened'!AU50+'77KL_%_shortened'!BW50</f>
        <v>3.6656891495601176</v>
      </c>
      <c r="B50" s="6">
        <f>'77KL_%_shortened'!I50+'77KL_%_shortened'!AK50+'77KL_%_shortened'!BC50</f>
        <v>5.4252199413489741</v>
      </c>
      <c r="C50" s="6">
        <f t="shared" si="0"/>
        <v>90.909090909090907</v>
      </c>
      <c r="E50" s="55">
        <f t="shared" si="1"/>
        <v>1.8526977400295315</v>
      </c>
    </row>
    <row r="51" spans="1:5" ht="14.45" x14ac:dyDescent="0.35">
      <c r="A51" s="6">
        <f>'77KL_%_shortened'!N51+'77KL_%_shortened'!AU51+'77KL_%_shortened'!BW51</f>
        <v>9.8837209302325579</v>
      </c>
      <c r="B51" s="6">
        <f>'77KL_%_shortened'!I51+'77KL_%_shortened'!AK51+'77KL_%_shortened'!BC51</f>
        <v>23.837209302325583</v>
      </c>
      <c r="C51" s="6">
        <f t="shared" si="0"/>
        <v>66.279069767441854</v>
      </c>
      <c r="E51" s="55">
        <f t="shared" si="1"/>
        <v>1.0246593323244693</v>
      </c>
    </row>
    <row r="52" spans="1:5" ht="14.45" x14ac:dyDescent="0.35">
      <c r="A52" s="6">
        <f>'77KL_%_shortened'!N52+'77KL_%_shortened'!AU52+'77KL_%_shortened'!BW52</f>
        <v>6.4393939393939394</v>
      </c>
      <c r="B52" s="6">
        <f>'77KL_%_shortened'!I52+'77KL_%_shortened'!AK52+'77KL_%_shortened'!BC52</f>
        <v>31.723484848484851</v>
      </c>
      <c r="C52" s="6">
        <f t="shared" si="0"/>
        <v>61.837121212121218</v>
      </c>
      <c r="E52" s="55">
        <f t="shared" si="1"/>
        <v>1.0052194386588884</v>
      </c>
    </row>
    <row r="53" spans="1:5" ht="14.45" x14ac:dyDescent="0.35">
      <c r="A53" s="6">
        <f>'77KL_%_shortened'!N53+'77KL_%_shortened'!AU53+'77KL_%_shortened'!BW53</f>
        <v>5.4673721340388006</v>
      </c>
      <c r="B53" s="6">
        <f>'77KL_%_shortened'!I53+'77KL_%_shortened'!AK53+'77KL_%_shortened'!BC53</f>
        <v>34.038800705467366</v>
      </c>
      <c r="C53" s="6">
        <f t="shared" si="0"/>
        <v>60.493827160493836</v>
      </c>
      <c r="E53" s="55">
        <f t="shared" si="1"/>
        <v>0.99807928441218596</v>
      </c>
    </row>
    <row r="54" spans="1:5" ht="14.45" x14ac:dyDescent="0.35">
      <c r="A54" s="6">
        <f>'77KL_%_shortened'!N54+'77KL_%_shortened'!AU54+'77KL_%_shortened'!BW54</f>
        <v>3.7523452157598496</v>
      </c>
      <c r="B54" s="6">
        <f>'77KL_%_shortened'!I54+'77KL_%_shortened'!AK54+'77KL_%_shortened'!BC54</f>
        <v>16.51031894934334</v>
      </c>
      <c r="C54" s="6">
        <f t="shared" si="0"/>
        <v>79.737335834896811</v>
      </c>
      <c r="E54" s="55">
        <f t="shared" si="1"/>
        <v>1.4925429168090647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4"/>
  <sheetViews>
    <sheetView topLeftCell="A70" workbookViewId="0">
      <selection activeCell="BH4" sqref="BH4"/>
    </sheetView>
  </sheetViews>
  <sheetFormatPr defaultColWidth="8.85546875" defaultRowHeight="15" x14ac:dyDescent="0.25"/>
  <cols>
    <col min="1" max="1" width="26.85546875" customWidth="1"/>
  </cols>
  <sheetData>
    <row r="1" spans="1:80" ht="14.45" x14ac:dyDescent="0.35">
      <c r="A1" s="29" t="s">
        <v>182</v>
      </c>
    </row>
    <row r="2" spans="1:80" ht="14.45" x14ac:dyDescent="0.35">
      <c r="A2" s="27" t="s">
        <v>179</v>
      </c>
    </row>
    <row r="3" spans="1:80" s="8" customFormat="1" ht="14.45" x14ac:dyDescent="0.35">
      <c r="E3" s="8" t="s">
        <v>38</v>
      </c>
      <c r="F3" s="8" t="s">
        <v>115</v>
      </c>
      <c r="G3" s="8" t="s">
        <v>40</v>
      </c>
      <c r="H3" s="8" t="s">
        <v>41</v>
      </c>
      <c r="I3" s="8" t="s">
        <v>42</v>
      </c>
      <c r="J3" s="8" t="s">
        <v>43</v>
      </c>
      <c r="K3" s="8" t="s">
        <v>45</v>
      </c>
      <c r="L3" s="8" t="s">
        <v>46</v>
      </c>
      <c r="M3" s="8" t="s">
        <v>47</v>
      </c>
      <c r="N3" s="8" t="s">
        <v>48</v>
      </c>
      <c r="O3" s="8" t="s">
        <v>49</v>
      </c>
      <c r="P3" s="8" t="s">
        <v>50</v>
      </c>
      <c r="Q3" s="8" t="s">
        <v>51</v>
      </c>
      <c r="R3" s="8" t="s">
        <v>52</v>
      </c>
      <c r="S3" s="8" t="s">
        <v>53</v>
      </c>
      <c r="T3" s="8" t="s">
        <v>54</v>
      </c>
      <c r="U3" s="8" t="s">
        <v>55</v>
      </c>
      <c r="V3" s="8" t="s">
        <v>56</v>
      </c>
      <c r="W3" s="8" t="s">
        <v>57</v>
      </c>
      <c r="X3" s="8" t="s">
        <v>58</v>
      </c>
      <c r="Y3" s="8" t="s">
        <v>59</v>
      </c>
      <c r="Z3" s="8" t="s">
        <v>60</v>
      </c>
      <c r="AA3" s="8" t="s">
        <v>61</v>
      </c>
      <c r="AB3" s="8" t="s">
        <v>62</v>
      </c>
      <c r="AC3" s="8" t="s">
        <v>114</v>
      </c>
      <c r="AD3" s="8" t="s">
        <v>64</v>
      </c>
      <c r="AE3" s="8" t="s">
        <v>65</v>
      </c>
      <c r="AF3" s="8" t="s">
        <v>66</v>
      </c>
      <c r="AG3" s="8" t="s">
        <v>67</v>
      </c>
      <c r="AH3" s="8" t="s">
        <v>126</v>
      </c>
      <c r="AI3" s="8" t="s">
        <v>69</v>
      </c>
      <c r="AJ3" s="8" t="s">
        <v>71</v>
      </c>
      <c r="AK3" s="8" t="s">
        <v>72</v>
      </c>
      <c r="AL3" s="8" t="s">
        <v>73</v>
      </c>
      <c r="AM3" s="8" t="s">
        <v>74</v>
      </c>
      <c r="AN3" s="8" t="s">
        <v>75</v>
      </c>
      <c r="AO3" s="8" t="s">
        <v>76</v>
      </c>
      <c r="AP3" s="8" t="s">
        <v>77</v>
      </c>
      <c r="AQ3" s="8" t="s">
        <v>78</v>
      </c>
      <c r="AR3" s="8" t="s">
        <v>79</v>
      </c>
      <c r="AS3" s="8" t="s">
        <v>140</v>
      </c>
      <c r="AT3" s="8" t="s">
        <v>133</v>
      </c>
      <c r="AU3" s="8" t="s">
        <v>82</v>
      </c>
      <c r="AV3" s="8" t="s">
        <v>131</v>
      </c>
      <c r="AW3" s="8" t="s">
        <v>84</v>
      </c>
      <c r="AX3" s="8" t="s">
        <v>130</v>
      </c>
      <c r="AY3" s="8" t="s">
        <v>164</v>
      </c>
      <c r="AZ3" s="8" t="s">
        <v>87</v>
      </c>
      <c r="BA3" s="8" t="s">
        <v>88</v>
      </c>
      <c r="BB3" s="8" t="s">
        <v>89</v>
      </c>
      <c r="BC3" s="8" t="s">
        <v>90</v>
      </c>
      <c r="BD3" s="8" t="s">
        <v>141</v>
      </c>
      <c r="BE3" s="8" t="s">
        <v>91</v>
      </c>
      <c r="BF3" s="8" t="s">
        <v>92</v>
      </c>
      <c r="BG3" s="8" t="s">
        <v>93</v>
      </c>
      <c r="BH3" s="8" t="s">
        <v>183</v>
      </c>
      <c r="BI3" s="8" t="s">
        <v>94</v>
      </c>
      <c r="BJ3" s="8" t="s">
        <v>165</v>
      </c>
      <c r="BK3" s="8" t="s">
        <v>96</v>
      </c>
      <c r="BL3" s="8" t="s">
        <v>97</v>
      </c>
      <c r="BM3" s="8" t="s">
        <v>166</v>
      </c>
      <c r="BN3" s="8" t="s">
        <v>99</v>
      </c>
      <c r="BO3" s="8" t="s">
        <v>100</v>
      </c>
      <c r="BP3" s="8" t="s">
        <v>135</v>
      </c>
      <c r="BQ3" s="8" t="s">
        <v>102</v>
      </c>
      <c r="BR3" s="8" t="s">
        <v>103</v>
      </c>
      <c r="BS3" s="8" t="s">
        <v>104</v>
      </c>
      <c r="BT3" s="8" t="s">
        <v>105</v>
      </c>
      <c r="BU3" s="8" t="s">
        <v>106</v>
      </c>
      <c r="BV3" s="8" t="s">
        <v>132</v>
      </c>
      <c r="BW3" s="8" t="s">
        <v>108</v>
      </c>
      <c r="BX3" s="8" t="s">
        <v>109</v>
      </c>
      <c r="BY3" s="8" t="s">
        <v>110</v>
      </c>
      <c r="BZ3" s="8" t="s">
        <v>111</v>
      </c>
      <c r="CA3" s="8" t="s">
        <v>112</v>
      </c>
      <c r="CB3" s="8" t="s">
        <v>142</v>
      </c>
    </row>
    <row r="4" spans="1:80" ht="14.45" x14ac:dyDescent="0.35">
      <c r="A4" s="28" t="s">
        <v>171</v>
      </c>
      <c r="B4" s="8" t="s">
        <v>168</v>
      </c>
      <c r="C4" s="8" t="s">
        <v>167</v>
      </c>
      <c r="E4">
        <v>0</v>
      </c>
      <c r="F4">
        <v>0</v>
      </c>
      <c r="G4" s="7">
        <v>0</v>
      </c>
      <c r="H4">
        <v>4.0935672514619883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4.0935672514619883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4.6783625730994149</v>
      </c>
      <c r="AH4">
        <v>0.58479532163742687</v>
      </c>
      <c r="AI4">
        <v>0</v>
      </c>
      <c r="AJ4">
        <v>0</v>
      </c>
      <c r="AK4">
        <v>1.1695906432748537</v>
      </c>
      <c r="AL4">
        <v>2.3391812865497075</v>
      </c>
      <c r="AM4">
        <v>0</v>
      </c>
      <c r="AN4">
        <v>0</v>
      </c>
      <c r="AO4">
        <v>0</v>
      </c>
      <c r="AP4">
        <v>0</v>
      </c>
      <c r="AQ4">
        <v>0</v>
      </c>
      <c r="AR4">
        <v>10.526315789473683</v>
      </c>
      <c r="AS4">
        <v>0</v>
      </c>
      <c r="AT4">
        <v>0</v>
      </c>
      <c r="AU4">
        <v>14.619883040935672</v>
      </c>
      <c r="AV4">
        <v>0</v>
      </c>
      <c r="AW4">
        <v>0</v>
      </c>
      <c r="AX4">
        <v>0</v>
      </c>
      <c r="AY4">
        <v>0</v>
      </c>
      <c r="AZ4">
        <v>4.6783625730994149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0.58479532163742687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4.6783625730994149</v>
      </c>
      <c r="BR4">
        <v>0.58479532163742687</v>
      </c>
      <c r="BS4">
        <v>13.450292397660817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</row>
    <row r="5" spans="1:80" ht="14.45" x14ac:dyDescent="0.35">
      <c r="A5" s="9" t="s">
        <v>47</v>
      </c>
      <c r="B5" s="9">
        <v>-0.47123999999999999</v>
      </c>
      <c r="C5">
        <v>-1.9802999999999999E-3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</row>
    <row r="6" spans="1:80" ht="14.45" x14ac:dyDescent="0.35">
      <c r="A6" s="9" t="s">
        <v>41</v>
      </c>
      <c r="B6" s="9">
        <v>-0.25973000000000002</v>
      </c>
      <c r="C6">
        <v>-4.7459000000000001E-2</v>
      </c>
      <c r="E6">
        <v>0</v>
      </c>
      <c r="F6">
        <v>0</v>
      </c>
      <c r="G6">
        <v>8.9552238805970141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2.9850746268656714</v>
      </c>
      <c r="AE6">
        <v>0</v>
      </c>
      <c r="AF6">
        <v>0</v>
      </c>
      <c r="AG6">
        <v>5.2238805970149249</v>
      </c>
      <c r="AH6">
        <v>0</v>
      </c>
      <c r="AI6">
        <v>0</v>
      </c>
      <c r="AJ6">
        <v>0</v>
      </c>
      <c r="AK6">
        <v>0.74626865671641784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40.298507462686565</v>
      </c>
      <c r="AS6">
        <v>0</v>
      </c>
      <c r="AT6">
        <v>0</v>
      </c>
      <c r="AU6">
        <v>7.4626865671641784</v>
      </c>
      <c r="AV6">
        <v>0</v>
      </c>
      <c r="AW6">
        <v>0</v>
      </c>
      <c r="AX6">
        <v>0</v>
      </c>
      <c r="AY6">
        <v>0</v>
      </c>
      <c r="AZ6">
        <v>0</v>
      </c>
      <c r="BA6">
        <v>2.9850746268656714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0.74626865671641784</v>
      </c>
      <c r="BL6">
        <v>1.4925373134328357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0.74626865671641784</v>
      </c>
      <c r="BT6">
        <v>0.74626865671641784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</row>
    <row r="7" spans="1:80" ht="14.45" x14ac:dyDescent="0.35">
      <c r="A7" s="9" t="s">
        <v>177</v>
      </c>
      <c r="B7" s="9">
        <v>-0.13300000000000001</v>
      </c>
      <c r="C7">
        <v>-4.6478999999999999E-3</v>
      </c>
      <c r="E7">
        <v>0</v>
      </c>
      <c r="F7">
        <v>0</v>
      </c>
      <c r="G7">
        <v>0</v>
      </c>
      <c r="H7">
        <v>3.3333333333333335</v>
      </c>
      <c r="I7">
        <v>0</v>
      </c>
      <c r="J7">
        <v>0</v>
      </c>
      <c r="K7">
        <v>0</v>
      </c>
      <c r="L7">
        <v>0</v>
      </c>
      <c r="M7">
        <v>1.9047619047619049</v>
      </c>
      <c r="N7">
        <v>0</v>
      </c>
      <c r="O7">
        <v>0</v>
      </c>
      <c r="P7">
        <v>0</v>
      </c>
      <c r="Q7">
        <v>1.9047619047619049</v>
      </c>
      <c r="R7">
        <v>0</v>
      </c>
      <c r="S7">
        <v>0</v>
      </c>
      <c r="T7">
        <v>0</v>
      </c>
      <c r="U7">
        <v>0</v>
      </c>
      <c r="V7">
        <v>0.95238095238095244</v>
      </c>
      <c r="W7">
        <v>0</v>
      </c>
      <c r="X7">
        <v>0</v>
      </c>
      <c r="Y7">
        <v>0</v>
      </c>
      <c r="Z7">
        <v>0.47619047619047622</v>
      </c>
      <c r="AA7">
        <v>0</v>
      </c>
      <c r="AB7">
        <v>0</v>
      </c>
      <c r="AC7">
        <v>0</v>
      </c>
      <c r="AD7">
        <v>0</v>
      </c>
      <c r="AE7">
        <v>0</v>
      </c>
      <c r="AF7">
        <v>0.47619047619047622</v>
      </c>
      <c r="AG7">
        <v>3.8095238095238098</v>
      </c>
      <c r="AH7">
        <v>0</v>
      </c>
      <c r="AI7">
        <v>0</v>
      </c>
      <c r="AJ7">
        <v>0</v>
      </c>
      <c r="AK7">
        <v>0.47619047619047622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21.904761904761905</v>
      </c>
      <c r="AS7">
        <v>0</v>
      </c>
      <c r="AT7">
        <v>0</v>
      </c>
      <c r="AU7" s="7">
        <v>1.9047619047619049</v>
      </c>
      <c r="AV7">
        <v>0.47619047619047622</v>
      </c>
      <c r="AW7">
        <v>0.47619047619047622</v>
      </c>
      <c r="AX7">
        <v>0</v>
      </c>
      <c r="AY7">
        <v>0</v>
      </c>
      <c r="AZ7">
        <v>2.8571428571428572</v>
      </c>
      <c r="BA7">
        <v>0.47619047619047622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0.95238095238095244</v>
      </c>
      <c r="BJ7">
        <v>0</v>
      </c>
      <c r="BK7">
        <v>0</v>
      </c>
      <c r="BL7">
        <v>0.47619047619047622</v>
      </c>
      <c r="BM7">
        <v>0</v>
      </c>
      <c r="BN7">
        <v>0</v>
      </c>
      <c r="BO7">
        <v>0</v>
      </c>
      <c r="BP7">
        <v>0</v>
      </c>
      <c r="BQ7">
        <v>4.7619047619047619</v>
      </c>
      <c r="BR7">
        <v>0.95238095238095244</v>
      </c>
      <c r="BS7">
        <v>6.666666666666667</v>
      </c>
      <c r="BT7">
        <v>6.666666666666667</v>
      </c>
      <c r="BU7">
        <v>0</v>
      </c>
      <c r="BV7">
        <v>3.3333333333333335</v>
      </c>
      <c r="BW7">
        <v>0</v>
      </c>
      <c r="BX7">
        <v>0</v>
      </c>
      <c r="BY7">
        <v>0</v>
      </c>
      <c r="BZ7">
        <v>4.7619047619047619</v>
      </c>
      <c r="CA7">
        <v>0.47619047619047622</v>
      </c>
      <c r="CB7">
        <v>0</v>
      </c>
    </row>
    <row r="8" spans="1:80" ht="14.45" x14ac:dyDescent="0.35">
      <c r="A8" s="9" t="s">
        <v>106</v>
      </c>
      <c r="B8" s="9">
        <v>-0.13192000000000001</v>
      </c>
      <c r="C8">
        <v>-1.4845000000000001E-2</v>
      </c>
      <c r="E8">
        <v>0</v>
      </c>
      <c r="F8">
        <v>0</v>
      </c>
      <c r="G8">
        <v>6.4638783269961975</v>
      </c>
      <c r="H8">
        <v>0</v>
      </c>
      <c r="I8">
        <v>0</v>
      </c>
      <c r="J8">
        <v>0</v>
      </c>
      <c r="K8">
        <v>0</v>
      </c>
      <c r="L8">
        <v>0</v>
      </c>
      <c r="M8">
        <v>2.6615969581749046</v>
      </c>
      <c r="N8">
        <v>0</v>
      </c>
      <c r="O8">
        <v>0</v>
      </c>
      <c r="P8">
        <v>0</v>
      </c>
      <c r="Q8">
        <v>3.4220532319391634</v>
      </c>
      <c r="R8">
        <v>0</v>
      </c>
      <c r="S8">
        <v>0</v>
      </c>
      <c r="T8">
        <v>0</v>
      </c>
      <c r="U8">
        <v>0</v>
      </c>
      <c r="V8">
        <v>0.38022813688212925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9.5057034220532319</v>
      </c>
      <c r="AH8">
        <v>2.2813688212927756</v>
      </c>
      <c r="AI8">
        <v>0</v>
      </c>
      <c r="AJ8">
        <v>0</v>
      </c>
      <c r="AK8">
        <v>0.38022813688212925</v>
      </c>
      <c r="AL8">
        <v>0</v>
      </c>
      <c r="AM8">
        <v>0</v>
      </c>
      <c r="AN8">
        <v>0.38022813688212925</v>
      </c>
      <c r="AO8">
        <v>0</v>
      </c>
      <c r="AP8">
        <v>0</v>
      </c>
      <c r="AQ8">
        <v>0</v>
      </c>
      <c r="AR8">
        <v>34.980988593155892</v>
      </c>
      <c r="AS8">
        <v>0</v>
      </c>
      <c r="AT8">
        <v>0.76045627376425851</v>
      </c>
      <c r="AU8">
        <v>1.520912547528517</v>
      </c>
      <c r="AV8">
        <v>0</v>
      </c>
      <c r="AW8">
        <v>0</v>
      </c>
      <c r="AX8">
        <v>0</v>
      </c>
      <c r="AY8">
        <v>0</v>
      </c>
      <c r="AZ8">
        <v>0.38022813688212925</v>
      </c>
      <c r="BA8">
        <v>1.1406844106463878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0.76045627376425851</v>
      </c>
      <c r="BI8">
        <v>0</v>
      </c>
      <c r="BJ8">
        <v>0</v>
      </c>
      <c r="BK8">
        <v>0</v>
      </c>
      <c r="BL8">
        <v>0.38022813688212925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14.068441064638785</v>
      </c>
      <c r="BU8">
        <v>0</v>
      </c>
      <c r="BV8">
        <v>0.38022813688212925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</row>
    <row r="9" spans="1:80" ht="14.45" x14ac:dyDescent="0.35">
      <c r="A9" s="9" t="s">
        <v>88</v>
      </c>
      <c r="B9" s="9">
        <v>-6.8086999999999995E-2</v>
      </c>
      <c r="C9">
        <v>6.8111999999999999E-3</v>
      </c>
      <c r="E9">
        <v>0</v>
      </c>
      <c r="F9">
        <v>0</v>
      </c>
      <c r="G9">
        <v>1.1594202898550725</v>
      </c>
      <c r="H9">
        <v>0</v>
      </c>
      <c r="I9">
        <v>0</v>
      </c>
      <c r="J9">
        <v>0</v>
      </c>
      <c r="K9">
        <v>0</v>
      </c>
      <c r="L9">
        <v>0</v>
      </c>
      <c r="M9">
        <v>0.57971014492753625</v>
      </c>
      <c r="N9">
        <v>0</v>
      </c>
      <c r="O9">
        <v>0</v>
      </c>
      <c r="P9">
        <v>0</v>
      </c>
      <c r="Q9">
        <v>6.0869565217391308</v>
      </c>
      <c r="R9">
        <v>0</v>
      </c>
      <c r="S9">
        <v>0</v>
      </c>
      <c r="T9">
        <v>0</v>
      </c>
      <c r="U9">
        <v>0</v>
      </c>
      <c r="V9">
        <v>0.28985507246376813</v>
      </c>
      <c r="W9">
        <v>0</v>
      </c>
      <c r="X9">
        <v>0</v>
      </c>
      <c r="Y9">
        <v>0</v>
      </c>
      <c r="Z9">
        <v>0.28985507246376813</v>
      </c>
      <c r="AA9">
        <v>0</v>
      </c>
      <c r="AB9">
        <v>0</v>
      </c>
      <c r="AC9">
        <v>0.28985507246376813</v>
      </c>
      <c r="AD9">
        <v>0</v>
      </c>
      <c r="AE9">
        <v>0</v>
      </c>
      <c r="AF9">
        <v>0</v>
      </c>
      <c r="AG9">
        <v>26.376811594202898</v>
      </c>
      <c r="AH9">
        <v>1.7391304347826086</v>
      </c>
      <c r="AI9">
        <v>0</v>
      </c>
      <c r="AJ9">
        <v>0</v>
      </c>
      <c r="AK9">
        <v>0</v>
      </c>
      <c r="AL9">
        <v>0</v>
      </c>
      <c r="AM9">
        <v>0.28985507246376813</v>
      </c>
      <c r="AN9">
        <v>1.4492753623188406</v>
      </c>
      <c r="AO9">
        <v>0</v>
      </c>
      <c r="AP9">
        <v>0</v>
      </c>
      <c r="AQ9">
        <v>0</v>
      </c>
      <c r="AR9">
        <v>22.028985507246375</v>
      </c>
      <c r="AS9">
        <v>0</v>
      </c>
      <c r="AT9">
        <v>1.1594202898550725</v>
      </c>
      <c r="AU9">
        <v>2.318840579710145</v>
      </c>
      <c r="AV9">
        <v>0</v>
      </c>
      <c r="AW9">
        <v>0.57971014492753625</v>
      </c>
      <c r="AX9">
        <v>0</v>
      </c>
      <c r="AY9">
        <v>0</v>
      </c>
      <c r="AZ9">
        <v>0.57971014492753625</v>
      </c>
      <c r="BA9">
        <v>0</v>
      </c>
      <c r="BB9">
        <v>0</v>
      </c>
      <c r="BC9">
        <v>0.86956521739130432</v>
      </c>
      <c r="BD9">
        <v>0</v>
      </c>
      <c r="BE9">
        <v>0</v>
      </c>
      <c r="BF9">
        <v>0</v>
      </c>
      <c r="BG9">
        <v>0</v>
      </c>
      <c r="BH9">
        <v>0.28985507246376813</v>
      </c>
      <c r="BI9">
        <v>0</v>
      </c>
      <c r="BJ9">
        <v>0</v>
      </c>
      <c r="BK9">
        <v>0.28985507246376813</v>
      </c>
      <c r="BL9">
        <v>0.57971014492753625</v>
      </c>
      <c r="BM9">
        <v>0</v>
      </c>
      <c r="BN9">
        <v>0</v>
      </c>
      <c r="BO9">
        <v>0</v>
      </c>
      <c r="BP9">
        <v>0</v>
      </c>
      <c r="BQ9">
        <v>1.4492753623188406</v>
      </c>
      <c r="BR9">
        <v>0.57971014492753625</v>
      </c>
      <c r="BS9">
        <v>0.86956521739130432</v>
      </c>
      <c r="BT9">
        <v>1.1594202898550725</v>
      </c>
      <c r="BU9">
        <v>0</v>
      </c>
      <c r="BV9">
        <v>0.57971014492753625</v>
      </c>
      <c r="BW9">
        <v>0</v>
      </c>
      <c r="BX9">
        <v>0</v>
      </c>
      <c r="BY9">
        <v>0</v>
      </c>
      <c r="BZ9">
        <v>0.57971014492753625</v>
      </c>
      <c r="CA9">
        <v>0</v>
      </c>
      <c r="CB9">
        <v>0.28985507246376813</v>
      </c>
    </row>
    <row r="10" spans="1:80" ht="14.45" x14ac:dyDescent="0.35">
      <c r="A10" t="s">
        <v>55</v>
      </c>
      <c r="B10">
        <v>-4.6577E-2</v>
      </c>
      <c r="C10">
        <v>1.2300000000000001E-4</v>
      </c>
      <c r="E10">
        <v>0</v>
      </c>
      <c r="F10">
        <v>0</v>
      </c>
      <c r="G10">
        <v>0.30303030303030304</v>
      </c>
      <c r="H10">
        <v>0.90909090909090906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12.121212121212121</v>
      </c>
      <c r="R10">
        <v>0</v>
      </c>
      <c r="S10">
        <v>0</v>
      </c>
      <c r="T10">
        <v>0</v>
      </c>
      <c r="U10">
        <v>0</v>
      </c>
      <c r="V10">
        <v>1.2121212121212122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1.5151515151515151</v>
      </c>
      <c r="AE10">
        <v>0</v>
      </c>
      <c r="AF10">
        <v>0</v>
      </c>
      <c r="AG10">
        <v>24.242424242424242</v>
      </c>
      <c r="AH10">
        <v>2.4242424242424243</v>
      </c>
      <c r="AI10">
        <v>0</v>
      </c>
      <c r="AJ10">
        <v>0</v>
      </c>
      <c r="AK10">
        <v>0</v>
      </c>
      <c r="AL10">
        <v>0.60606060606060608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15.454545454545453</v>
      </c>
      <c r="AS10">
        <v>0</v>
      </c>
      <c r="AT10">
        <v>2.1212121212121215</v>
      </c>
      <c r="AU10">
        <v>2.4242424242424243</v>
      </c>
      <c r="AV10">
        <v>0.30303030303030304</v>
      </c>
      <c r="AW10">
        <v>0</v>
      </c>
      <c r="AX10">
        <v>0</v>
      </c>
      <c r="AY10">
        <v>0</v>
      </c>
      <c r="AZ10">
        <v>1.2121212121212122</v>
      </c>
      <c r="BA10">
        <v>0.60606060606060608</v>
      </c>
      <c r="BB10">
        <v>0</v>
      </c>
      <c r="BC10">
        <v>0.30303030303030304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1.2121212121212122</v>
      </c>
      <c r="BR10">
        <v>0</v>
      </c>
      <c r="BS10">
        <v>0.30303030303030304</v>
      </c>
      <c r="BT10">
        <v>1.2121212121212122</v>
      </c>
      <c r="BU10">
        <v>0</v>
      </c>
      <c r="BV10">
        <v>6.3636363636363633</v>
      </c>
      <c r="BW10">
        <v>0</v>
      </c>
      <c r="BX10">
        <v>0</v>
      </c>
      <c r="BY10">
        <v>0</v>
      </c>
      <c r="BZ10">
        <v>0.30303030303030304</v>
      </c>
      <c r="CA10">
        <v>0</v>
      </c>
      <c r="CB10">
        <v>0</v>
      </c>
    </row>
    <row r="11" spans="1:80" ht="14.45" x14ac:dyDescent="0.35">
      <c r="A11" t="s">
        <v>104</v>
      </c>
      <c r="B11">
        <v>-2.1375000000000002E-2</v>
      </c>
      <c r="C11">
        <v>0.10335999999999999</v>
      </c>
      <c r="E11">
        <v>0</v>
      </c>
      <c r="F11">
        <v>0</v>
      </c>
      <c r="G11">
        <v>0.2288329519450801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15.560640732265446</v>
      </c>
      <c r="R11">
        <v>0</v>
      </c>
      <c r="S11">
        <v>0</v>
      </c>
      <c r="T11">
        <v>0</v>
      </c>
      <c r="U11">
        <v>0</v>
      </c>
      <c r="V11">
        <v>1.1441647597254003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0.45766590389016021</v>
      </c>
      <c r="AE11">
        <v>0</v>
      </c>
      <c r="AF11">
        <v>0</v>
      </c>
      <c r="AG11">
        <v>20.137299771167047</v>
      </c>
      <c r="AH11">
        <v>0.2288329519450801</v>
      </c>
      <c r="AI11">
        <v>0</v>
      </c>
      <c r="AJ11">
        <v>0</v>
      </c>
      <c r="AK11">
        <v>0.91533180778032042</v>
      </c>
      <c r="AL11">
        <v>0</v>
      </c>
      <c r="AM11">
        <v>0</v>
      </c>
      <c r="AN11">
        <v>0</v>
      </c>
      <c r="AO11">
        <v>0</v>
      </c>
      <c r="AP11">
        <v>2.7459954233409611</v>
      </c>
      <c r="AQ11">
        <v>0</v>
      </c>
      <c r="AR11">
        <v>10.755148741418765</v>
      </c>
      <c r="AS11">
        <v>0</v>
      </c>
      <c r="AT11">
        <v>0.2288329519450801</v>
      </c>
      <c r="AU11">
        <v>0.2288329519450801</v>
      </c>
      <c r="AV11">
        <v>0</v>
      </c>
      <c r="AW11">
        <v>0</v>
      </c>
      <c r="AX11">
        <v>0</v>
      </c>
      <c r="AY11">
        <v>0</v>
      </c>
      <c r="AZ11">
        <v>0.45766590389016021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1.6018306636155606</v>
      </c>
      <c r="BI11">
        <v>0</v>
      </c>
      <c r="BJ11">
        <v>0</v>
      </c>
      <c r="BK11">
        <v>0</v>
      </c>
      <c r="BL11">
        <v>0.45766590389016021</v>
      </c>
      <c r="BM11">
        <v>0</v>
      </c>
      <c r="BN11">
        <v>0</v>
      </c>
      <c r="BO11">
        <v>0</v>
      </c>
      <c r="BP11">
        <v>0</v>
      </c>
      <c r="BQ11">
        <v>1.1441647597254003</v>
      </c>
      <c r="BR11">
        <v>0</v>
      </c>
      <c r="BS11">
        <v>0.45766590389016021</v>
      </c>
      <c r="BT11">
        <v>8.0091533180778036</v>
      </c>
      <c r="BU11">
        <v>0</v>
      </c>
      <c r="BV11">
        <v>0.2288329519450801</v>
      </c>
      <c r="BW11">
        <v>0</v>
      </c>
      <c r="BX11">
        <v>0</v>
      </c>
      <c r="BY11">
        <v>0</v>
      </c>
      <c r="BZ11">
        <v>4.1189931350114417</v>
      </c>
      <c r="CA11">
        <v>0</v>
      </c>
      <c r="CB11">
        <v>0.68649885583524028</v>
      </c>
    </row>
    <row r="12" spans="1:80" ht="14.45" x14ac:dyDescent="0.35">
      <c r="A12" t="s">
        <v>109</v>
      </c>
      <c r="B12">
        <v>-1.9486E-2</v>
      </c>
      <c r="C12">
        <v>-9.7672999999999996E-3</v>
      </c>
      <c r="E12">
        <v>0</v>
      </c>
      <c r="F12">
        <v>0</v>
      </c>
      <c r="G12">
        <v>0</v>
      </c>
      <c r="H12">
        <v>0.95238095238095244</v>
      </c>
      <c r="I12">
        <v>0</v>
      </c>
      <c r="J12">
        <v>0</v>
      </c>
      <c r="K12">
        <v>0</v>
      </c>
      <c r="L12">
        <v>0.11904761904761905</v>
      </c>
      <c r="M12">
        <v>0</v>
      </c>
      <c r="N12">
        <v>0</v>
      </c>
      <c r="O12">
        <v>0</v>
      </c>
      <c r="P12">
        <v>0</v>
      </c>
      <c r="Q12">
        <v>8.5714285714285712</v>
      </c>
      <c r="R12">
        <v>0</v>
      </c>
      <c r="S12">
        <v>0</v>
      </c>
      <c r="T12">
        <v>0</v>
      </c>
      <c r="U12">
        <v>0</v>
      </c>
      <c r="V12">
        <v>0.11904761904761905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0.23809523809523811</v>
      </c>
      <c r="AE12">
        <v>0</v>
      </c>
      <c r="AF12">
        <v>0</v>
      </c>
      <c r="AG12">
        <v>12.380952380952381</v>
      </c>
      <c r="AH12">
        <v>1.1904761904761905</v>
      </c>
      <c r="AI12">
        <v>0</v>
      </c>
      <c r="AJ12">
        <v>0</v>
      </c>
      <c r="AK12">
        <v>0.11904761904761905</v>
      </c>
      <c r="AL12">
        <v>0.11904761904761905</v>
      </c>
      <c r="AM12">
        <v>0</v>
      </c>
      <c r="AN12">
        <v>0.23809523809523811</v>
      </c>
      <c r="AO12">
        <v>0</v>
      </c>
      <c r="AP12">
        <v>6.1904761904761907</v>
      </c>
      <c r="AQ12">
        <v>0</v>
      </c>
      <c r="AR12">
        <v>7.3809523809523814</v>
      </c>
      <c r="AS12">
        <v>2.0238095238095237</v>
      </c>
      <c r="AT12">
        <v>0.95238095238095244</v>
      </c>
      <c r="AU12">
        <v>0</v>
      </c>
      <c r="AV12">
        <v>0.11904761904761905</v>
      </c>
      <c r="AW12">
        <v>1.4285714285714286</v>
      </c>
      <c r="AX12">
        <v>0</v>
      </c>
      <c r="AY12">
        <v>0</v>
      </c>
      <c r="AZ12">
        <v>0.7142857142857143</v>
      </c>
      <c r="BA12">
        <v>0.47619047619047622</v>
      </c>
      <c r="BB12">
        <v>0</v>
      </c>
      <c r="BC12">
        <v>0.47619047619047622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0.23809523809523811</v>
      </c>
      <c r="BL12">
        <v>0.59523809523809523</v>
      </c>
      <c r="BM12">
        <v>0</v>
      </c>
      <c r="BN12">
        <v>0</v>
      </c>
      <c r="BO12">
        <v>0.23809523809523811</v>
      </c>
      <c r="BP12">
        <v>0.47619047619047622</v>
      </c>
      <c r="BQ12">
        <v>1.5476190476190477</v>
      </c>
      <c r="BR12">
        <v>0</v>
      </c>
      <c r="BS12">
        <v>0</v>
      </c>
      <c r="BT12">
        <v>0</v>
      </c>
      <c r="BU12">
        <v>0</v>
      </c>
      <c r="BV12">
        <v>5.833333333333333</v>
      </c>
      <c r="BW12">
        <v>0</v>
      </c>
      <c r="BX12">
        <v>0</v>
      </c>
      <c r="BY12">
        <v>0</v>
      </c>
      <c r="BZ12">
        <v>1.9047619047619049</v>
      </c>
      <c r="CA12">
        <v>0</v>
      </c>
      <c r="CB12">
        <v>0</v>
      </c>
    </row>
    <row r="13" spans="1:80" ht="14.45" x14ac:dyDescent="0.35">
      <c r="A13" t="s">
        <v>112</v>
      </c>
      <c r="B13">
        <v>-1.9469E-2</v>
      </c>
      <c r="C13">
        <v>-0.47660999999999998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0.22246941045606228</v>
      </c>
      <c r="N13">
        <v>0</v>
      </c>
      <c r="O13">
        <v>0</v>
      </c>
      <c r="P13">
        <v>0</v>
      </c>
      <c r="Q13">
        <v>20.022246941045609</v>
      </c>
      <c r="R13">
        <v>0</v>
      </c>
      <c r="S13">
        <v>0</v>
      </c>
      <c r="T13">
        <v>0</v>
      </c>
      <c r="U13">
        <v>0.55617352614015569</v>
      </c>
      <c r="V13">
        <v>0.11123470522803114</v>
      </c>
      <c r="W13">
        <v>0</v>
      </c>
      <c r="X13">
        <v>1.3348164627363739</v>
      </c>
      <c r="Y13">
        <v>0</v>
      </c>
      <c r="Z13">
        <v>0</v>
      </c>
      <c r="AA13">
        <v>0</v>
      </c>
      <c r="AB13">
        <v>0.44493882091212456</v>
      </c>
      <c r="AC13">
        <v>0</v>
      </c>
      <c r="AD13">
        <v>0</v>
      </c>
      <c r="AE13">
        <v>0</v>
      </c>
      <c r="AF13">
        <v>0</v>
      </c>
      <c r="AG13">
        <v>11.123470522803114</v>
      </c>
      <c r="AH13">
        <v>3.0033370411568407</v>
      </c>
      <c r="AI13">
        <v>0</v>
      </c>
      <c r="AJ13">
        <v>0</v>
      </c>
      <c r="AK13">
        <v>0.33370411568409347</v>
      </c>
      <c r="AL13">
        <v>0</v>
      </c>
      <c r="AM13">
        <v>2.6696329254727478</v>
      </c>
      <c r="AN13">
        <v>2.2246941045606228</v>
      </c>
      <c r="AO13">
        <v>0</v>
      </c>
      <c r="AP13">
        <v>4.004449388209121</v>
      </c>
      <c r="AQ13">
        <v>0</v>
      </c>
      <c r="AR13">
        <v>6.6740823136818683</v>
      </c>
      <c r="AS13">
        <v>0.44493882091212456</v>
      </c>
      <c r="AT13">
        <v>0.44493882091212456</v>
      </c>
      <c r="AU13">
        <v>0.44493882091212456</v>
      </c>
      <c r="AV13">
        <v>0.66740823136818694</v>
      </c>
      <c r="AW13">
        <v>0</v>
      </c>
      <c r="AX13">
        <v>0</v>
      </c>
      <c r="AY13">
        <v>0</v>
      </c>
      <c r="AZ13">
        <v>2.0022246941045605</v>
      </c>
      <c r="BA13">
        <v>1.3348164627363739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0.44493882091212456</v>
      </c>
      <c r="BI13">
        <v>0.44493882091212456</v>
      </c>
      <c r="BJ13">
        <v>0</v>
      </c>
      <c r="BK13">
        <v>0.44493882091212456</v>
      </c>
      <c r="BL13">
        <v>0.44493882091212456</v>
      </c>
      <c r="BM13">
        <v>0</v>
      </c>
      <c r="BN13">
        <v>0.11123470522803114</v>
      </c>
      <c r="BO13">
        <v>0.11123470522803114</v>
      </c>
      <c r="BP13">
        <v>0</v>
      </c>
      <c r="BQ13">
        <v>0.22246941045606228</v>
      </c>
      <c r="BR13">
        <v>0</v>
      </c>
      <c r="BS13">
        <v>0</v>
      </c>
      <c r="BT13">
        <v>0.88987764182424911</v>
      </c>
      <c r="BU13">
        <v>0.55617352614015569</v>
      </c>
      <c r="BV13">
        <v>2.4471635150166855</v>
      </c>
      <c r="BW13">
        <v>0</v>
      </c>
      <c r="BX13">
        <v>0.11123470522803114</v>
      </c>
      <c r="BY13">
        <v>0</v>
      </c>
      <c r="BZ13">
        <v>2.2246941045606228</v>
      </c>
      <c r="CA13">
        <v>0</v>
      </c>
      <c r="CB13">
        <v>0.44493882091212456</v>
      </c>
    </row>
    <row r="14" spans="1:80" ht="14.45" x14ac:dyDescent="0.35">
      <c r="A14" t="s">
        <v>108</v>
      </c>
      <c r="B14">
        <v>-1.695E-2</v>
      </c>
      <c r="C14">
        <v>-2.7983999999999998E-2</v>
      </c>
      <c r="D14" s="7"/>
      <c r="E14" s="7">
        <v>0.4464285714285714</v>
      </c>
      <c r="F14" s="7">
        <v>0</v>
      </c>
      <c r="G14" s="7">
        <v>0.2232142857142857</v>
      </c>
      <c r="H14">
        <v>0</v>
      </c>
      <c r="I14">
        <v>0</v>
      </c>
      <c r="J14" s="7">
        <v>0</v>
      </c>
      <c r="K14">
        <v>0</v>
      </c>
      <c r="L14" s="7">
        <v>0</v>
      </c>
      <c r="M14">
        <v>0</v>
      </c>
      <c r="N14" s="7">
        <v>0</v>
      </c>
      <c r="O14">
        <v>0</v>
      </c>
      <c r="P14">
        <v>0</v>
      </c>
      <c r="Q14">
        <v>10.267857142857142</v>
      </c>
      <c r="R14">
        <v>0</v>
      </c>
      <c r="S14">
        <v>0</v>
      </c>
      <c r="T14">
        <v>0</v>
      </c>
      <c r="U14">
        <v>0</v>
      </c>
      <c r="V14">
        <v>0.2232142857142857</v>
      </c>
      <c r="W14" s="7">
        <v>0</v>
      </c>
      <c r="X14">
        <v>0.4464285714285714</v>
      </c>
      <c r="Y14">
        <v>0</v>
      </c>
      <c r="Z14">
        <v>0</v>
      </c>
      <c r="AA14">
        <v>0</v>
      </c>
      <c r="AB14">
        <v>0.2232142857142857</v>
      </c>
      <c r="AC14">
        <v>0</v>
      </c>
      <c r="AD14">
        <v>0.4464285714285714</v>
      </c>
      <c r="AE14">
        <v>0</v>
      </c>
      <c r="AF14">
        <v>0</v>
      </c>
      <c r="AG14">
        <v>17.857142857142858</v>
      </c>
      <c r="AH14">
        <v>0.4464285714285714</v>
      </c>
      <c r="AI14" s="7">
        <v>0</v>
      </c>
      <c r="AJ14" s="7">
        <v>0</v>
      </c>
      <c r="AK14">
        <v>0</v>
      </c>
      <c r="AL14">
        <v>0</v>
      </c>
      <c r="AM14">
        <v>0.6696428571428571</v>
      </c>
      <c r="AN14">
        <v>3.3482142857142856</v>
      </c>
      <c r="AO14">
        <v>0</v>
      </c>
      <c r="AP14">
        <v>4.9107142857142856</v>
      </c>
      <c r="AQ14">
        <v>0</v>
      </c>
      <c r="AR14">
        <v>12.276785714285714</v>
      </c>
      <c r="AS14">
        <v>0</v>
      </c>
      <c r="AT14">
        <v>0.89285714285714279</v>
      </c>
      <c r="AU14">
        <v>0.6696428571428571</v>
      </c>
      <c r="AV14">
        <v>1.1160714285714286</v>
      </c>
      <c r="AW14">
        <v>1.7857142857142856</v>
      </c>
      <c r="AX14">
        <v>0</v>
      </c>
      <c r="AY14">
        <v>0</v>
      </c>
      <c r="AZ14">
        <v>0.4464285714285714</v>
      </c>
      <c r="BA14">
        <v>0.89285714285714279</v>
      </c>
      <c r="BB14">
        <v>0</v>
      </c>
      <c r="BC14">
        <v>0</v>
      </c>
      <c r="BD14">
        <v>0</v>
      </c>
      <c r="BE14">
        <v>0</v>
      </c>
      <c r="BF14">
        <v>0.2232142857142857</v>
      </c>
      <c r="BG14">
        <v>0</v>
      </c>
      <c r="BH14">
        <v>0.4464285714285714</v>
      </c>
      <c r="BI14">
        <v>0.4464285714285714</v>
      </c>
      <c r="BJ14">
        <v>0</v>
      </c>
      <c r="BK14">
        <v>0</v>
      </c>
      <c r="BL14">
        <v>0.6696428571428571</v>
      </c>
      <c r="BM14">
        <v>0</v>
      </c>
      <c r="BN14">
        <v>0</v>
      </c>
      <c r="BO14">
        <v>0</v>
      </c>
      <c r="BP14">
        <v>0</v>
      </c>
      <c r="BQ14">
        <v>0.6696428571428571</v>
      </c>
      <c r="BR14">
        <v>0</v>
      </c>
      <c r="BS14">
        <v>0.2232142857142857</v>
      </c>
      <c r="BT14">
        <v>0.89285714285714279</v>
      </c>
      <c r="BU14">
        <v>0</v>
      </c>
      <c r="BV14">
        <v>3.3482142857142856</v>
      </c>
      <c r="BW14">
        <v>0</v>
      </c>
      <c r="BX14">
        <v>0.2232142857142857</v>
      </c>
      <c r="BY14">
        <v>0</v>
      </c>
      <c r="BZ14">
        <v>0.4464285714285714</v>
      </c>
      <c r="CA14">
        <v>0</v>
      </c>
      <c r="CB14">
        <v>2.0089285714285716</v>
      </c>
    </row>
    <row r="15" spans="1:80" ht="14.45" x14ac:dyDescent="0.35">
      <c r="A15" t="s">
        <v>178</v>
      </c>
      <c r="B15">
        <v>-1.3504E-2</v>
      </c>
      <c r="C15">
        <v>-6.2354999999999997E-3</v>
      </c>
      <c r="E15">
        <v>0.33783783783783783</v>
      </c>
      <c r="F15" s="7">
        <v>0.33783783783783783</v>
      </c>
      <c r="G15">
        <v>0.67567567567567566</v>
      </c>
      <c r="H15">
        <v>0</v>
      </c>
      <c r="I15">
        <v>0</v>
      </c>
      <c r="J15" s="7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5.7432432432432439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0.33783783783783783</v>
      </c>
      <c r="AB15">
        <v>0</v>
      </c>
      <c r="AC15">
        <v>0</v>
      </c>
      <c r="AD15">
        <v>1.0135135135135136</v>
      </c>
      <c r="AE15">
        <v>0.33783783783783783</v>
      </c>
      <c r="AF15">
        <v>0</v>
      </c>
      <c r="AG15">
        <v>14.864864864864865</v>
      </c>
      <c r="AH15">
        <v>0</v>
      </c>
      <c r="AI15">
        <v>1.3513513513513513</v>
      </c>
      <c r="AJ15">
        <v>1.3513513513513513</v>
      </c>
      <c r="AK15">
        <v>0</v>
      </c>
      <c r="AL15" s="7">
        <v>0</v>
      </c>
      <c r="AM15">
        <v>7.7702702702702702</v>
      </c>
      <c r="AN15">
        <v>0</v>
      </c>
      <c r="AO15">
        <v>0</v>
      </c>
      <c r="AP15">
        <v>3.7162162162162162</v>
      </c>
      <c r="AQ15">
        <v>0</v>
      </c>
      <c r="AR15">
        <v>12.837837837837837</v>
      </c>
      <c r="AS15">
        <v>0</v>
      </c>
      <c r="AT15">
        <v>2.3648648648648649</v>
      </c>
      <c r="AU15">
        <v>1.0135135135135136</v>
      </c>
      <c r="AV15">
        <v>0</v>
      </c>
      <c r="AW15">
        <v>0</v>
      </c>
      <c r="AX15">
        <v>0</v>
      </c>
      <c r="AY15">
        <v>0</v>
      </c>
      <c r="AZ15">
        <v>1.3513513513513513</v>
      </c>
      <c r="BA15">
        <v>0.67567567567567566</v>
      </c>
      <c r="BB15">
        <v>3.0405405405405408</v>
      </c>
      <c r="BC15">
        <v>0.67567567567567566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1.3513513513513513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0.33783783783783783</v>
      </c>
      <c r="BV15">
        <v>4.0540540540540544</v>
      </c>
      <c r="BW15">
        <v>0.33783783783783783</v>
      </c>
      <c r="BX15">
        <v>1.3513513513513513</v>
      </c>
      <c r="BY15">
        <v>0</v>
      </c>
      <c r="BZ15">
        <v>0.33783783783783783</v>
      </c>
      <c r="CA15">
        <v>0</v>
      </c>
      <c r="CB15">
        <v>0.67567567567567566</v>
      </c>
    </row>
    <row r="16" spans="1:80" ht="14.45" x14ac:dyDescent="0.35">
      <c r="A16" t="s">
        <v>53</v>
      </c>
      <c r="B16">
        <v>-1.2527999999999999E-2</v>
      </c>
      <c r="C16">
        <v>-2.7818000000000001E-3</v>
      </c>
      <c r="E16">
        <v>0</v>
      </c>
      <c r="F16">
        <v>0</v>
      </c>
      <c r="G16">
        <v>0.54347826086956519</v>
      </c>
      <c r="H16">
        <v>0</v>
      </c>
      <c r="I16">
        <v>0</v>
      </c>
      <c r="J16">
        <v>0</v>
      </c>
      <c r="K16">
        <v>0</v>
      </c>
      <c r="L16">
        <v>0</v>
      </c>
      <c r="M16">
        <v>0.97826086956521752</v>
      </c>
      <c r="N16">
        <v>0</v>
      </c>
      <c r="O16">
        <v>0</v>
      </c>
      <c r="P16">
        <v>0.10869565217391304</v>
      </c>
      <c r="Q16">
        <v>11.086956521739131</v>
      </c>
      <c r="R16">
        <v>0</v>
      </c>
      <c r="S16">
        <v>0</v>
      </c>
      <c r="T16">
        <v>0</v>
      </c>
      <c r="U16">
        <v>0.10869565217391304</v>
      </c>
      <c r="V16">
        <v>0.32608695652173914</v>
      </c>
      <c r="W16">
        <v>0</v>
      </c>
      <c r="X16">
        <v>0.10869565217391304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1.3043478260869565</v>
      </c>
      <c r="AE16">
        <v>1.1956521739130435</v>
      </c>
      <c r="AF16">
        <v>0</v>
      </c>
      <c r="AG16">
        <v>31.304347826086961</v>
      </c>
      <c r="AH16">
        <v>0.86956521739130432</v>
      </c>
      <c r="AI16">
        <v>0</v>
      </c>
      <c r="AJ16">
        <v>0</v>
      </c>
      <c r="AK16">
        <v>0.97826086956521752</v>
      </c>
      <c r="AL16">
        <v>0.32608695652173914</v>
      </c>
      <c r="AM16">
        <v>3.3695652173913042</v>
      </c>
      <c r="AN16">
        <v>0</v>
      </c>
      <c r="AO16">
        <v>0</v>
      </c>
      <c r="AP16">
        <v>2.1739130434782608</v>
      </c>
      <c r="AQ16">
        <v>0</v>
      </c>
      <c r="AR16">
        <v>2.0652173913043477</v>
      </c>
      <c r="AS16">
        <v>0</v>
      </c>
      <c r="AT16">
        <v>2.2826086956521738</v>
      </c>
      <c r="AU16">
        <v>0</v>
      </c>
      <c r="AV16">
        <v>0.21739130434782608</v>
      </c>
      <c r="AW16">
        <v>0.86956521739130432</v>
      </c>
      <c r="AX16">
        <v>0</v>
      </c>
      <c r="AY16">
        <v>0</v>
      </c>
      <c r="AZ16">
        <v>1.5217391304347827</v>
      </c>
      <c r="BA16">
        <v>0</v>
      </c>
      <c r="BB16">
        <v>5.6521739130434785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0.86956521739130432</v>
      </c>
      <c r="BJ16">
        <v>0</v>
      </c>
      <c r="BK16">
        <v>0</v>
      </c>
      <c r="BL16">
        <v>0.65217391304347827</v>
      </c>
      <c r="BM16">
        <v>0</v>
      </c>
      <c r="BN16">
        <v>0</v>
      </c>
      <c r="BO16">
        <v>0</v>
      </c>
      <c r="BP16">
        <v>0</v>
      </c>
      <c r="BQ16">
        <v>0.21739130434782608</v>
      </c>
      <c r="BR16">
        <v>0.21739130434782608</v>
      </c>
      <c r="BS16">
        <v>0</v>
      </c>
      <c r="BT16">
        <v>0</v>
      </c>
      <c r="BU16">
        <v>0</v>
      </c>
      <c r="BV16">
        <v>2.5</v>
      </c>
      <c r="BW16">
        <v>0.10869565217391304</v>
      </c>
      <c r="BX16">
        <v>0</v>
      </c>
      <c r="BY16">
        <v>0.43478260869565216</v>
      </c>
      <c r="BZ16">
        <v>0</v>
      </c>
      <c r="CA16">
        <v>0</v>
      </c>
      <c r="CB16">
        <v>0.10869565217391304</v>
      </c>
    </row>
    <row r="17" spans="1:80" ht="14.45" x14ac:dyDescent="0.35">
      <c r="A17" t="s">
        <v>43</v>
      </c>
      <c r="B17">
        <v>-8.2695000000000008E-3</v>
      </c>
      <c r="C17">
        <v>-2.6345E-2</v>
      </c>
      <c r="E17">
        <v>0</v>
      </c>
      <c r="F17">
        <v>0</v>
      </c>
      <c r="G17">
        <v>0</v>
      </c>
      <c r="H17">
        <v>0.65146579804560267</v>
      </c>
      <c r="I17">
        <v>0</v>
      </c>
      <c r="J17">
        <v>0</v>
      </c>
      <c r="K17">
        <v>0.16286644951140067</v>
      </c>
      <c r="L17">
        <v>0</v>
      </c>
      <c r="M17">
        <v>0</v>
      </c>
      <c r="N17">
        <v>1.3029315960912053</v>
      </c>
      <c r="O17">
        <v>0</v>
      </c>
      <c r="P17">
        <v>0</v>
      </c>
      <c r="Q17">
        <v>13.192182410423452</v>
      </c>
      <c r="R17" s="7">
        <v>0</v>
      </c>
      <c r="S17">
        <v>0</v>
      </c>
      <c r="T17">
        <v>0</v>
      </c>
      <c r="U17">
        <v>0.16286644951140067</v>
      </c>
      <c r="V17">
        <v>0</v>
      </c>
      <c r="W17">
        <v>0.16286644951140067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4.234527687296417</v>
      </c>
      <c r="AE17">
        <v>0.16286644951140067</v>
      </c>
      <c r="AF17">
        <v>0</v>
      </c>
      <c r="AG17">
        <v>15.635179153094461</v>
      </c>
      <c r="AH17">
        <v>0.48859934853420189</v>
      </c>
      <c r="AI17">
        <v>0</v>
      </c>
      <c r="AJ17">
        <v>0</v>
      </c>
      <c r="AK17">
        <v>0</v>
      </c>
      <c r="AL17">
        <v>0.16286644951140067</v>
      </c>
      <c r="AM17">
        <v>7.980456026058631</v>
      </c>
      <c r="AN17">
        <v>0</v>
      </c>
      <c r="AO17">
        <v>0</v>
      </c>
      <c r="AP17">
        <v>5.8631921824104234</v>
      </c>
      <c r="AQ17">
        <v>0</v>
      </c>
      <c r="AR17">
        <v>4.0716612377850163</v>
      </c>
      <c r="AS17">
        <v>0</v>
      </c>
      <c r="AT17">
        <v>6.5146579804560263</v>
      </c>
      <c r="AU17">
        <v>0</v>
      </c>
      <c r="AV17">
        <v>0</v>
      </c>
      <c r="AW17">
        <v>1.3029315960912053</v>
      </c>
      <c r="AX17">
        <v>0</v>
      </c>
      <c r="AY17">
        <v>0</v>
      </c>
      <c r="AZ17">
        <v>2.44299674267101</v>
      </c>
      <c r="BA17">
        <v>0.48859934853420189</v>
      </c>
      <c r="BB17">
        <v>0.65146579804560267</v>
      </c>
      <c r="BC17">
        <v>0.65146579804560267</v>
      </c>
      <c r="BD17">
        <v>0</v>
      </c>
      <c r="BE17">
        <v>0</v>
      </c>
      <c r="BF17">
        <v>0</v>
      </c>
      <c r="BG17">
        <v>0</v>
      </c>
      <c r="BH17">
        <v>1.3029315960912053</v>
      </c>
      <c r="BI17">
        <v>0</v>
      </c>
      <c r="BJ17">
        <v>0</v>
      </c>
      <c r="BK17">
        <v>0</v>
      </c>
      <c r="BL17">
        <v>0.32573289902280134</v>
      </c>
      <c r="BM17">
        <v>0</v>
      </c>
      <c r="BN17">
        <v>0.16286644951140067</v>
      </c>
      <c r="BO17">
        <v>0.97719869706840379</v>
      </c>
      <c r="BP17">
        <v>0</v>
      </c>
      <c r="BQ17">
        <v>0</v>
      </c>
      <c r="BR17">
        <v>0</v>
      </c>
      <c r="BS17">
        <v>0</v>
      </c>
      <c r="BT17">
        <v>3.0944625407166124</v>
      </c>
      <c r="BU17">
        <v>0</v>
      </c>
      <c r="BV17">
        <v>4.3973941368078178</v>
      </c>
      <c r="BW17">
        <v>0</v>
      </c>
      <c r="BX17">
        <v>0.32573289902280134</v>
      </c>
      <c r="BY17">
        <v>0.16286644951140067</v>
      </c>
      <c r="BZ17">
        <v>0</v>
      </c>
      <c r="CA17">
        <v>0</v>
      </c>
      <c r="CB17">
        <v>1.9543973941368076</v>
      </c>
    </row>
    <row r="18" spans="1:80" ht="14.45" x14ac:dyDescent="0.35">
      <c r="A18" t="s">
        <v>72</v>
      </c>
      <c r="B18">
        <v>-6.1205000000000001E-3</v>
      </c>
      <c r="C18">
        <v>5.6088999999999998E-4</v>
      </c>
      <c r="E18">
        <v>0</v>
      </c>
      <c r="F18">
        <v>0</v>
      </c>
      <c r="G18">
        <v>2.4653312788906012</v>
      </c>
      <c r="H18">
        <v>1.2326656394453006</v>
      </c>
      <c r="I18">
        <v>0</v>
      </c>
      <c r="J18">
        <v>0</v>
      </c>
      <c r="K18">
        <v>0</v>
      </c>
      <c r="L18">
        <v>7.7041602465331288E-2</v>
      </c>
      <c r="M18">
        <v>0.23112480739599386</v>
      </c>
      <c r="N18">
        <v>0</v>
      </c>
      <c r="O18">
        <v>0</v>
      </c>
      <c r="P18">
        <v>0</v>
      </c>
      <c r="Q18">
        <v>7.2419106317411401</v>
      </c>
      <c r="R18">
        <v>0</v>
      </c>
      <c r="S18">
        <v>0</v>
      </c>
      <c r="T18">
        <v>0</v>
      </c>
      <c r="U18">
        <v>0</v>
      </c>
      <c r="V18">
        <v>7.7041602465331288E-2</v>
      </c>
      <c r="W18">
        <v>0</v>
      </c>
      <c r="X18">
        <v>0</v>
      </c>
      <c r="Y18">
        <v>0</v>
      </c>
      <c r="Z18">
        <v>0</v>
      </c>
      <c r="AA18">
        <v>0.15408320493066258</v>
      </c>
      <c r="AB18">
        <v>0</v>
      </c>
      <c r="AC18">
        <v>0</v>
      </c>
      <c r="AD18">
        <v>4.2372881355932197</v>
      </c>
      <c r="AE18">
        <v>0.30816640986132515</v>
      </c>
      <c r="AF18">
        <v>0</v>
      </c>
      <c r="AG18">
        <v>19.029275808936827</v>
      </c>
      <c r="AH18">
        <v>0.30816640986132515</v>
      </c>
      <c r="AI18">
        <v>0</v>
      </c>
      <c r="AJ18">
        <v>0.69337442218798151</v>
      </c>
      <c r="AK18">
        <v>0</v>
      </c>
      <c r="AL18">
        <v>0</v>
      </c>
      <c r="AM18">
        <v>6.5485362095531592</v>
      </c>
      <c r="AN18">
        <v>7.7041602465331288E-2</v>
      </c>
      <c r="AO18">
        <v>0</v>
      </c>
      <c r="AP18">
        <v>3.0816640986132513</v>
      </c>
      <c r="AQ18">
        <v>0</v>
      </c>
      <c r="AR18">
        <v>1.8489984591679509</v>
      </c>
      <c r="AS18">
        <v>0</v>
      </c>
      <c r="AT18">
        <v>3.6209553158705701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2.6964560862865947</v>
      </c>
      <c r="BA18">
        <v>0.23112480739599386</v>
      </c>
      <c r="BB18">
        <v>2.773497688751926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0.69337442218798151</v>
      </c>
      <c r="BM18">
        <v>1.0015408320493067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4.9306625577812024</v>
      </c>
      <c r="BW18">
        <v>7.7041602465331288E-2</v>
      </c>
      <c r="BX18">
        <v>0.15408320493066258</v>
      </c>
      <c r="BY18">
        <v>0</v>
      </c>
      <c r="BZ18">
        <v>0</v>
      </c>
      <c r="CA18">
        <v>0</v>
      </c>
      <c r="CB18">
        <v>0</v>
      </c>
    </row>
    <row r="19" spans="1:80" ht="14.45" x14ac:dyDescent="0.35">
      <c r="A19" t="s">
        <v>57</v>
      </c>
      <c r="B19">
        <v>-3.8644999999999999E-3</v>
      </c>
      <c r="C19">
        <v>-9.7360999999999997E-4</v>
      </c>
      <c r="E19">
        <v>0</v>
      </c>
      <c r="F19">
        <v>0</v>
      </c>
      <c r="G19">
        <v>0.65573770491803274</v>
      </c>
      <c r="H19">
        <v>0.65573770491803274</v>
      </c>
      <c r="I19">
        <v>0</v>
      </c>
      <c r="J19">
        <v>0</v>
      </c>
      <c r="K19">
        <v>0</v>
      </c>
      <c r="L19">
        <v>0.16393442622950818</v>
      </c>
      <c r="M19">
        <v>2.2950819672131146</v>
      </c>
      <c r="N19">
        <v>0</v>
      </c>
      <c r="O19">
        <v>0</v>
      </c>
      <c r="P19">
        <v>0</v>
      </c>
      <c r="Q19">
        <v>13.934426229508196</v>
      </c>
      <c r="R19">
        <v>0</v>
      </c>
      <c r="S19">
        <v>0</v>
      </c>
      <c r="T19">
        <v>0</v>
      </c>
      <c r="U19">
        <v>0.16393442622950818</v>
      </c>
      <c r="V19">
        <v>0.16393442622950818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1.639344262295082</v>
      </c>
      <c r="AE19">
        <v>8.1967213114754092E-2</v>
      </c>
      <c r="AF19">
        <v>0</v>
      </c>
      <c r="AG19">
        <v>17.04918032786885</v>
      </c>
      <c r="AH19">
        <v>8.1967213114754092E-2</v>
      </c>
      <c r="AI19">
        <v>0</v>
      </c>
      <c r="AJ19">
        <v>0</v>
      </c>
      <c r="AK19">
        <v>8.1967213114754092E-2</v>
      </c>
      <c r="AL19">
        <v>8.1967213114754092E-2</v>
      </c>
      <c r="AM19">
        <v>6.6393442622950811</v>
      </c>
      <c r="AN19">
        <v>0.24590163934426232</v>
      </c>
      <c r="AO19">
        <v>0</v>
      </c>
      <c r="AP19">
        <v>1.9672131147540985</v>
      </c>
      <c r="AQ19">
        <v>0</v>
      </c>
      <c r="AR19">
        <v>1.3114754098360655</v>
      </c>
      <c r="AS19">
        <v>0</v>
      </c>
      <c r="AT19">
        <v>5.2459016393442619</v>
      </c>
      <c r="AU19">
        <v>0</v>
      </c>
      <c r="AV19">
        <v>0</v>
      </c>
      <c r="AW19">
        <v>8.1967213114754092E-2</v>
      </c>
      <c r="AX19">
        <v>0</v>
      </c>
      <c r="AY19">
        <v>0</v>
      </c>
      <c r="AZ19">
        <v>2.459016393442623</v>
      </c>
      <c r="BA19">
        <v>1.3114754098360655</v>
      </c>
      <c r="BB19">
        <v>4.8360655737704921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0.65573770491803274</v>
      </c>
      <c r="BJ19">
        <v>8.1967213114754092E-2</v>
      </c>
      <c r="BK19">
        <v>0</v>
      </c>
      <c r="BL19">
        <v>0</v>
      </c>
      <c r="BM19">
        <v>0.24590163934426232</v>
      </c>
      <c r="BN19">
        <v>0</v>
      </c>
      <c r="BO19">
        <v>8.1967213114754092E-2</v>
      </c>
      <c r="BP19">
        <v>0</v>
      </c>
      <c r="BQ19">
        <v>0</v>
      </c>
      <c r="BR19">
        <v>0</v>
      </c>
      <c r="BS19">
        <v>0</v>
      </c>
      <c r="BT19">
        <v>3.6065573770491808</v>
      </c>
      <c r="BU19">
        <v>0</v>
      </c>
      <c r="BV19">
        <v>5.081967213114754</v>
      </c>
      <c r="BW19">
        <v>8.1967213114754092E-2</v>
      </c>
      <c r="BX19">
        <v>0.32786885245901637</v>
      </c>
      <c r="BY19">
        <v>8.1967213114754092E-2</v>
      </c>
      <c r="BZ19">
        <v>0</v>
      </c>
      <c r="CA19">
        <v>0</v>
      </c>
      <c r="CB19">
        <v>0</v>
      </c>
    </row>
    <row r="20" spans="1:80" ht="14.45" x14ac:dyDescent="0.35">
      <c r="A20" t="s">
        <v>73</v>
      </c>
      <c r="B20" s="7">
        <v>-2.6461000000000002E-3</v>
      </c>
      <c r="C20">
        <v>3.2424999999999999E-4</v>
      </c>
      <c r="E20">
        <v>0</v>
      </c>
      <c r="F20" s="7">
        <v>0</v>
      </c>
      <c r="G20">
        <v>0.4357298474945534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2.3238925199709515</v>
      </c>
      <c r="R20">
        <v>0</v>
      </c>
      <c r="S20">
        <v>0</v>
      </c>
      <c r="T20">
        <v>0</v>
      </c>
      <c r="U20">
        <v>0</v>
      </c>
      <c r="V20">
        <v>7.2621641249092234E-2</v>
      </c>
      <c r="W20">
        <v>0.14524328249818447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0.79883805374001449</v>
      </c>
      <c r="AE20">
        <v>0.29048656499636893</v>
      </c>
      <c r="AF20">
        <v>0</v>
      </c>
      <c r="AG20">
        <v>45.17066085693537</v>
      </c>
      <c r="AH20">
        <v>0.58097312999273787</v>
      </c>
      <c r="AI20">
        <v>0</v>
      </c>
      <c r="AJ20">
        <v>0</v>
      </c>
      <c r="AK20">
        <v>7.2621641249092234E-2</v>
      </c>
      <c r="AL20">
        <v>0.2178649237472767</v>
      </c>
      <c r="AM20">
        <v>1.6702977487291211</v>
      </c>
      <c r="AN20">
        <v>0.4357298474945534</v>
      </c>
      <c r="AO20">
        <v>0</v>
      </c>
      <c r="AP20">
        <v>2.0334059549745822</v>
      </c>
      <c r="AQ20">
        <v>0</v>
      </c>
      <c r="AR20">
        <v>0.29048656499636893</v>
      </c>
      <c r="AS20">
        <v>0</v>
      </c>
      <c r="AT20">
        <v>0.58097312999273787</v>
      </c>
      <c r="AU20">
        <v>0.65359477124183007</v>
      </c>
      <c r="AV20">
        <v>0</v>
      </c>
      <c r="AW20">
        <v>0</v>
      </c>
      <c r="AX20">
        <v>0</v>
      </c>
      <c r="AY20">
        <v>0</v>
      </c>
      <c r="AZ20">
        <v>0.2178649237472767</v>
      </c>
      <c r="BA20">
        <v>2.1786492374727668</v>
      </c>
      <c r="BB20">
        <v>0.72621641249092228</v>
      </c>
      <c r="BC20">
        <v>0</v>
      </c>
      <c r="BD20">
        <v>0</v>
      </c>
      <c r="BE20">
        <v>0</v>
      </c>
      <c r="BF20">
        <v>0.29048656499636893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1.3071895424836601</v>
      </c>
      <c r="BM20">
        <v>0.29048656499636893</v>
      </c>
      <c r="BN20">
        <v>0</v>
      </c>
      <c r="BO20">
        <v>7.2621641249092234E-2</v>
      </c>
      <c r="BP20">
        <v>0</v>
      </c>
      <c r="BQ20">
        <v>0</v>
      </c>
      <c r="BR20">
        <v>0</v>
      </c>
      <c r="BS20">
        <v>0</v>
      </c>
      <c r="BT20">
        <v>0.72621641249092228</v>
      </c>
      <c r="BU20">
        <v>5.3740014524328252</v>
      </c>
      <c r="BV20">
        <v>3.4858387799564272</v>
      </c>
      <c r="BW20">
        <v>0.72621641249092228</v>
      </c>
      <c r="BX20">
        <v>0.14524328249818447</v>
      </c>
      <c r="BY20">
        <v>0.2178649237472767</v>
      </c>
      <c r="BZ20">
        <v>1.0167029774872911</v>
      </c>
      <c r="CA20">
        <v>0</v>
      </c>
      <c r="CB20">
        <v>0</v>
      </c>
    </row>
    <row r="21" spans="1:80" ht="14.45" x14ac:dyDescent="0.35">
      <c r="A21" t="s">
        <v>78</v>
      </c>
      <c r="B21">
        <v>-1.4649999999999999E-3</v>
      </c>
      <c r="C21">
        <v>1.3626000000000001E-3</v>
      </c>
      <c r="E21">
        <v>0</v>
      </c>
      <c r="F21">
        <v>0</v>
      </c>
      <c r="G21">
        <v>2.4691358024691357</v>
      </c>
      <c r="H21">
        <v>0</v>
      </c>
      <c r="I21">
        <v>0</v>
      </c>
      <c r="J21">
        <v>0</v>
      </c>
      <c r="K21">
        <v>0</v>
      </c>
      <c r="L21">
        <v>1.6460905349794239</v>
      </c>
      <c r="M21">
        <v>0.82304526748971196</v>
      </c>
      <c r="N21">
        <v>0</v>
      </c>
      <c r="O21">
        <v>0</v>
      </c>
      <c r="P21">
        <v>0</v>
      </c>
      <c r="Q21">
        <v>10.2880658436214</v>
      </c>
      <c r="R21">
        <v>0</v>
      </c>
      <c r="S21">
        <v>0</v>
      </c>
      <c r="T21">
        <v>0</v>
      </c>
      <c r="U21">
        <v>0.41152263374485598</v>
      </c>
      <c r="V21">
        <v>0.82304526748971196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2.4691358024691357</v>
      </c>
      <c r="AE21">
        <v>0.82304526748971196</v>
      </c>
      <c r="AF21">
        <v>0</v>
      </c>
      <c r="AG21">
        <v>34.567901234567898</v>
      </c>
      <c r="AH21">
        <v>2.0576131687242798</v>
      </c>
      <c r="AI21">
        <v>0</v>
      </c>
      <c r="AJ21">
        <v>0.82304526748971196</v>
      </c>
      <c r="AK21">
        <v>0.82304526748971196</v>
      </c>
      <c r="AL21">
        <v>0.41152263374485598</v>
      </c>
      <c r="AM21">
        <v>2.0576131687242798</v>
      </c>
      <c r="AN21">
        <v>0.82304526748971196</v>
      </c>
      <c r="AO21">
        <v>0</v>
      </c>
      <c r="AP21">
        <v>0.82304526748971196</v>
      </c>
      <c r="AQ21">
        <v>0</v>
      </c>
      <c r="AR21">
        <v>0.41152263374485598</v>
      </c>
      <c r="AS21">
        <v>0</v>
      </c>
      <c r="AT21">
        <v>0.41152263374485598</v>
      </c>
      <c r="AU21">
        <v>0.82304526748971196</v>
      </c>
      <c r="AV21">
        <v>0</v>
      </c>
      <c r="AW21">
        <v>0</v>
      </c>
      <c r="AX21">
        <v>0</v>
      </c>
      <c r="AY21">
        <v>0</v>
      </c>
      <c r="AZ21">
        <v>0.82304526748971196</v>
      </c>
      <c r="BA21">
        <v>2.880658436213992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0.82304526748971196</v>
      </c>
      <c r="BM21">
        <v>0</v>
      </c>
      <c r="BN21">
        <v>0</v>
      </c>
      <c r="BO21">
        <v>0.41152263374485598</v>
      </c>
      <c r="BP21">
        <v>0</v>
      </c>
      <c r="BQ21">
        <v>0</v>
      </c>
      <c r="BR21">
        <v>0</v>
      </c>
      <c r="BS21">
        <v>0</v>
      </c>
      <c r="BT21">
        <v>0.41152263374485598</v>
      </c>
      <c r="BU21">
        <v>0.41152263374485598</v>
      </c>
      <c r="BV21">
        <v>2.4691358024691357</v>
      </c>
      <c r="BW21">
        <v>1.2345679012345678</v>
      </c>
      <c r="BX21">
        <v>0</v>
      </c>
      <c r="BY21">
        <v>0</v>
      </c>
      <c r="BZ21">
        <v>0</v>
      </c>
      <c r="CA21">
        <v>0</v>
      </c>
      <c r="CB21">
        <v>0.82304526748971196</v>
      </c>
    </row>
    <row r="22" spans="1:80" ht="14.45" x14ac:dyDescent="0.35">
      <c r="A22" t="s">
        <v>45</v>
      </c>
      <c r="B22">
        <v>-1.1708000000000001E-3</v>
      </c>
      <c r="C22">
        <v>-2.2248E-2</v>
      </c>
      <c r="E22">
        <v>0</v>
      </c>
      <c r="F22">
        <v>0</v>
      </c>
      <c r="G22">
        <v>0</v>
      </c>
      <c r="H22">
        <v>0.5714285714285714</v>
      </c>
      <c r="I22">
        <v>0</v>
      </c>
      <c r="J22">
        <v>0</v>
      </c>
      <c r="K22">
        <v>2</v>
      </c>
      <c r="L22">
        <v>0.5714285714285714</v>
      </c>
      <c r="M22">
        <v>3.4285714285714288</v>
      </c>
      <c r="N22">
        <v>1.1428571428571428</v>
      </c>
      <c r="O22">
        <v>0</v>
      </c>
      <c r="P22">
        <v>0</v>
      </c>
      <c r="Q22">
        <v>8.5714285714285712</v>
      </c>
      <c r="R22">
        <v>0</v>
      </c>
      <c r="S22">
        <v>5.1428571428571423</v>
      </c>
      <c r="T22">
        <v>0</v>
      </c>
      <c r="U22">
        <v>0</v>
      </c>
      <c r="V22">
        <v>0</v>
      </c>
      <c r="W22">
        <v>0.85714285714285721</v>
      </c>
      <c r="X22">
        <v>0.5714285714285714</v>
      </c>
      <c r="Y22">
        <v>0</v>
      </c>
      <c r="Z22">
        <v>0.5714285714285714</v>
      </c>
      <c r="AA22">
        <v>0.85714285714285721</v>
      </c>
      <c r="AB22">
        <v>0.5714285714285714</v>
      </c>
      <c r="AC22">
        <v>0</v>
      </c>
      <c r="AD22">
        <v>8.8571428571428559</v>
      </c>
      <c r="AE22">
        <v>0</v>
      </c>
      <c r="AF22">
        <v>0</v>
      </c>
      <c r="AG22">
        <v>2.2857142857142856</v>
      </c>
      <c r="AH22">
        <v>0.5714285714285714</v>
      </c>
      <c r="AI22">
        <v>0</v>
      </c>
      <c r="AJ22">
        <v>0</v>
      </c>
      <c r="AK22">
        <v>0.5714285714285714</v>
      </c>
      <c r="AL22">
        <v>0.85714285714285721</v>
      </c>
      <c r="AM22">
        <v>2.2857142857142856</v>
      </c>
      <c r="AN22">
        <v>0</v>
      </c>
      <c r="AO22">
        <v>0</v>
      </c>
      <c r="AP22">
        <v>1.1428571428571428</v>
      </c>
      <c r="AQ22">
        <v>0</v>
      </c>
      <c r="AR22">
        <v>0.5714285714285714</v>
      </c>
      <c r="AS22">
        <v>0</v>
      </c>
      <c r="AT22">
        <v>1.7142857142857144</v>
      </c>
      <c r="AU22">
        <v>4.5714285714285712</v>
      </c>
      <c r="AV22">
        <v>0</v>
      </c>
      <c r="AW22">
        <v>0</v>
      </c>
      <c r="AX22">
        <v>0</v>
      </c>
      <c r="AY22">
        <v>0.5714285714285714</v>
      </c>
      <c r="AZ22">
        <v>1.7142857142857144</v>
      </c>
      <c r="BA22">
        <v>7.4285714285714288</v>
      </c>
      <c r="BB22">
        <v>0.5714285714285714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2.2857142857142856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0.2857142857142857</v>
      </c>
      <c r="BS22">
        <v>0</v>
      </c>
      <c r="BT22">
        <v>0</v>
      </c>
      <c r="BU22">
        <v>0</v>
      </c>
      <c r="BV22">
        <v>0.5714285714285714</v>
      </c>
      <c r="BW22">
        <v>2.8571428571428572</v>
      </c>
      <c r="BX22">
        <v>4</v>
      </c>
      <c r="BY22">
        <v>0</v>
      </c>
      <c r="BZ22">
        <v>0</v>
      </c>
      <c r="CA22">
        <v>0.5714285714285714</v>
      </c>
      <c r="CB22">
        <v>0.5714285714285714</v>
      </c>
    </row>
    <row r="23" spans="1:80" ht="14.45" x14ac:dyDescent="0.35">
      <c r="A23" t="s">
        <v>42</v>
      </c>
      <c r="B23">
        <v>-1.1015E-3</v>
      </c>
      <c r="C23">
        <v>-8.0867999999999995E-2</v>
      </c>
      <c r="E23">
        <v>0</v>
      </c>
      <c r="F23">
        <v>0</v>
      </c>
      <c r="G23">
        <v>4.0441176470588234</v>
      </c>
      <c r="H23">
        <v>1.9607843137254901</v>
      </c>
      <c r="I23">
        <v>0</v>
      </c>
      <c r="J23">
        <v>0</v>
      </c>
      <c r="K23">
        <v>0</v>
      </c>
      <c r="L23">
        <v>1.2254901960784315</v>
      </c>
      <c r="M23">
        <v>6.6176470588235299</v>
      </c>
      <c r="N23">
        <v>0</v>
      </c>
      <c r="O23">
        <v>0</v>
      </c>
      <c r="P23">
        <v>0</v>
      </c>
      <c r="Q23">
        <v>8.7009803921568629</v>
      </c>
      <c r="R23">
        <v>0</v>
      </c>
      <c r="S23">
        <v>0</v>
      </c>
      <c r="T23">
        <v>0</v>
      </c>
      <c r="U23">
        <v>0.36764705882352938</v>
      </c>
      <c r="V23">
        <v>0.49019607843137253</v>
      </c>
      <c r="W23">
        <v>0</v>
      </c>
      <c r="X23">
        <v>0</v>
      </c>
      <c r="Y23">
        <v>0</v>
      </c>
      <c r="Z23">
        <v>0</v>
      </c>
      <c r="AA23">
        <v>0</v>
      </c>
      <c r="AB23">
        <v>0.24509803921568626</v>
      </c>
      <c r="AC23">
        <v>0</v>
      </c>
      <c r="AD23">
        <v>3.0637254901960782</v>
      </c>
      <c r="AE23">
        <v>0</v>
      </c>
      <c r="AF23">
        <v>0</v>
      </c>
      <c r="AG23">
        <v>10.784313725490197</v>
      </c>
      <c r="AH23">
        <v>1.1029411764705883</v>
      </c>
      <c r="AI23">
        <v>0</v>
      </c>
      <c r="AJ23">
        <v>0</v>
      </c>
      <c r="AK23">
        <v>0.85784313725490202</v>
      </c>
      <c r="AL23">
        <v>0.24509803921568626</v>
      </c>
      <c r="AM23">
        <v>0.12254901960784313</v>
      </c>
      <c r="AN23">
        <v>0</v>
      </c>
      <c r="AO23">
        <v>0</v>
      </c>
      <c r="AP23">
        <v>1.2254901960784315</v>
      </c>
      <c r="AQ23">
        <v>0</v>
      </c>
      <c r="AR23">
        <v>0.12254901960784313</v>
      </c>
      <c r="AS23">
        <v>0</v>
      </c>
      <c r="AT23">
        <v>0.12254901960784313</v>
      </c>
      <c r="AU23">
        <v>5.5147058823529411</v>
      </c>
      <c r="AV23">
        <v>0</v>
      </c>
      <c r="AW23">
        <v>0</v>
      </c>
      <c r="AX23">
        <v>0</v>
      </c>
      <c r="AY23">
        <v>0</v>
      </c>
      <c r="AZ23">
        <v>2.6960784313725492</v>
      </c>
      <c r="BA23">
        <v>6.0049019607843137</v>
      </c>
      <c r="BB23">
        <v>0.12254901960784313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1.3480392156862746</v>
      </c>
      <c r="BK23">
        <v>0</v>
      </c>
      <c r="BL23">
        <v>0.12254901960784313</v>
      </c>
      <c r="BM23">
        <v>0</v>
      </c>
      <c r="BN23">
        <v>0</v>
      </c>
      <c r="BO23">
        <v>0.24509803921568626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0.12254901960784313</v>
      </c>
      <c r="BW23">
        <v>3.1862745098039214</v>
      </c>
      <c r="BX23">
        <v>0.49019607843137253</v>
      </c>
      <c r="BY23">
        <v>0</v>
      </c>
      <c r="BZ23">
        <v>0</v>
      </c>
      <c r="CA23">
        <v>0.24509803921568626</v>
      </c>
      <c r="CB23">
        <v>0</v>
      </c>
    </row>
    <row r="24" spans="1:80" ht="14.45" x14ac:dyDescent="0.35">
      <c r="A24" t="s">
        <v>59</v>
      </c>
      <c r="B24">
        <v>-1.0334000000000001E-3</v>
      </c>
      <c r="C24">
        <v>-2.7058999999999998E-3</v>
      </c>
      <c r="E24">
        <v>0</v>
      </c>
      <c r="F24">
        <v>0</v>
      </c>
      <c r="G24">
        <v>4.6263345195729535</v>
      </c>
      <c r="H24">
        <v>1.6014234875444839</v>
      </c>
      <c r="I24">
        <v>0</v>
      </c>
      <c r="J24">
        <v>0.35587188612099641</v>
      </c>
      <c r="K24">
        <v>0</v>
      </c>
      <c r="L24">
        <v>3.5587188612099649</v>
      </c>
      <c r="M24">
        <v>4.092526690391459</v>
      </c>
      <c r="N24" s="7">
        <v>0</v>
      </c>
      <c r="O24">
        <v>0</v>
      </c>
      <c r="P24">
        <v>0</v>
      </c>
      <c r="Q24">
        <v>13.523131672597867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0.35587188612099641</v>
      </c>
      <c r="AC24">
        <v>0</v>
      </c>
      <c r="AD24">
        <v>0.35587188612099641</v>
      </c>
      <c r="AE24">
        <v>0</v>
      </c>
      <c r="AF24">
        <v>0</v>
      </c>
      <c r="AG24">
        <v>2.8469750889679712</v>
      </c>
      <c r="AH24">
        <v>0.1779359430604982</v>
      </c>
      <c r="AI24">
        <v>0</v>
      </c>
      <c r="AJ24">
        <v>0</v>
      </c>
      <c r="AK24">
        <v>0.35587188612099641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1.7793594306049825</v>
      </c>
      <c r="AV24">
        <v>0</v>
      </c>
      <c r="AW24">
        <v>0</v>
      </c>
      <c r="AX24">
        <v>0</v>
      </c>
      <c r="AY24">
        <v>0</v>
      </c>
      <c r="AZ24">
        <v>0.71174377224199281</v>
      </c>
      <c r="BA24">
        <v>7.4733096085409247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4.2704626334519578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1.4234875444839856</v>
      </c>
      <c r="BV24">
        <v>0</v>
      </c>
      <c r="BW24">
        <v>8.007117437722421</v>
      </c>
      <c r="BX24">
        <v>1.0676156583629894</v>
      </c>
      <c r="BY24">
        <v>0</v>
      </c>
      <c r="BZ24">
        <v>0</v>
      </c>
      <c r="CA24">
        <v>0</v>
      </c>
      <c r="CB24">
        <v>0</v>
      </c>
    </row>
    <row r="25" spans="1:80" ht="14.45" x14ac:dyDescent="0.35">
      <c r="A25" t="s">
        <v>165</v>
      </c>
      <c r="B25">
        <v>-7.6597999999999998E-4</v>
      </c>
      <c r="C25">
        <v>-4.4589E-4</v>
      </c>
      <c r="E25">
        <v>0</v>
      </c>
      <c r="F25">
        <v>0</v>
      </c>
      <c r="G25">
        <v>4.9623115577889445</v>
      </c>
      <c r="H25">
        <v>3.2035175879396984</v>
      </c>
      <c r="I25">
        <v>0</v>
      </c>
      <c r="J25">
        <v>6.2814070351758788E-2</v>
      </c>
      <c r="K25">
        <v>0</v>
      </c>
      <c r="L25">
        <v>0.12562814070351758</v>
      </c>
      <c r="M25">
        <v>1.0050251256281406</v>
      </c>
      <c r="N25">
        <v>0</v>
      </c>
      <c r="O25">
        <v>0</v>
      </c>
      <c r="P25">
        <v>0</v>
      </c>
      <c r="Q25">
        <v>3.1407035175879394</v>
      </c>
      <c r="R25">
        <v>0</v>
      </c>
      <c r="S25">
        <v>0</v>
      </c>
      <c r="T25">
        <v>0</v>
      </c>
      <c r="U25">
        <v>0.94221105527638183</v>
      </c>
      <c r="V25">
        <v>0.18844221105527637</v>
      </c>
      <c r="W25">
        <v>6.2814070351758788E-2</v>
      </c>
      <c r="X25">
        <v>0.62814070351758799</v>
      </c>
      <c r="Y25">
        <v>0</v>
      </c>
      <c r="Z25">
        <v>0</v>
      </c>
      <c r="AA25">
        <v>0</v>
      </c>
      <c r="AB25">
        <v>0</v>
      </c>
      <c r="AC25">
        <v>0</v>
      </c>
      <c r="AD25">
        <v>6.2814070351758788E-2</v>
      </c>
      <c r="AE25">
        <v>0</v>
      </c>
      <c r="AF25">
        <v>0</v>
      </c>
      <c r="AG25">
        <v>5.025125628140704</v>
      </c>
      <c r="AH25">
        <v>0.56532663316582921</v>
      </c>
      <c r="AI25">
        <v>0</v>
      </c>
      <c r="AJ25">
        <v>0</v>
      </c>
      <c r="AK25">
        <v>0.12562814070351758</v>
      </c>
      <c r="AL25">
        <v>6.2814070351758788E-2</v>
      </c>
      <c r="AM25">
        <v>0.12562814070351758</v>
      </c>
      <c r="AN25">
        <v>0</v>
      </c>
      <c r="AO25">
        <v>0</v>
      </c>
      <c r="AP25">
        <v>0.50251256281407031</v>
      </c>
      <c r="AQ25">
        <v>0.62814070351758799</v>
      </c>
      <c r="AR25">
        <v>0</v>
      </c>
      <c r="AS25">
        <v>0</v>
      </c>
      <c r="AT25">
        <v>0.62814070351758799</v>
      </c>
      <c r="AU25">
        <v>0.12562814070351758</v>
      </c>
      <c r="AV25">
        <v>0</v>
      </c>
      <c r="AW25">
        <v>0</v>
      </c>
      <c r="AX25">
        <v>0</v>
      </c>
      <c r="AY25">
        <v>0</v>
      </c>
      <c r="AZ25">
        <v>0.75376884422110546</v>
      </c>
      <c r="BA25">
        <v>5.4648241206030148</v>
      </c>
      <c r="BB25">
        <v>6.2814070351758788E-2</v>
      </c>
      <c r="BC25">
        <v>6.2814070351758788E-2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0.50251256281407031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0.12562814070351758</v>
      </c>
      <c r="BU25">
        <v>1.5703517587939697</v>
      </c>
      <c r="BV25">
        <v>0.12562814070351758</v>
      </c>
      <c r="BW25">
        <v>6.2814070351758788E-2</v>
      </c>
      <c r="BX25">
        <v>0</v>
      </c>
      <c r="BY25">
        <v>0</v>
      </c>
      <c r="BZ25">
        <v>0</v>
      </c>
      <c r="CA25">
        <v>6.2814070351758788E-2</v>
      </c>
      <c r="CB25">
        <v>0</v>
      </c>
    </row>
    <row r="26" spans="1:80" ht="14.45" x14ac:dyDescent="0.35">
      <c r="A26" s="7" t="s">
        <v>66</v>
      </c>
      <c r="B26" s="7">
        <v>-7.5595000000000002E-4</v>
      </c>
      <c r="C26">
        <v>-6.0594000000000002E-4</v>
      </c>
      <c r="E26">
        <v>0</v>
      </c>
      <c r="F26">
        <v>0</v>
      </c>
      <c r="G26">
        <v>2.0301705907232481</v>
      </c>
      <c r="H26">
        <v>1.8327928944029324</v>
      </c>
      <c r="I26">
        <v>1.3534470604821653</v>
      </c>
      <c r="J26">
        <v>2.8196813760045118E-2</v>
      </c>
      <c r="K26">
        <v>0</v>
      </c>
      <c r="L26">
        <v>0.25377132384040602</v>
      </c>
      <c r="M26">
        <v>0.62032990272099253</v>
      </c>
      <c r="N26">
        <v>0</v>
      </c>
      <c r="O26">
        <v>0</v>
      </c>
      <c r="P26">
        <v>0</v>
      </c>
      <c r="Q26">
        <v>4.7370647116875793</v>
      </c>
      <c r="R26">
        <v>0</v>
      </c>
      <c r="S26">
        <v>0</v>
      </c>
      <c r="T26">
        <v>0</v>
      </c>
      <c r="U26">
        <v>0.69082193712110529</v>
      </c>
      <c r="V26">
        <v>2.8196813760045118E-2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1.4098406880022559E-2</v>
      </c>
      <c r="AE26">
        <v>0</v>
      </c>
      <c r="AF26">
        <v>0</v>
      </c>
      <c r="AG26">
        <v>15.339066685464541</v>
      </c>
      <c r="AH26">
        <v>0.90229804032144378</v>
      </c>
      <c r="AI26">
        <v>0</v>
      </c>
      <c r="AJ26">
        <v>0</v>
      </c>
      <c r="AK26">
        <v>4.2295220640067667E-2</v>
      </c>
      <c r="AL26">
        <v>0</v>
      </c>
      <c r="AM26">
        <v>2.8196813760045118E-2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2.8196813760045118E-2</v>
      </c>
      <c r="AV26">
        <v>0</v>
      </c>
      <c r="AW26">
        <v>0</v>
      </c>
      <c r="AX26">
        <v>0</v>
      </c>
      <c r="AY26">
        <v>0</v>
      </c>
      <c r="AZ26">
        <v>1.2970534329620753</v>
      </c>
      <c r="BA26">
        <v>2.9042718172846467</v>
      </c>
      <c r="BB26">
        <v>0</v>
      </c>
      <c r="BC26">
        <v>0</v>
      </c>
      <c r="BD26">
        <v>0</v>
      </c>
      <c r="BE26">
        <v>2.8196813760045118E-2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0.36655857888058652</v>
      </c>
      <c r="BM26">
        <v>0</v>
      </c>
      <c r="BN26">
        <v>1.4098406880022559E-2</v>
      </c>
      <c r="BO26">
        <v>4.2295220640067667E-2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1.6072183843225716</v>
      </c>
      <c r="BV26">
        <v>0.22557451008036095</v>
      </c>
      <c r="BW26">
        <v>0.42295220640067671</v>
      </c>
      <c r="BX26">
        <v>0.56393627520090228</v>
      </c>
      <c r="BY26">
        <v>0</v>
      </c>
      <c r="BZ26">
        <v>0.45114902016072189</v>
      </c>
      <c r="CA26">
        <v>0.4652474270407444</v>
      </c>
      <c r="CB26">
        <v>0</v>
      </c>
    </row>
    <row r="27" spans="1:80" ht="14.45" x14ac:dyDescent="0.35">
      <c r="A27" t="s">
        <v>93</v>
      </c>
      <c r="B27">
        <v>-4.2477999999999998E-4</v>
      </c>
      <c r="C27">
        <v>-9.6103999999999998E-3</v>
      </c>
      <c r="E27">
        <v>0</v>
      </c>
      <c r="F27">
        <v>0</v>
      </c>
      <c r="G27">
        <v>0</v>
      </c>
      <c r="H27">
        <v>4.0850041300593229</v>
      </c>
      <c r="I27">
        <v>0.96117744236689939</v>
      </c>
      <c r="J27">
        <v>0.36044154088758729</v>
      </c>
      <c r="K27">
        <v>0</v>
      </c>
      <c r="L27">
        <v>1.5018397536982803E-2</v>
      </c>
      <c r="M27">
        <v>2.508072388676128</v>
      </c>
      <c r="N27">
        <v>0</v>
      </c>
      <c r="O27">
        <v>0</v>
      </c>
      <c r="P27">
        <v>0</v>
      </c>
      <c r="Q27">
        <v>4.8058872118344977</v>
      </c>
      <c r="R27">
        <v>0</v>
      </c>
      <c r="S27">
        <v>0</v>
      </c>
      <c r="T27" s="7">
        <v>0</v>
      </c>
      <c r="U27">
        <v>1.1639258091161673</v>
      </c>
      <c r="V27">
        <v>7.5091987684914015E-3</v>
      </c>
      <c r="W27">
        <v>7.5091987684914015E-3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1.9298640835022904</v>
      </c>
      <c r="AH27">
        <v>0</v>
      </c>
      <c r="AI27">
        <v>0</v>
      </c>
      <c r="AJ27">
        <v>0</v>
      </c>
      <c r="AK27">
        <v>6.0073590147931212E-2</v>
      </c>
      <c r="AL27">
        <v>3.7545993842457014E-2</v>
      </c>
      <c r="AM27">
        <v>1.5018397536982803E-2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1.4642937598558234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2.2527596305474205E-2</v>
      </c>
      <c r="BA27">
        <v>4.3177892918825558</v>
      </c>
      <c r="BB27">
        <v>0.24029436059172485</v>
      </c>
      <c r="BC27">
        <v>0</v>
      </c>
      <c r="BD27">
        <v>4.5055192610948411E-2</v>
      </c>
      <c r="BE27">
        <v>1.5018397536982803E-2</v>
      </c>
      <c r="BF27">
        <v>0</v>
      </c>
      <c r="BG27">
        <v>0</v>
      </c>
      <c r="BH27">
        <v>0.96117744236689939</v>
      </c>
      <c r="BI27">
        <v>0</v>
      </c>
      <c r="BJ27">
        <v>0</v>
      </c>
      <c r="BK27">
        <v>0</v>
      </c>
      <c r="BL27">
        <v>1.5018397536982803E-2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2.6657655628144474</v>
      </c>
      <c r="BV27">
        <v>0.12014718029586242</v>
      </c>
      <c r="BW27">
        <v>0.2853495532026733</v>
      </c>
      <c r="BX27">
        <v>0.12014718029586242</v>
      </c>
      <c r="BY27">
        <v>0</v>
      </c>
      <c r="BZ27">
        <v>0</v>
      </c>
      <c r="CA27">
        <v>0.17271157167530224</v>
      </c>
      <c r="CB27">
        <v>0</v>
      </c>
    </row>
    <row r="28" spans="1:80" ht="14.45" x14ac:dyDescent="0.35">
      <c r="A28" t="s">
        <v>164</v>
      </c>
      <c r="B28">
        <v>-3.9333E-4</v>
      </c>
      <c r="C28">
        <v>-2.6622E-3</v>
      </c>
      <c r="E28">
        <v>0</v>
      </c>
      <c r="F28">
        <v>0</v>
      </c>
      <c r="G28">
        <v>0</v>
      </c>
      <c r="H28">
        <v>5.9255991765916773</v>
      </c>
      <c r="I28">
        <v>0</v>
      </c>
      <c r="J28">
        <v>1.4703720041170416E-2</v>
      </c>
      <c r="K28">
        <v>0</v>
      </c>
      <c r="L28">
        <v>0</v>
      </c>
      <c r="M28">
        <v>7.2489339802970152</v>
      </c>
      <c r="N28">
        <v>0</v>
      </c>
      <c r="O28">
        <v>0</v>
      </c>
      <c r="P28">
        <v>0</v>
      </c>
      <c r="Q28">
        <v>1.8820761652698133</v>
      </c>
      <c r="R28">
        <v>0</v>
      </c>
      <c r="S28">
        <v>0</v>
      </c>
      <c r="T28">
        <v>0</v>
      </c>
      <c r="U28">
        <v>0.79400088222320242</v>
      </c>
      <c r="V28">
        <v>2.9407440082340832E-2</v>
      </c>
      <c r="W28">
        <v>2.9407440082340832E-2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0.33818556094691954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0.33818556094691954</v>
      </c>
      <c r="AL28">
        <v>4.4111160123511246E-2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2.3525952065872664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0.24996324069989709</v>
      </c>
      <c r="BA28">
        <v>6.557859138362006</v>
      </c>
      <c r="BB28">
        <v>0</v>
      </c>
      <c r="BC28">
        <v>0</v>
      </c>
      <c r="BD28">
        <v>0.83811204234671366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0.2940744008234083</v>
      </c>
      <c r="BM28">
        <v>0</v>
      </c>
      <c r="BN28">
        <v>0</v>
      </c>
      <c r="BO28">
        <v>1.4703720041170416E-2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6.8960446993089262</v>
      </c>
      <c r="BV28">
        <v>0</v>
      </c>
      <c r="BW28">
        <v>1.2057050433759742</v>
      </c>
      <c r="BX28">
        <v>1.4703720041170416E-2</v>
      </c>
      <c r="BY28">
        <v>0</v>
      </c>
      <c r="BZ28">
        <v>0</v>
      </c>
      <c r="CA28">
        <v>0.55874136156447585</v>
      </c>
      <c r="CB28">
        <v>0</v>
      </c>
    </row>
    <row r="29" spans="1:80" ht="14.45" x14ac:dyDescent="0.35">
      <c r="A29" t="s">
        <v>135</v>
      </c>
      <c r="B29">
        <v>-3.927E-4</v>
      </c>
      <c r="C29">
        <v>1.3533E-2</v>
      </c>
      <c r="E29">
        <v>0</v>
      </c>
      <c r="F29">
        <v>0</v>
      </c>
      <c r="G29">
        <v>0</v>
      </c>
      <c r="H29">
        <v>10.049349484073575</v>
      </c>
      <c r="I29">
        <v>0</v>
      </c>
      <c r="J29">
        <v>1.2786002691790039</v>
      </c>
      <c r="K29">
        <v>0</v>
      </c>
      <c r="L29">
        <v>0</v>
      </c>
      <c r="M29">
        <v>6.9986541049798108</v>
      </c>
      <c r="N29">
        <v>0</v>
      </c>
      <c r="O29">
        <v>0</v>
      </c>
      <c r="P29">
        <v>0</v>
      </c>
      <c r="Q29">
        <v>2.1534320323014806</v>
      </c>
      <c r="R29">
        <v>0</v>
      </c>
      <c r="S29">
        <v>1.0991475998205473</v>
      </c>
      <c r="T29">
        <v>0</v>
      </c>
      <c r="U29">
        <v>0.94212651413189774</v>
      </c>
      <c r="V29">
        <v>1.0094212651413188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0.65051592642440559</v>
      </c>
      <c r="AL29">
        <v>0.94212651413189774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0.17945266935845669</v>
      </c>
      <c r="AS29">
        <v>1.1215791834903546</v>
      </c>
      <c r="AT29">
        <v>0</v>
      </c>
      <c r="AU29">
        <v>0</v>
      </c>
      <c r="AV29">
        <v>0</v>
      </c>
      <c r="AW29">
        <v>0.17945266935845669</v>
      </c>
      <c r="AX29">
        <v>0</v>
      </c>
      <c r="AY29">
        <v>0</v>
      </c>
      <c r="AZ29">
        <v>0</v>
      </c>
      <c r="BA29">
        <v>3.0731269627635713</v>
      </c>
      <c r="BB29">
        <v>0</v>
      </c>
      <c r="BC29">
        <v>0</v>
      </c>
      <c r="BD29">
        <v>1.3010318528488112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4.329295648272768</v>
      </c>
      <c r="BV29">
        <v>0</v>
      </c>
      <c r="BW29">
        <v>0.91969493046209061</v>
      </c>
      <c r="BX29">
        <v>0.94212651413189774</v>
      </c>
      <c r="BY29">
        <v>0</v>
      </c>
      <c r="BZ29">
        <v>0</v>
      </c>
      <c r="CA29">
        <v>1.0991475998205473</v>
      </c>
      <c r="CB29">
        <v>0</v>
      </c>
    </row>
    <row r="30" spans="1:80" ht="14.45" x14ac:dyDescent="0.35">
      <c r="A30" t="s">
        <v>48</v>
      </c>
      <c r="B30" s="7">
        <v>-6.5238000000000001E-5</v>
      </c>
      <c r="C30">
        <v>2.0251999999999999E-2</v>
      </c>
      <c r="E30">
        <v>0</v>
      </c>
      <c r="F30">
        <v>0</v>
      </c>
      <c r="G30">
        <v>0.22078101283289636</v>
      </c>
      <c r="H30">
        <v>20.311853180626464</v>
      </c>
      <c r="I30">
        <v>0</v>
      </c>
      <c r="J30">
        <v>0.4691596522699048</v>
      </c>
      <c r="K30">
        <v>0</v>
      </c>
      <c r="L30">
        <v>1.3798813302056023E-2</v>
      </c>
      <c r="M30">
        <v>2.4699875810680281</v>
      </c>
      <c r="N30">
        <v>0</v>
      </c>
      <c r="O30">
        <v>0</v>
      </c>
      <c r="P30">
        <v>0</v>
      </c>
      <c r="Q30">
        <v>0</v>
      </c>
      <c r="R30">
        <v>0</v>
      </c>
      <c r="S30">
        <v>0.24147923278598044</v>
      </c>
      <c r="T30">
        <v>0</v>
      </c>
      <c r="U30">
        <v>1.2211949772319581</v>
      </c>
      <c r="V30">
        <v>1.3798813302056023E-2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0.88312405133158545</v>
      </c>
      <c r="AH30">
        <v>0</v>
      </c>
      <c r="AI30">
        <v>0</v>
      </c>
      <c r="AJ30">
        <v>0</v>
      </c>
      <c r="AK30">
        <v>0.65544363184766108</v>
      </c>
      <c r="AL30">
        <v>8.2792879812336143E-2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2.9943424865461572</v>
      </c>
      <c r="AT30">
        <v>0</v>
      </c>
      <c r="AU30">
        <v>0.22078101283289636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0.42086380571270865</v>
      </c>
      <c r="BB30">
        <v>0</v>
      </c>
      <c r="BC30">
        <v>0</v>
      </c>
      <c r="BD30">
        <v>0.91762108458672553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1.3798813302056023E-2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4.9744721953911961</v>
      </c>
      <c r="BV30">
        <v>0</v>
      </c>
      <c r="BW30">
        <v>0.32427211259831656</v>
      </c>
      <c r="BX30">
        <v>0.91072167793569758</v>
      </c>
      <c r="BY30">
        <v>0</v>
      </c>
      <c r="BZ30">
        <v>0.88312405133158545</v>
      </c>
      <c r="CA30">
        <v>1.4350765834138264</v>
      </c>
      <c r="CB30">
        <v>0</v>
      </c>
    </row>
    <row r="31" spans="1:80" ht="14.45" x14ac:dyDescent="0.35">
      <c r="A31" t="s">
        <v>130</v>
      </c>
      <c r="B31" s="7">
        <v>-4.2555999999999997E-5</v>
      </c>
      <c r="C31">
        <v>-5.6759999999999996E-3</v>
      </c>
      <c r="E31">
        <v>0</v>
      </c>
      <c r="F31">
        <v>0</v>
      </c>
      <c r="G31">
        <v>0</v>
      </c>
      <c r="H31">
        <v>19.002482509591516</v>
      </c>
      <c r="I31">
        <v>0</v>
      </c>
      <c r="J31">
        <v>0.49650191830286616</v>
      </c>
      <c r="K31">
        <v>0</v>
      </c>
      <c r="L31">
        <v>0</v>
      </c>
      <c r="M31">
        <v>1.1284134506883321</v>
      </c>
      <c r="N31">
        <v>0</v>
      </c>
      <c r="O31">
        <v>0</v>
      </c>
      <c r="P31">
        <v>0</v>
      </c>
      <c r="Q31">
        <v>0</v>
      </c>
      <c r="R31">
        <v>0</v>
      </c>
      <c r="S31">
        <v>9.027307605506657E-2</v>
      </c>
      <c r="T31">
        <v>0</v>
      </c>
      <c r="U31">
        <v>0.36109230422026628</v>
      </c>
      <c r="V31">
        <v>4.5136538027533285E-2</v>
      </c>
      <c r="W31">
        <v>2.2568269013766643E-2</v>
      </c>
      <c r="X31">
        <v>9.027307605506657E-2</v>
      </c>
      <c r="Y31">
        <v>0</v>
      </c>
      <c r="Z31">
        <v>2.2568269013766643E-2</v>
      </c>
      <c r="AA31">
        <v>0</v>
      </c>
      <c r="AB31">
        <v>0</v>
      </c>
      <c r="AC31">
        <v>0</v>
      </c>
      <c r="AD31">
        <v>0.11284134506883321</v>
      </c>
      <c r="AE31">
        <v>0</v>
      </c>
      <c r="AF31">
        <v>0</v>
      </c>
      <c r="AG31">
        <v>1.4443692168810651</v>
      </c>
      <c r="AH31">
        <v>0</v>
      </c>
      <c r="AI31">
        <v>0</v>
      </c>
      <c r="AJ31">
        <v>0</v>
      </c>
      <c r="AK31">
        <v>0.33852403520649971</v>
      </c>
      <c r="AL31">
        <v>0.9704355675919657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12.006319115323855</v>
      </c>
      <c r="AT31">
        <v>0</v>
      </c>
      <c r="AU31">
        <v>0.72218460844053256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0.58677499435793279</v>
      </c>
      <c r="BB31">
        <v>0</v>
      </c>
      <c r="BC31">
        <v>0</v>
      </c>
      <c r="BD31">
        <v>0.67704807041299941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3.4303768900925298</v>
      </c>
      <c r="BV31">
        <v>0</v>
      </c>
      <c r="BW31">
        <v>0.22568269013766643</v>
      </c>
      <c r="BX31">
        <v>0</v>
      </c>
      <c r="BY31">
        <v>0</v>
      </c>
      <c r="BZ31">
        <v>0</v>
      </c>
      <c r="CA31">
        <v>3.6109230422026628</v>
      </c>
      <c r="CB31">
        <v>0</v>
      </c>
    </row>
    <row r="32" spans="1:80" ht="14.45" x14ac:dyDescent="0.35">
      <c r="A32" t="s">
        <v>52</v>
      </c>
      <c r="B32" s="7">
        <v>4.6345000000000003E-6</v>
      </c>
      <c r="C32">
        <v>-1.4352999999999999E-2</v>
      </c>
      <c r="E32">
        <v>0</v>
      </c>
      <c r="F32">
        <v>0</v>
      </c>
      <c r="G32">
        <v>0</v>
      </c>
      <c r="H32">
        <v>11.463363426411926</v>
      </c>
      <c r="I32">
        <v>0.67184547554062557</v>
      </c>
      <c r="J32">
        <v>0.2729372244383792</v>
      </c>
      <c r="K32">
        <v>0</v>
      </c>
      <c r="L32">
        <v>0</v>
      </c>
      <c r="M32">
        <v>1.5956330044089857</v>
      </c>
      <c r="N32">
        <v>0</v>
      </c>
      <c r="O32">
        <v>0</v>
      </c>
      <c r="P32">
        <v>0</v>
      </c>
      <c r="Q32">
        <v>0</v>
      </c>
      <c r="R32">
        <v>0</v>
      </c>
      <c r="S32">
        <v>0.77682133109384843</v>
      </c>
      <c r="T32">
        <v>0</v>
      </c>
      <c r="U32">
        <v>0.44089859332353559</v>
      </c>
      <c r="V32">
        <v>8.3980684442578196E-2</v>
      </c>
      <c r="W32">
        <v>4.1990342221289098E-2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3.3592273777031285</v>
      </c>
      <c r="AH32">
        <v>0</v>
      </c>
      <c r="AI32">
        <v>0</v>
      </c>
      <c r="AJ32">
        <v>0</v>
      </c>
      <c r="AK32">
        <v>0.52487927776611376</v>
      </c>
      <c r="AL32">
        <v>0.14696619777451186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5.2487927776611372</v>
      </c>
      <c r="AT32">
        <v>0</v>
      </c>
      <c r="AU32">
        <v>0.67184547554062557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2.6663867310518579</v>
      </c>
      <c r="BB32">
        <v>0</v>
      </c>
      <c r="BC32">
        <v>0</v>
      </c>
      <c r="BD32">
        <v>0.58786479109804746</v>
      </c>
      <c r="BE32">
        <v>0</v>
      </c>
      <c r="BF32">
        <v>0</v>
      </c>
      <c r="BG32">
        <v>0</v>
      </c>
      <c r="BH32">
        <v>0.67184547554062557</v>
      </c>
      <c r="BI32">
        <v>0</v>
      </c>
      <c r="BJ32">
        <v>0.12597102666386731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3.1912660088179714</v>
      </c>
      <c r="BV32">
        <v>0</v>
      </c>
      <c r="BW32">
        <v>0.39890825110224643</v>
      </c>
      <c r="BX32">
        <v>0.14696619777451186</v>
      </c>
      <c r="BY32">
        <v>0</v>
      </c>
      <c r="BZ32">
        <v>0.67184547554062557</v>
      </c>
      <c r="CA32">
        <v>1.0287633844215831</v>
      </c>
      <c r="CB32">
        <v>4.1990342221289098E-2</v>
      </c>
    </row>
    <row r="33" spans="1:80" ht="14.45" x14ac:dyDescent="0.35">
      <c r="A33" t="s">
        <v>49</v>
      </c>
      <c r="B33" s="7">
        <v>2.3555000000000001E-5</v>
      </c>
      <c r="C33">
        <v>-1.3834000000000001E-2</v>
      </c>
      <c r="E33">
        <v>0</v>
      </c>
      <c r="F33">
        <v>0</v>
      </c>
      <c r="G33">
        <v>0</v>
      </c>
      <c r="H33">
        <v>2.645113886847906</v>
      </c>
      <c r="I33">
        <v>0</v>
      </c>
      <c r="J33">
        <v>0.75312270389419544</v>
      </c>
      <c r="K33">
        <v>0</v>
      </c>
      <c r="L33">
        <v>0</v>
      </c>
      <c r="M33">
        <v>7.531227038941954</v>
      </c>
      <c r="N33">
        <v>0</v>
      </c>
      <c r="O33">
        <v>0</v>
      </c>
      <c r="P33">
        <v>0</v>
      </c>
      <c r="Q33">
        <v>0</v>
      </c>
      <c r="R33">
        <v>0</v>
      </c>
      <c r="S33">
        <v>1.6164584864070537</v>
      </c>
      <c r="T33">
        <v>0</v>
      </c>
      <c r="U33">
        <v>0.20205731080088171</v>
      </c>
      <c r="V33">
        <v>1.8368846436443789E-2</v>
      </c>
      <c r="W33">
        <v>1.8368846436443789E-2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1.1756061719324025</v>
      </c>
      <c r="AI33">
        <v>0</v>
      </c>
      <c r="AJ33">
        <v>0</v>
      </c>
      <c r="AK33">
        <v>0.60617193240264511</v>
      </c>
      <c r="AL33">
        <v>0.20205731080088171</v>
      </c>
      <c r="AM33">
        <v>0.44085231447465101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4.9779573842762677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1.8368846436443789E-2</v>
      </c>
      <c r="BA33">
        <v>3.7472446730345332</v>
      </c>
      <c r="BB33">
        <v>0</v>
      </c>
      <c r="BC33">
        <v>0</v>
      </c>
      <c r="BD33">
        <v>0.77149155033063921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0.14695077149155031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9.0007347538574578</v>
      </c>
      <c r="BV33">
        <v>0</v>
      </c>
      <c r="BW33">
        <v>0.88170462894930202</v>
      </c>
      <c r="BX33">
        <v>1.8368846436443789E-2</v>
      </c>
      <c r="BY33">
        <v>0</v>
      </c>
      <c r="BZ33">
        <v>0</v>
      </c>
      <c r="CA33">
        <v>1.8185157972079355</v>
      </c>
      <c r="CB33">
        <v>0</v>
      </c>
    </row>
    <row r="34" spans="1:80" x14ac:dyDescent="0.25">
      <c r="A34" t="s">
        <v>61</v>
      </c>
      <c r="B34" s="7">
        <v>7.4003000000000003E-5</v>
      </c>
      <c r="C34">
        <v>1.9222E-3</v>
      </c>
      <c r="E34">
        <v>0</v>
      </c>
      <c r="F34">
        <v>0</v>
      </c>
      <c r="G34">
        <v>0</v>
      </c>
      <c r="H34">
        <v>1.5777610818933134</v>
      </c>
      <c r="I34">
        <v>0</v>
      </c>
      <c r="J34">
        <v>0</v>
      </c>
      <c r="K34">
        <v>0</v>
      </c>
      <c r="L34">
        <v>0</v>
      </c>
      <c r="M34">
        <v>4.7332832456799405</v>
      </c>
      <c r="N34">
        <v>0</v>
      </c>
      <c r="O34">
        <v>0</v>
      </c>
      <c r="P34">
        <v>0</v>
      </c>
      <c r="Q34">
        <v>6.0105184072126221</v>
      </c>
      <c r="R34">
        <v>0</v>
      </c>
      <c r="S34">
        <v>0.67618332081141996</v>
      </c>
      <c r="T34">
        <v>0</v>
      </c>
      <c r="U34">
        <v>0.37565740045078888</v>
      </c>
      <c r="V34">
        <v>0.30052592036063114</v>
      </c>
      <c r="W34">
        <v>0.15026296018031557</v>
      </c>
      <c r="X34">
        <v>0.60105184072126228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0.60105184072126228</v>
      </c>
      <c r="AF34">
        <v>0.60105184072126228</v>
      </c>
      <c r="AG34">
        <v>3.606311044327573</v>
      </c>
      <c r="AH34">
        <v>0</v>
      </c>
      <c r="AI34">
        <v>0</v>
      </c>
      <c r="AJ34">
        <v>1.2021036814425246</v>
      </c>
      <c r="AK34">
        <v>2.1788129226145756</v>
      </c>
      <c r="AL34">
        <v>0.15026296018031557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1.5777610818933134</v>
      </c>
      <c r="AS34">
        <v>0.45078888054094662</v>
      </c>
      <c r="AT34">
        <v>0</v>
      </c>
      <c r="AU34">
        <v>0</v>
      </c>
      <c r="AV34">
        <v>0.30052592036063114</v>
      </c>
      <c r="AW34">
        <v>0</v>
      </c>
      <c r="AX34">
        <v>0</v>
      </c>
      <c r="AY34">
        <v>0</v>
      </c>
      <c r="AZ34">
        <v>0.75131480090157776</v>
      </c>
      <c r="BA34">
        <v>3.3057851239669422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1.8031555221637865</v>
      </c>
      <c r="BJ34">
        <v>1.2021036814425246</v>
      </c>
      <c r="BK34">
        <v>0</v>
      </c>
      <c r="BL34">
        <v>0.60105184072126228</v>
      </c>
      <c r="BM34">
        <v>0</v>
      </c>
      <c r="BN34">
        <v>0</v>
      </c>
      <c r="BO34">
        <v>7.5131480090157785E-2</v>
      </c>
      <c r="BP34">
        <v>0</v>
      </c>
      <c r="BQ34">
        <v>0</v>
      </c>
      <c r="BR34">
        <v>0</v>
      </c>
      <c r="BS34">
        <v>0</v>
      </c>
      <c r="BT34">
        <v>0.30052592036063114</v>
      </c>
      <c r="BU34">
        <v>0.37565740045078888</v>
      </c>
      <c r="BV34">
        <v>0.60105184072126228</v>
      </c>
      <c r="BW34">
        <v>2.7047332832456799</v>
      </c>
      <c r="BX34">
        <v>7.5131480090157785E-2</v>
      </c>
      <c r="BY34">
        <v>0</v>
      </c>
      <c r="BZ34">
        <v>0</v>
      </c>
      <c r="CA34">
        <v>6.9120961682945152</v>
      </c>
      <c r="CB34">
        <v>0</v>
      </c>
    </row>
    <row r="35" spans="1:80" x14ac:dyDescent="0.25">
      <c r="A35" t="s">
        <v>91</v>
      </c>
      <c r="B35" s="7">
        <v>9.3166999999999998E-5</v>
      </c>
      <c r="C35">
        <v>-2.5032000000000001E-3</v>
      </c>
      <c r="E35">
        <v>0</v>
      </c>
      <c r="F35">
        <v>0</v>
      </c>
      <c r="G35">
        <v>5.9276822762299938E-2</v>
      </c>
      <c r="H35">
        <v>3.7937166567871961</v>
      </c>
      <c r="I35">
        <v>0</v>
      </c>
      <c r="J35">
        <v>5.9276822762299938E-2</v>
      </c>
      <c r="K35">
        <v>0</v>
      </c>
      <c r="L35">
        <v>0</v>
      </c>
      <c r="M35">
        <v>5.394190871369295</v>
      </c>
      <c r="N35">
        <v>0</v>
      </c>
      <c r="O35">
        <v>0</v>
      </c>
      <c r="P35">
        <v>0</v>
      </c>
      <c r="Q35">
        <v>2.8452874925903973</v>
      </c>
      <c r="R35">
        <v>0</v>
      </c>
      <c r="S35">
        <v>1.8375815056312983</v>
      </c>
      <c r="T35">
        <v>0</v>
      </c>
      <c r="U35">
        <v>0.88915234143449906</v>
      </c>
      <c r="V35">
        <v>0.11855364552459988</v>
      </c>
      <c r="W35">
        <v>0.17783046828689983</v>
      </c>
      <c r="X35">
        <v>0.47421458209839951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0.59276822762299941</v>
      </c>
      <c r="AF35">
        <v>0</v>
      </c>
      <c r="AG35">
        <v>5.6905749851807945</v>
      </c>
      <c r="AH35">
        <v>0</v>
      </c>
      <c r="AI35">
        <v>0</v>
      </c>
      <c r="AJ35">
        <v>0.11855364552459988</v>
      </c>
      <c r="AK35">
        <v>1.8375815056312983</v>
      </c>
      <c r="AL35">
        <v>0.11855364552459988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0.82987551867219922</v>
      </c>
      <c r="AS35">
        <v>0.35566093657379966</v>
      </c>
      <c r="AT35">
        <v>0</v>
      </c>
      <c r="AU35">
        <v>0.47421458209839951</v>
      </c>
      <c r="AV35">
        <v>0</v>
      </c>
      <c r="AW35">
        <v>0</v>
      </c>
      <c r="AX35">
        <v>0</v>
      </c>
      <c r="AY35">
        <v>0</v>
      </c>
      <c r="AZ35">
        <v>1.007705986959099</v>
      </c>
      <c r="BA35">
        <v>0.94842916419679901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0.47421458209839951</v>
      </c>
      <c r="BI35">
        <v>0</v>
      </c>
      <c r="BJ35">
        <v>0.29638411381149971</v>
      </c>
      <c r="BK35">
        <v>0</v>
      </c>
      <c r="BL35">
        <v>0.11855364552459988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0.41493775933609961</v>
      </c>
      <c r="BV35">
        <v>0</v>
      </c>
      <c r="BW35">
        <v>0</v>
      </c>
      <c r="BX35">
        <v>0.94842916419679901</v>
      </c>
      <c r="BY35">
        <v>0</v>
      </c>
      <c r="BZ35">
        <v>5.9276822762299938E-2</v>
      </c>
      <c r="CA35">
        <v>1.0669828097213989</v>
      </c>
      <c r="CB35">
        <v>0</v>
      </c>
    </row>
    <row r="36" spans="1:80" x14ac:dyDescent="0.25">
      <c r="A36" t="s">
        <v>62</v>
      </c>
      <c r="B36">
        <v>1.1642999999999999E-4</v>
      </c>
      <c r="C36">
        <v>2.4798000000000002E-4</v>
      </c>
      <c r="E36">
        <v>0</v>
      </c>
      <c r="F36">
        <v>0</v>
      </c>
      <c r="G36">
        <v>0</v>
      </c>
      <c r="H36">
        <v>2.7944111776447107</v>
      </c>
      <c r="I36">
        <v>0</v>
      </c>
      <c r="J36">
        <v>0</v>
      </c>
      <c r="K36">
        <v>0</v>
      </c>
      <c r="L36">
        <v>0</v>
      </c>
      <c r="M36">
        <v>6.9610778443113768</v>
      </c>
      <c r="N36">
        <v>0</v>
      </c>
      <c r="O36">
        <v>0</v>
      </c>
      <c r="P36">
        <v>0</v>
      </c>
      <c r="Q36">
        <v>5.5888223552894214</v>
      </c>
      <c r="R36">
        <v>0</v>
      </c>
      <c r="S36">
        <v>0.97305389221556893</v>
      </c>
      <c r="T36">
        <v>0</v>
      </c>
      <c r="U36">
        <v>0.124750499001996</v>
      </c>
      <c r="V36">
        <v>9.9800399201596793E-2</v>
      </c>
      <c r="W36">
        <v>0.14970059880239522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0.39920159680638717</v>
      </c>
      <c r="AF36">
        <v>0.49900199600798401</v>
      </c>
      <c r="AG36">
        <v>8.7824351297405201</v>
      </c>
      <c r="AH36">
        <v>9.9800399201596793E-2</v>
      </c>
      <c r="AI36">
        <v>0</v>
      </c>
      <c r="AJ36">
        <v>0.39920159680638717</v>
      </c>
      <c r="AK36">
        <v>1.0479041916167664</v>
      </c>
      <c r="AL36">
        <v>7.4850299401197612E-2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9.9800399201596793E-2</v>
      </c>
      <c r="AS36">
        <v>0.39920159680638717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0.22455089820359281</v>
      </c>
      <c r="BA36">
        <v>3.8672654690618766</v>
      </c>
      <c r="BB36">
        <v>0.79840319361277434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2.3952095808383236</v>
      </c>
      <c r="BI36">
        <v>0.39920159680638717</v>
      </c>
      <c r="BJ36">
        <v>9.9800399201596793E-2</v>
      </c>
      <c r="BK36">
        <v>0</v>
      </c>
      <c r="BL36">
        <v>4.9900199600798396E-2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0.19960079840319359</v>
      </c>
      <c r="BV36">
        <v>0</v>
      </c>
      <c r="BW36">
        <v>0.72355289421157687</v>
      </c>
      <c r="BX36">
        <v>0</v>
      </c>
      <c r="BY36">
        <v>0</v>
      </c>
      <c r="BZ36">
        <v>0</v>
      </c>
      <c r="CA36">
        <v>0.84830339321357284</v>
      </c>
      <c r="CB36">
        <v>0</v>
      </c>
    </row>
    <row r="37" spans="1:80" x14ac:dyDescent="0.25">
      <c r="A37" s="7" t="s">
        <v>114</v>
      </c>
      <c r="B37">
        <v>1.5153000000000001E-4</v>
      </c>
      <c r="C37" s="7">
        <v>-5.5758E-6</v>
      </c>
      <c r="E37">
        <v>0</v>
      </c>
      <c r="F37">
        <v>0</v>
      </c>
      <c r="G37">
        <v>0</v>
      </c>
      <c r="H37">
        <v>2.3757965724184866</v>
      </c>
      <c r="I37">
        <v>0</v>
      </c>
      <c r="J37">
        <v>0</v>
      </c>
      <c r="K37">
        <v>0</v>
      </c>
      <c r="L37">
        <v>0</v>
      </c>
      <c r="M37">
        <v>8.7298150095898048</v>
      </c>
      <c r="N37">
        <v>0</v>
      </c>
      <c r="O37">
        <v>0</v>
      </c>
      <c r="P37">
        <v>0</v>
      </c>
      <c r="Q37">
        <v>3.5636948586277297</v>
      </c>
      <c r="R37">
        <v>0</v>
      </c>
      <c r="S37">
        <v>9.8991523850770285E-2</v>
      </c>
      <c r="T37">
        <v>0</v>
      </c>
      <c r="U37">
        <v>0.31553548227433026</v>
      </c>
      <c r="V37">
        <v>0.18560910722019427</v>
      </c>
      <c r="W37">
        <v>2.4747880962692571E-2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18.214440388541732</v>
      </c>
      <c r="AH37">
        <v>0</v>
      </c>
      <c r="AI37">
        <v>0</v>
      </c>
      <c r="AJ37">
        <v>0</v>
      </c>
      <c r="AK37">
        <v>0.76099733960279647</v>
      </c>
      <c r="AL37">
        <v>9.8991523850770285E-2</v>
      </c>
      <c r="AM37">
        <v>0</v>
      </c>
      <c r="AN37">
        <v>0</v>
      </c>
      <c r="AO37">
        <v>6.1869702406731428E-3</v>
      </c>
      <c r="AP37">
        <v>0</v>
      </c>
      <c r="AQ37">
        <v>0</v>
      </c>
      <c r="AR37">
        <v>0.39596609540308114</v>
      </c>
      <c r="AS37">
        <v>0.41452700612510057</v>
      </c>
      <c r="AT37">
        <v>9.8991523850770285E-2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0.37740518468106171</v>
      </c>
      <c r="BA37">
        <v>1.8746519829239621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7.9193219080616215</v>
      </c>
      <c r="BI37">
        <v>0</v>
      </c>
      <c r="BJ37">
        <v>0</v>
      </c>
      <c r="BK37">
        <v>0</v>
      </c>
      <c r="BL37">
        <v>6.1869702406731428E-3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0.98991523850770269</v>
      </c>
      <c r="BV37">
        <v>0.40834003588442735</v>
      </c>
      <c r="BW37">
        <v>0.22273092866423311</v>
      </c>
      <c r="BX37">
        <v>1.2373940481346286E-2</v>
      </c>
      <c r="BY37">
        <v>0</v>
      </c>
      <c r="BZ37">
        <v>0.79193219080616228</v>
      </c>
      <c r="CA37">
        <v>0.42690094660644679</v>
      </c>
      <c r="CB37">
        <v>0</v>
      </c>
    </row>
    <row r="38" spans="1:80" x14ac:dyDescent="0.25">
      <c r="A38" t="s">
        <v>60</v>
      </c>
      <c r="B38">
        <v>2.086E-4</v>
      </c>
      <c r="C38">
        <v>1.5494E-3</v>
      </c>
      <c r="E38">
        <v>0</v>
      </c>
      <c r="F38">
        <v>0</v>
      </c>
      <c r="G38">
        <v>0</v>
      </c>
      <c r="H38">
        <v>6.7678684376976594</v>
      </c>
      <c r="I38">
        <v>0</v>
      </c>
      <c r="J38">
        <v>0</v>
      </c>
      <c r="K38">
        <v>0</v>
      </c>
      <c r="L38">
        <v>0</v>
      </c>
      <c r="M38">
        <v>11.76470588235294</v>
      </c>
      <c r="N38">
        <v>0</v>
      </c>
      <c r="O38">
        <v>0</v>
      </c>
      <c r="P38">
        <v>0</v>
      </c>
      <c r="Q38">
        <v>2.6987138941598143</v>
      </c>
      <c r="R38">
        <v>0</v>
      </c>
      <c r="S38">
        <v>0</v>
      </c>
      <c r="T38">
        <v>0.33733923676997679</v>
      </c>
      <c r="U38">
        <v>0.35842293906810035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22.095720008433481</v>
      </c>
      <c r="AH38">
        <v>0</v>
      </c>
      <c r="AI38">
        <v>0</v>
      </c>
      <c r="AJ38">
        <v>0.67467847353995358</v>
      </c>
      <c r="AK38">
        <v>0.50600885515496519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3.3733923676997679</v>
      </c>
      <c r="AT38">
        <v>0</v>
      </c>
      <c r="AU38">
        <v>0.1686696183849884</v>
      </c>
      <c r="AV38">
        <v>0</v>
      </c>
      <c r="AW38">
        <v>0</v>
      </c>
      <c r="AX38">
        <v>0</v>
      </c>
      <c r="AY38">
        <v>0</v>
      </c>
      <c r="AZ38">
        <v>0.50600885515496519</v>
      </c>
      <c r="BA38">
        <v>0.94876660341555974</v>
      </c>
      <c r="BB38">
        <v>0.1686696183849884</v>
      </c>
      <c r="BC38">
        <v>0</v>
      </c>
      <c r="BD38">
        <v>2.1083702298123549E-2</v>
      </c>
      <c r="BE38">
        <v>0</v>
      </c>
      <c r="BF38">
        <v>0</v>
      </c>
      <c r="BG38">
        <v>0</v>
      </c>
      <c r="BH38">
        <v>2.5300442757748258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0.1686696183849884</v>
      </c>
      <c r="BU38">
        <v>2.5300442757748258</v>
      </c>
      <c r="BV38">
        <v>0.50600885515496519</v>
      </c>
      <c r="BW38">
        <v>0.33733923676997679</v>
      </c>
      <c r="BX38">
        <v>0.1686696183849884</v>
      </c>
      <c r="BY38">
        <v>0</v>
      </c>
      <c r="BZ38">
        <v>0.84334809192494198</v>
      </c>
      <c r="CA38">
        <v>0.35842293906810035</v>
      </c>
      <c r="CB38">
        <v>0</v>
      </c>
    </row>
    <row r="39" spans="1:80" x14ac:dyDescent="0.25">
      <c r="A39" t="s">
        <v>99</v>
      </c>
      <c r="B39">
        <v>3.0592E-4</v>
      </c>
      <c r="C39">
        <v>9.3168999999999995E-3</v>
      </c>
      <c r="E39">
        <v>0</v>
      </c>
      <c r="F39">
        <v>0</v>
      </c>
      <c r="G39">
        <v>0</v>
      </c>
      <c r="H39">
        <v>16.332277367124252</v>
      </c>
      <c r="I39">
        <v>0</v>
      </c>
      <c r="J39">
        <v>3.5198873636043647E-2</v>
      </c>
      <c r="K39">
        <v>0</v>
      </c>
      <c r="L39">
        <v>0</v>
      </c>
      <c r="M39">
        <v>38.718760999648012</v>
      </c>
      <c r="N39">
        <v>0</v>
      </c>
      <c r="O39">
        <v>0</v>
      </c>
      <c r="P39">
        <v>0</v>
      </c>
      <c r="Q39">
        <v>0.56318197817669835</v>
      </c>
      <c r="R39">
        <v>0</v>
      </c>
      <c r="S39">
        <v>0</v>
      </c>
      <c r="T39">
        <v>0</v>
      </c>
      <c r="U39">
        <v>2.3583245336149243</v>
      </c>
      <c r="V39">
        <v>0</v>
      </c>
      <c r="W39">
        <v>7.0397747272087294E-2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1.1263639563533967</v>
      </c>
      <c r="AH39">
        <v>0</v>
      </c>
      <c r="AI39">
        <v>0</v>
      </c>
      <c r="AJ39">
        <v>0</v>
      </c>
      <c r="AK39">
        <v>0.8095740936290039</v>
      </c>
      <c r="AL39">
        <v>0.56318197817669835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9.5388947553678278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0.56318197817669835</v>
      </c>
      <c r="BA39">
        <v>5.7022175290390704</v>
      </c>
      <c r="BB39">
        <v>0</v>
      </c>
      <c r="BC39">
        <v>0</v>
      </c>
      <c r="BD39">
        <v>3.5198873636043647E-2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3.9774727208729321</v>
      </c>
      <c r="BV39">
        <v>3.5198873636043647E-2</v>
      </c>
      <c r="BW39">
        <v>0.42238648363252373</v>
      </c>
      <c r="BX39">
        <v>0</v>
      </c>
      <c r="BY39">
        <v>0</v>
      </c>
      <c r="BZ39">
        <v>0.56318197817669835</v>
      </c>
      <c r="CA39">
        <v>0</v>
      </c>
      <c r="CB39">
        <v>0</v>
      </c>
    </row>
    <row r="40" spans="1:80" x14ac:dyDescent="0.25">
      <c r="A40" t="s">
        <v>50</v>
      </c>
      <c r="B40">
        <v>3.4924000000000001E-4</v>
      </c>
      <c r="C40" s="7">
        <v>-1.2577E-5</v>
      </c>
      <c r="E40">
        <v>0</v>
      </c>
      <c r="F40">
        <v>0</v>
      </c>
      <c r="G40">
        <v>0</v>
      </c>
      <c r="H40">
        <v>5.9813084112149539</v>
      </c>
      <c r="I40">
        <v>0</v>
      </c>
      <c r="J40">
        <v>0</v>
      </c>
      <c r="K40">
        <v>0</v>
      </c>
      <c r="L40">
        <v>0</v>
      </c>
      <c r="M40">
        <v>51.682242990654203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6.1682242990654199</v>
      </c>
      <c r="V40">
        <v>0</v>
      </c>
      <c r="W40">
        <v>0.65420560747663559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0.84112149532710279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7.5700934579439254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2.2429906542056073</v>
      </c>
      <c r="BB40">
        <v>0</v>
      </c>
      <c r="BC40">
        <v>0</v>
      </c>
      <c r="BD40">
        <v>0.28037383177570091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14.205607476635516</v>
      </c>
      <c r="BV40">
        <v>0</v>
      </c>
      <c r="BW40">
        <v>0.65420560747663559</v>
      </c>
      <c r="BX40">
        <v>0</v>
      </c>
      <c r="BY40">
        <v>0</v>
      </c>
      <c r="BZ40">
        <v>0</v>
      </c>
      <c r="CA40">
        <v>0</v>
      </c>
      <c r="CB40">
        <v>0</v>
      </c>
    </row>
    <row r="41" spans="1:80" x14ac:dyDescent="0.25">
      <c r="A41" t="s">
        <v>76</v>
      </c>
      <c r="B41">
        <v>3.7866000000000001E-4</v>
      </c>
      <c r="C41">
        <v>-6.1317999999999995E-4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1.7126546146527115</v>
      </c>
      <c r="N41">
        <v>0</v>
      </c>
      <c r="O41">
        <v>0</v>
      </c>
      <c r="P41">
        <v>0</v>
      </c>
      <c r="Q41">
        <v>9.3244529019980966</v>
      </c>
      <c r="R41">
        <v>0</v>
      </c>
      <c r="S41">
        <v>1.4747859181731684</v>
      </c>
      <c r="T41">
        <v>0</v>
      </c>
      <c r="U41">
        <v>4.7573739295908662E-2</v>
      </c>
      <c r="V41">
        <v>0</v>
      </c>
      <c r="W41">
        <v>9.5147478591817325E-2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0.95147478591817314</v>
      </c>
      <c r="AF41">
        <v>0</v>
      </c>
      <c r="AG41">
        <v>9.5147478591817318</v>
      </c>
      <c r="AH41">
        <v>0</v>
      </c>
      <c r="AI41">
        <v>0</v>
      </c>
      <c r="AJ41">
        <v>0</v>
      </c>
      <c r="AK41">
        <v>6.5176022835394862</v>
      </c>
      <c r="AL41">
        <v>0.52331113225499526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0.19029495718363465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9.5147478591817325E-2</v>
      </c>
      <c r="BB41">
        <v>0</v>
      </c>
      <c r="BC41">
        <v>0</v>
      </c>
      <c r="BD41">
        <v>4.7573739295908662E-2</v>
      </c>
      <c r="BE41">
        <v>0</v>
      </c>
      <c r="BF41">
        <v>0</v>
      </c>
      <c r="BG41">
        <v>0</v>
      </c>
      <c r="BH41">
        <v>0.3805899143672693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0.28544243577545197</v>
      </c>
      <c r="BV41">
        <v>0.19029495718363465</v>
      </c>
      <c r="BW41">
        <v>1.1893434823977165</v>
      </c>
      <c r="BX41">
        <v>0.71360608943862991</v>
      </c>
      <c r="BY41">
        <v>0</v>
      </c>
      <c r="BZ41">
        <v>0.7611798287345386</v>
      </c>
      <c r="CA41">
        <v>4.2816365366317788</v>
      </c>
      <c r="CB41">
        <v>0</v>
      </c>
    </row>
    <row r="42" spans="1:80" x14ac:dyDescent="0.25">
      <c r="A42" t="s">
        <v>115</v>
      </c>
      <c r="B42">
        <v>4.1894000000000002E-4</v>
      </c>
      <c r="C42">
        <v>-9.4674000000000008E-3</v>
      </c>
      <c r="E42">
        <v>0</v>
      </c>
      <c r="F42">
        <v>0</v>
      </c>
      <c r="G42">
        <v>0.47222222222222221</v>
      </c>
      <c r="H42">
        <v>3.5555555555555554</v>
      </c>
      <c r="I42">
        <v>0</v>
      </c>
      <c r="J42">
        <v>2.7777777777777776E-2</v>
      </c>
      <c r="K42">
        <v>0</v>
      </c>
      <c r="L42">
        <v>0</v>
      </c>
      <c r="M42">
        <v>0.58333333333333337</v>
      </c>
      <c r="N42">
        <v>2.7777777777777776E-2</v>
      </c>
      <c r="O42">
        <v>2.7777777777777776E-2</v>
      </c>
      <c r="P42">
        <v>0</v>
      </c>
      <c r="Q42">
        <v>11.694444444444445</v>
      </c>
      <c r="R42">
        <v>0.52777777777777779</v>
      </c>
      <c r="S42">
        <v>0.3888888888888889</v>
      </c>
      <c r="T42">
        <v>0</v>
      </c>
      <c r="U42">
        <v>2.7777777777777776E-2</v>
      </c>
      <c r="V42">
        <v>0</v>
      </c>
      <c r="W42">
        <v>8.3333333333333343E-2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0.61111111111111116</v>
      </c>
      <c r="AE42">
        <v>0</v>
      </c>
      <c r="AF42">
        <v>2.7777777777777776E-2</v>
      </c>
      <c r="AG42">
        <v>16.916666666666664</v>
      </c>
      <c r="AH42">
        <v>2.7777777777777776E-2</v>
      </c>
      <c r="AI42">
        <v>0</v>
      </c>
      <c r="AJ42">
        <v>0.47222222222222221</v>
      </c>
      <c r="AK42">
        <v>2.9722222222222223</v>
      </c>
      <c r="AL42">
        <v>0.69444444444444442</v>
      </c>
      <c r="AM42">
        <v>0</v>
      </c>
      <c r="AN42">
        <v>0</v>
      </c>
      <c r="AO42">
        <v>0.44444444444444442</v>
      </c>
      <c r="AP42">
        <v>0</v>
      </c>
      <c r="AQ42">
        <v>0</v>
      </c>
      <c r="AR42">
        <v>2.7777777777777776E-2</v>
      </c>
      <c r="AS42">
        <v>5.5555555555555552E-2</v>
      </c>
      <c r="AT42">
        <v>2.7777777777777776E-2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2.7777777777777776E-2</v>
      </c>
      <c r="BA42">
        <v>1.4166666666666665</v>
      </c>
      <c r="BB42">
        <v>0</v>
      </c>
      <c r="BC42">
        <v>0</v>
      </c>
      <c r="BD42">
        <v>2.7777777777777776E-2</v>
      </c>
      <c r="BE42">
        <v>2.7777777777777776E-2</v>
      </c>
      <c r="BF42">
        <v>0</v>
      </c>
      <c r="BG42">
        <v>2.7777777777777776E-2</v>
      </c>
      <c r="BH42">
        <v>0.44444444444444442</v>
      </c>
      <c r="BI42">
        <v>0</v>
      </c>
      <c r="BJ42">
        <v>0</v>
      </c>
      <c r="BK42">
        <v>0</v>
      </c>
      <c r="BL42">
        <v>8.3333333333333343E-2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2.7777777777777776E-2</v>
      </c>
      <c r="BV42">
        <v>8.3333333333333343E-2</v>
      </c>
      <c r="BW42">
        <v>5.5555555555555552E-2</v>
      </c>
      <c r="BX42">
        <v>0.3611111111111111</v>
      </c>
      <c r="BY42">
        <v>0</v>
      </c>
      <c r="BZ42">
        <v>2.75</v>
      </c>
      <c r="CA42">
        <v>4.25</v>
      </c>
      <c r="CB42">
        <v>5.5555555555555552E-2</v>
      </c>
    </row>
    <row r="43" spans="1:80" x14ac:dyDescent="0.25">
      <c r="A43" t="s">
        <v>58</v>
      </c>
      <c r="B43">
        <v>4.7230999999999998E-4</v>
      </c>
      <c r="C43">
        <v>-5.2952999999999995E-4</v>
      </c>
      <c r="E43">
        <v>0</v>
      </c>
      <c r="F43">
        <v>0</v>
      </c>
      <c r="G43">
        <v>0.36960036960036957</v>
      </c>
      <c r="H43">
        <v>1.2705012705012704</v>
      </c>
      <c r="I43">
        <v>0</v>
      </c>
      <c r="J43">
        <v>9.2400092400092393E-2</v>
      </c>
      <c r="K43">
        <v>0</v>
      </c>
      <c r="L43">
        <v>0</v>
      </c>
      <c r="M43">
        <v>0.48510048510048509</v>
      </c>
      <c r="N43">
        <v>0</v>
      </c>
      <c r="O43">
        <v>0</v>
      </c>
      <c r="P43">
        <v>0</v>
      </c>
      <c r="Q43">
        <v>10.164010164010163</v>
      </c>
      <c r="R43">
        <v>2.3100023100023098E-2</v>
      </c>
      <c r="S43">
        <v>0.55440055440055436</v>
      </c>
      <c r="T43">
        <v>0.55440055440055436</v>
      </c>
      <c r="U43">
        <v>6.9300069300069295E-2</v>
      </c>
      <c r="V43">
        <v>0</v>
      </c>
      <c r="W43">
        <v>6.9300069300069295E-2</v>
      </c>
      <c r="X43">
        <v>2.3100023100023098E-2</v>
      </c>
      <c r="Y43">
        <v>0</v>
      </c>
      <c r="Z43">
        <v>0</v>
      </c>
      <c r="AA43">
        <v>0</v>
      </c>
      <c r="AB43">
        <v>0</v>
      </c>
      <c r="AC43">
        <v>0</v>
      </c>
      <c r="AD43">
        <v>6.9300069300069295E-2</v>
      </c>
      <c r="AE43">
        <v>0.55440055440055436</v>
      </c>
      <c r="AF43">
        <v>0</v>
      </c>
      <c r="AG43">
        <v>21.829521829521831</v>
      </c>
      <c r="AH43">
        <v>0</v>
      </c>
      <c r="AI43">
        <v>0</v>
      </c>
      <c r="AJ43">
        <v>0</v>
      </c>
      <c r="AK43">
        <v>2.0790020790020791</v>
      </c>
      <c r="AL43">
        <v>0.57750057750057759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0.18480018480018479</v>
      </c>
      <c r="AT43">
        <v>0.36960036960036957</v>
      </c>
      <c r="AU43">
        <v>0</v>
      </c>
      <c r="AV43">
        <v>0</v>
      </c>
      <c r="AW43">
        <v>0</v>
      </c>
      <c r="AX43">
        <v>2.3100023100023098E-2</v>
      </c>
      <c r="AY43">
        <v>0</v>
      </c>
      <c r="AZ43">
        <v>0.53130053130053123</v>
      </c>
      <c r="BA43">
        <v>2.3100023100023098E-2</v>
      </c>
      <c r="BB43">
        <v>0</v>
      </c>
      <c r="BC43">
        <v>0</v>
      </c>
      <c r="BD43">
        <v>4.6200046200046196E-2</v>
      </c>
      <c r="BE43">
        <v>0</v>
      </c>
      <c r="BF43">
        <v>0</v>
      </c>
      <c r="BG43">
        <v>2.3100023100023098E-2</v>
      </c>
      <c r="BH43">
        <v>0.36960036960036957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2.3100023100023098E-2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1.1088011088011087</v>
      </c>
      <c r="BV43">
        <v>0.85470085470085477</v>
      </c>
      <c r="BW43">
        <v>0</v>
      </c>
      <c r="BX43">
        <v>0.41580041580041582</v>
      </c>
      <c r="BY43">
        <v>0</v>
      </c>
      <c r="BZ43">
        <v>2.6796026796026795</v>
      </c>
      <c r="CA43">
        <v>4.8048048048048049</v>
      </c>
      <c r="CB43">
        <v>9.2400092400092393E-2</v>
      </c>
    </row>
    <row r="44" spans="1:80" x14ac:dyDescent="0.25">
      <c r="A44" t="s">
        <v>54</v>
      </c>
      <c r="B44">
        <v>8.2826999999999998E-4</v>
      </c>
      <c r="C44">
        <v>-4.7927000000000001E-4</v>
      </c>
      <c r="E44">
        <v>0</v>
      </c>
      <c r="F44">
        <v>0</v>
      </c>
      <c r="G44">
        <v>0</v>
      </c>
      <c r="H44">
        <v>0.11204481792717086</v>
      </c>
      <c r="I44">
        <v>0</v>
      </c>
      <c r="J44">
        <v>0.22408963585434172</v>
      </c>
      <c r="K44">
        <v>0</v>
      </c>
      <c r="L44">
        <v>0</v>
      </c>
      <c r="M44">
        <v>0.61624649859943981</v>
      </c>
      <c r="N44">
        <v>0.56022408963585435</v>
      </c>
      <c r="O44">
        <v>0</v>
      </c>
      <c r="P44">
        <v>0</v>
      </c>
      <c r="Q44">
        <v>5.9383753501400554</v>
      </c>
      <c r="R44">
        <v>5.6022408963585429E-2</v>
      </c>
      <c r="S44">
        <v>0.33613445378151263</v>
      </c>
      <c r="T44">
        <v>0</v>
      </c>
      <c r="U44">
        <v>0</v>
      </c>
      <c r="V44">
        <v>0</v>
      </c>
      <c r="W44">
        <v>5.6022408963585429E-2</v>
      </c>
      <c r="X44">
        <v>0.22408963585434172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0.11204481792717086</v>
      </c>
      <c r="AE44">
        <v>0.89635854341736687</v>
      </c>
      <c r="AF44">
        <v>0</v>
      </c>
      <c r="AG44">
        <v>4.9299719887955185</v>
      </c>
      <c r="AH44">
        <v>0</v>
      </c>
      <c r="AI44">
        <v>0</v>
      </c>
      <c r="AJ44">
        <v>0</v>
      </c>
      <c r="AK44">
        <v>1.3445378151260505</v>
      </c>
      <c r="AL44">
        <v>0.39215686274509803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0.44817927170868344</v>
      </c>
      <c r="AS44">
        <v>0.22408963585434172</v>
      </c>
      <c r="AT44">
        <v>0.11204481792717086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0.22408963585434172</v>
      </c>
      <c r="BB44">
        <v>0</v>
      </c>
      <c r="BC44">
        <v>0</v>
      </c>
      <c r="BD44">
        <v>0.28011204481792717</v>
      </c>
      <c r="BE44">
        <v>5.6022408963585429E-2</v>
      </c>
      <c r="BF44">
        <v>0</v>
      </c>
      <c r="BG44">
        <v>0</v>
      </c>
      <c r="BH44">
        <v>0.89635854341736687</v>
      </c>
      <c r="BI44">
        <v>0</v>
      </c>
      <c r="BJ44">
        <v>0</v>
      </c>
      <c r="BK44">
        <v>0</v>
      </c>
      <c r="BL44">
        <v>0</v>
      </c>
      <c r="BM44">
        <v>0.11204481792717086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1.5126050420168067</v>
      </c>
      <c r="BY44">
        <v>0</v>
      </c>
      <c r="BZ44">
        <v>0.89635854341736687</v>
      </c>
      <c r="CA44">
        <v>2.3529411764705883</v>
      </c>
      <c r="CB44">
        <v>0</v>
      </c>
    </row>
    <row r="45" spans="1:80" x14ac:dyDescent="0.25">
      <c r="A45" t="s">
        <v>38</v>
      </c>
      <c r="B45">
        <v>1.1215000000000001E-3</v>
      </c>
      <c r="C45">
        <v>-0.26604</v>
      </c>
      <c r="E45">
        <v>0</v>
      </c>
      <c r="F45">
        <v>0</v>
      </c>
      <c r="G45">
        <v>0</v>
      </c>
      <c r="H45">
        <v>1.9719648372535044</v>
      </c>
      <c r="I45">
        <v>0</v>
      </c>
      <c r="J45">
        <v>4.7517224994060345E-2</v>
      </c>
      <c r="K45">
        <v>0</v>
      </c>
      <c r="L45">
        <v>0</v>
      </c>
      <c r="M45">
        <v>0.47517224994060347</v>
      </c>
      <c r="N45">
        <v>4.7517224994060345E-2</v>
      </c>
      <c r="O45">
        <v>0</v>
      </c>
      <c r="P45">
        <v>4.7517224994060345E-2</v>
      </c>
      <c r="Q45">
        <v>4.9893086243763367</v>
      </c>
      <c r="R45">
        <v>0</v>
      </c>
      <c r="S45">
        <v>9.5034449988120689E-2</v>
      </c>
      <c r="T45">
        <v>0</v>
      </c>
      <c r="U45">
        <v>0</v>
      </c>
      <c r="V45">
        <v>0</v>
      </c>
      <c r="W45">
        <v>9.5034449988120689E-2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0.42765502494654317</v>
      </c>
      <c r="AF45">
        <v>4.7517224994060345E-2</v>
      </c>
      <c r="AG45">
        <v>25.84937039676883</v>
      </c>
      <c r="AH45">
        <v>0.14255167498218105</v>
      </c>
      <c r="AI45">
        <v>0</v>
      </c>
      <c r="AJ45">
        <v>0</v>
      </c>
      <c r="AK45">
        <v>0.87906866239011638</v>
      </c>
      <c r="AL45">
        <v>0.21382751247327159</v>
      </c>
      <c r="AM45">
        <v>0</v>
      </c>
      <c r="AN45">
        <v>0.80779282489902593</v>
      </c>
      <c r="AO45">
        <v>0</v>
      </c>
      <c r="AP45">
        <v>0</v>
      </c>
      <c r="AQ45">
        <v>0</v>
      </c>
      <c r="AR45">
        <v>0.57020669992872419</v>
      </c>
      <c r="AS45">
        <v>0.47517224994060347</v>
      </c>
      <c r="AT45">
        <v>4.7517224994060345E-2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2.3758612497030172E-2</v>
      </c>
      <c r="BA45">
        <v>4.7517224994060345E-2</v>
      </c>
      <c r="BB45">
        <v>4.7517224994060345E-2</v>
      </c>
      <c r="BC45">
        <v>0</v>
      </c>
      <c r="BD45">
        <v>2.3758612497030172E-2</v>
      </c>
      <c r="BE45">
        <v>4.7517224994060345E-2</v>
      </c>
      <c r="BF45">
        <v>0</v>
      </c>
      <c r="BG45">
        <v>2.3758612497030172E-2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4.7517224994060345E-2</v>
      </c>
      <c r="BU45">
        <v>0.38013779995248276</v>
      </c>
      <c r="BV45">
        <v>0.42765502494654317</v>
      </c>
      <c r="BW45">
        <v>7.1275837491090524E-2</v>
      </c>
      <c r="BX45">
        <v>1.0216203373722974</v>
      </c>
      <c r="BY45">
        <v>0</v>
      </c>
      <c r="BZ45">
        <v>1.9482062247564742</v>
      </c>
      <c r="CA45">
        <v>2.2095509622238061</v>
      </c>
      <c r="CB45">
        <v>0</v>
      </c>
    </row>
    <row r="46" spans="1:80" x14ac:dyDescent="0.25">
      <c r="A46" t="s">
        <v>92</v>
      </c>
      <c r="B46">
        <v>1.3703999999999999E-3</v>
      </c>
      <c r="C46">
        <v>2.7777000000000001E-3</v>
      </c>
      <c r="E46">
        <v>0</v>
      </c>
      <c r="F46">
        <v>0</v>
      </c>
      <c r="G46">
        <v>1.0738255033557047</v>
      </c>
      <c r="H46">
        <v>0</v>
      </c>
      <c r="I46">
        <v>0</v>
      </c>
      <c r="J46">
        <v>0</v>
      </c>
      <c r="K46">
        <v>0</v>
      </c>
      <c r="L46">
        <v>0</v>
      </c>
      <c r="M46">
        <v>0.26845637583892618</v>
      </c>
      <c r="N46">
        <v>0</v>
      </c>
      <c r="O46">
        <v>0</v>
      </c>
      <c r="P46">
        <v>0</v>
      </c>
      <c r="Q46">
        <v>5.3691275167785237</v>
      </c>
      <c r="R46">
        <v>3.3557046979865772E-2</v>
      </c>
      <c r="S46">
        <v>0.13422818791946309</v>
      </c>
      <c r="T46">
        <v>0</v>
      </c>
      <c r="U46">
        <v>3.3557046979865772E-2</v>
      </c>
      <c r="V46">
        <v>0</v>
      </c>
      <c r="W46">
        <v>0</v>
      </c>
      <c r="X46">
        <v>6.7114093959731544E-2</v>
      </c>
      <c r="Y46">
        <v>0</v>
      </c>
      <c r="Z46">
        <v>0</v>
      </c>
      <c r="AA46">
        <v>0</v>
      </c>
      <c r="AB46">
        <v>0</v>
      </c>
      <c r="AC46">
        <v>0</v>
      </c>
      <c r="AD46">
        <v>6.7114093959731544E-2</v>
      </c>
      <c r="AE46">
        <v>0</v>
      </c>
      <c r="AF46">
        <v>0</v>
      </c>
      <c r="AG46">
        <v>6.4429530201342287</v>
      </c>
      <c r="AH46">
        <v>0.20134228187919465</v>
      </c>
      <c r="AI46">
        <v>0</v>
      </c>
      <c r="AJ46">
        <v>0</v>
      </c>
      <c r="AK46">
        <v>2.1476510067114094</v>
      </c>
      <c r="AL46">
        <v>3.3557046979865772E-2</v>
      </c>
      <c r="AM46">
        <v>0.16778523489932887</v>
      </c>
      <c r="AN46">
        <v>0.60402684563758391</v>
      </c>
      <c r="AO46">
        <v>0</v>
      </c>
      <c r="AP46">
        <v>0</v>
      </c>
      <c r="AQ46">
        <v>0</v>
      </c>
      <c r="AR46">
        <v>0</v>
      </c>
      <c r="AS46">
        <v>6.7114093959731544E-2</v>
      </c>
      <c r="AT46">
        <v>0.13422818791946309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0.10067114093959732</v>
      </c>
      <c r="BA46">
        <v>0.16778523489932887</v>
      </c>
      <c r="BB46">
        <v>0</v>
      </c>
      <c r="BC46">
        <v>0</v>
      </c>
      <c r="BD46">
        <v>3.3557046979865772E-2</v>
      </c>
      <c r="BE46">
        <v>0</v>
      </c>
      <c r="BF46">
        <v>0</v>
      </c>
      <c r="BG46">
        <v>3.3557046979865772E-2</v>
      </c>
      <c r="BH46">
        <v>0</v>
      </c>
      <c r="BI46">
        <v>0</v>
      </c>
      <c r="BJ46">
        <v>0</v>
      </c>
      <c r="BK46">
        <v>0</v>
      </c>
      <c r="BL46">
        <v>0.13422818791946309</v>
      </c>
      <c r="BM46">
        <v>6.7114093959731544E-2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6.7114093959731544E-2</v>
      </c>
      <c r="BV46">
        <v>6.7114093959731544E-2</v>
      </c>
      <c r="BW46">
        <v>3.3557046979865772E-2</v>
      </c>
      <c r="BX46">
        <v>2.2818791946308723</v>
      </c>
      <c r="BY46">
        <v>0</v>
      </c>
      <c r="BZ46">
        <v>0</v>
      </c>
      <c r="CA46">
        <v>4.3288590604026842</v>
      </c>
      <c r="CB46">
        <v>0</v>
      </c>
    </row>
    <row r="47" spans="1:80" x14ac:dyDescent="0.25">
      <c r="A47" t="s">
        <v>69</v>
      </c>
      <c r="B47">
        <v>1.6757E-3</v>
      </c>
      <c r="C47">
        <v>5.7611999999999995E-4</v>
      </c>
      <c r="E47">
        <v>0</v>
      </c>
      <c r="F47">
        <v>0</v>
      </c>
      <c r="G47">
        <v>0</v>
      </c>
      <c r="H47">
        <v>1.0951403148528405</v>
      </c>
      <c r="I47">
        <v>0</v>
      </c>
      <c r="J47">
        <v>0.13689253935660506</v>
      </c>
      <c r="K47">
        <v>0</v>
      </c>
      <c r="L47">
        <v>0</v>
      </c>
      <c r="M47">
        <v>0.41067761806981523</v>
      </c>
      <c r="N47">
        <v>1.2320328542094456</v>
      </c>
      <c r="O47">
        <v>0</v>
      </c>
      <c r="P47">
        <v>0</v>
      </c>
      <c r="Q47">
        <v>1.3689253935660506</v>
      </c>
      <c r="R47">
        <v>0.13689253935660506</v>
      </c>
      <c r="S47">
        <v>0</v>
      </c>
      <c r="T47">
        <v>0</v>
      </c>
      <c r="U47">
        <v>0</v>
      </c>
      <c r="V47">
        <v>0</v>
      </c>
      <c r="W47">
        <v>6.8446269678302529E-2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1.0951403148528405</v>
      </c>
      <c r="AF47">
        <v>0</v>
      </c>
      <c r="AG47">
        <v>4.3805612594113619</v>
      </c>
      <c r="AH47">
        <v>0</v>
      </c>
      <c r="AI47">
        <v>0</v>
      </c>
      <c r="AJ47">
        <v>0</v>
      </c>
      <c r="AK47">
        <v>1.8480492813141685</v>
      </c>
      <c r="AL47">
        <v>0.41067761806981523</v>
      </c>
      <c r="AM47">
        <v>0.13689253935660506</v>
      </c>
      <c r="AN47">
        <v>0.54757015742642023</v>
      </c>
      <c r="AO47">
        <v>0</v>
      </c>
      <c r="AP47">
        <v>0</v>
      </c>
      <c r="AQ47">
        <v>0</v>
      </c>
      <c r="AR47">
        <v>0</v>
      </c>
      <c r="AS47">
        <v>0.13689253935660506</v>
      </c>
      <c r="AT47">
        <v>2.3271731690622861</v>
      </c>
      <c r="AU47">
        <v>0</v>
      </c>
      <c r="AV47">
        <v>0</v>
      </c>
      <c r="AW47">
        <v>0</v>
      </c>
      <c r="AX47">
        <v>0.13689253935660506</v>
      </c>
      <c r="AY47">
        <v>0</v>
      </c>
      <c r="AZ47">
        <v>0.41067761806981523</v>
      </c>
      <c r="BA47">
        <v>0.20533880903490762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0.68446269678302529</v>
      </c>
      <c r="BV47">
        <v>0</v>
      </c>
      <c r="BW47">
        <v>0</v>
      </c>
      <c r="BX47">
        <v>4.6543463381245722</v>
      </c>
      <c r="BY47">
        <v>0</v>
      </c>
      <c r="BZ47">
        <v>1.0951403148528405</v>
      </c>
      <c r="CA47">
        <v>1.3004791238877482</v>
      </c>
      <c r="CB47">
        <v>6.8446269678302529E-2</v>
      </c>
    </row>
    <row r="48" spans="1:80" x14ac:dyDescent="0.25">
      <c r="A48" t="s">
        <v>103</v>
      </c>
      <c r="B48">
        <v>1.7419E-3</v>
      </c>
      <c r="C48">
        <v>6.5764999999999999E-3</v>
      </c>
      <c r="E48">
        <v>0</v>
      </c>
      <c r="F48">
        <v>0</v>
      </c>
      <c r="G48">
        <v>0</v>
      </c>
      <c r="H48">
        <v>3.8748137108792844</v>
      </c>
      <c r="I48">
        <v>0</v>
      </c>
      <c r="J48">
        <v>0.29806259314456035</v>
      </c>
      <c r="K48">
        <v>0</v>
      </c>
      <c r="L48">
        <v>0</v>
      </c>
      <c r="M48">
        <v>2.3845007451564828</v>
      </c>
      <c r="N48">
        <v>0</v>
      </c>
      <c r="O48">
        <v>0</v>
      </c>
      <c r="P48">
        <v>0</v>
      </c>
      <c r="Q48">
        <v>4.7690014903129656</v>
      </c>
      <c r="R48">
        <v>0</v>
      </c>
      <c r="S48">
        <v>0</v>
      </c>
      <c r="T48">
        <v>0</v>
      </c>
      <c r="U48">
        <v>7.4515648286140088E-2</v>
      </c>
      <c r="V48">
        <v>0.29806259314456035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0.5961251862891207</v>
      </c>
      <c r="AF48">
        <v>0</v>
      </c>
      <c r="AG48">
        <v>5.9612518628912072</v>
      </c>
      <c r="AH48">
        <v>0</v>
      </c>
      <c r="AI48">
        <v>0</v>
      </c>
      <c r="AJ48">
        <v>0</v>
      </c>
      <c r="AK48">
        <v>1.9374068554396422</v>
      </c>
      <c r="AL48">
        <v>7.4515648286140088E-2</v>
      </c>
      <c r="AM48">
        <v>0</v>
      </c>
      <c r="AN48">
        <v>1.0432190760059614</v>
      </c>
      <c r="AO48">
        <v>0</v>
      </c>
      <c r="AP48">
        <v>0</v>
      </c>
      <c r="AQ48">
        <v>0</v>
      </c>
      <c r="AR48">
        <v>7.4515648286140088E-2</v>
      </c>
      <c r="AS48">
        <v>1.0432190760059614</v>
      </c>
      <c r="AT48">
        <v>0.5961251862891207</v>
      </c>
      <c r="AU48">
        <v>0.5961251862891207</v>
      </c>
      <c r="AV48">
        <v>0</v>
      </c>
      <c r="AW48">
        <v>0</v>
      </c>
      <c r="AX48">
        <v>0</v>
      </c>
      <c r="AY48">
        <v>0</v>
      </c>
      <c r="AZ48">
        <v>0.44709388971684055</v>
      </c>
      <c r="BA48" s="7">
        <v>0.44709388971684055</v>
      </c>
      <c r="BB48">
        <v>0</v>
      </c>
      <c r="BC48">
        <v>0</v>
      </c>
      <c r="BD48">
        <v>0.6706408345752608</v>
      </c>
      <c r="BE48">
        <v>0</v>
      </c>
      <c r="BF48">
        <v>0</v>
      </c>
      <c r="BG48">
        <v>0</v>
      </c>
      <c r="BH48">
        <v>1.1922503725782414</v>
      </c>
      <c r="BI48">
        <v>0.5961251862891207</v>
      </c>
      <c r="BJ48">
        <v>7.4515648286140088E-2</v>
      </c>
      <c r="BK48">
        <v>0</v>
      </c>
      <c r="BL48">
        <v>0.5961251862891207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0.9687034277198211</v>
      </c>
      <c r="BV48">
        <v>0</v>
      </c>
      <c r="BW48">
        <v>0.29806259314456035</v>
      </c>
      <c r="BX48">
        <v>1.8628912071535022</v>
      </c>
      <c r="BY48">
        <v>0.29806259314456035</v>
      </c>
      <c r="BZ48">
        <v>0</v>
      </c>
      <c r="CA48">
        <v>1.1922503725782414</v>
      </c>
      <c r="CB48">
        <v>0</v>
      </c>
    </row>
    <row r="49" spans="1:80" x14ac:dyDescent="0.25">
      <c r="A49" t="s">
        <v>46</v>
      </c>
      <c r="B49">
        <v>1.8657999999999999E-3</v>
      </c>
      <c r="C49">
        <v>-1.1311999999999999E-2</v>
      </c>
      <c r="E49" s="7">
        <v>0</v>
      </c>
      <c r="F49">
        <v>0</v>
      </c>
      <c r="G49">
        <v>0</v>
      </c>
      <c r="H49">
        <v>9.4878706199460918</v>
      </c>
      <c r="I49">
        <v>0</v>
      </c>
      <c r="J49">
        <v>0.43126684636118601</v>
      </c>
      <c r="K49">
        <v>0</v>
      </c>
      <c r="L49">
        <v>0</v>
      </c>
      <c r="M49">
        <v>6.4150943396226419</v>
      </c>
      <c r="N49">
        <v>0</v>
      </c>
      <c r="O49">
        <v>0</v>
      </c>
      <c r="P49">
        <v>0</v>
      </c>
      <c r="Q49" s="7">
        <v>4.3126684636118604</v>
      </c>
      <c r="R49">
        <v>0</v>
      </c>
      <c r="S49">
        <v>0</v>
      </c>
      <c r="T49">
        <v>0</v>
      </c>
      <c r="U49">
        <v>0.32345013477088952</v>
      </c>
      <c r="V49">
        <v>5.3908355795148251E-2</v>
      </c>
      <c r="W49">
        <v>0</v>
      </c>
      <c r="X49">
        <v>0</v>
      </c>
      <c r="Y49">
        <v>0.86253369272237201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0.86253369272237201</v>
      </c>
      <c r="AF49">
        <v>0</v>
      </c>
      <c r="AG49">
        <v>6.4690026954177897</v>
      </c>
      <c r="AH49">
        <v>2.5876010781671162</v>
      </c>
      <c r="AI49">
        <v>0</v>
      </c>
      <c r="AJ49">
        <v>0.86253369272237201</v>
      </c>
      <c r="AK49">
        <v>0.86253369272237201</v>
      </c>
      <c r="AL49">
        <v>0.1078167115902965</v>
      </c>
      <c r="AM49">
        <v>0</v>
      </c>
      <c r="AN49">
        <v>2.371967654986523</v>
      </c>
      <c r="AO49">
        <v>0</v>
      </c>
      <c r="AP49">
        <v>0</v>
      </c>
      <c r="AQ49">
        <v>0</v>
      </c>
      <c r="AR49">
        <v>0</v>
      </c>
      <c r="AS49">
        <v>4.3126684636118604</v>
      </c>
      <c r="AT49">
        <v>1.2938005390835581</v>
      </c>
      <c r="AU49">
        <v>5.3908355795148251E-2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3.5579514824797842</v>
      </c>
      <c r="BB49">
        <v>0</v>
      </c>
      <c r="BC49">
        <v>0.43126684636118601</v>
      </c>
      <c r="BD49">
        <v>1.3477088948787064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5.3908355795148251E-2</v>
      </c>
      <c r="BK49">
        <v>0</v>
      </c>
      <c r="BL49">
        <v>0.43126684636118601</v>
      </c>
      <c r="BM49">
        <v>0</v>
      </c>
      <c r="BN49">
        <v>0</v>
      </c>
      <c r="BO49">
        <v>0</v>
      </c>
      <c r="BP49">
        <v>0.43126684636118601</v>
      </c>
      <c r="BQ49">
        <v>0</v>
      </c>
      <c r="BR49">
        <v>0</v>
      </c>
      <c r="BS49">
        <v>0</v>
      </c>
      <c r="BT49">
        <v>2.1563342318059302</v>
      </c>
      <c r="BU49">
        <v>3.0188679245283021</v>
      </c>
      <c r="BV49">
        <v>2.1563342318059302</v>
      </c>
      <c r="BW49">
        <v>0.53908355795148255</v>
      </c>
      <c r="BX49">
        <v>3.3423180592991915</v>
      </c>
      <c r="BY49">
        <v>0</v>
      </c>
      <c r="BZ49">
        <v>0.43126684636118601</v>
      </c>
      <c r="CA49">
        <v>1.1859838274932615</v>
      </c>
      <c r="CB49">
        <v>1.2938005390835581</v>
      </c>
    </row>
    <row r="50" spans="1:80" x14ac:dyDescent="0.25">
      <c r="A50" t="s">
        <v>110</v>
      </c>
      <c r="B50">
        <v>1.9647000000000002E-3</v>
      </c>
      <c r="C50">
        <v>-8.4418999999999994E-2</v>
      </c>
      <c r="E50">
        <v>0</v>
      </c>
      <c r="F50">
        <v>0</v>
      </c>
      <c r="G50">
        <v>0</v>
      </c>
      <c r="H50">
        <v>1.5141955835962144</v>
      </c>
      <c r="I50">
        <v>0</v>
      </c>
      <c r="J50">
        <v>0</v>
      </c>
      <c r="K50">
        <v>0</v>
      </c>
      <c r="L50">
        <v>0</v>
      </c>
      <c r="M50">
        <v>1.1987381703470033</v>
      </c>
      <c r="N50">
        <v>0</v>
      </c>
      <c r="O50">
        <v>0</v>
      </c>
      <c r="P50">
        <v>0</v>
      </c>
      <c r="Q50">
        <v>4.5425867507886437</v>
      </c>
      <c r="R50">
        <v>0</v>
      </c>
      <c r="S50">
        <v>0</v>
      </c>
      <c r="T50">
        <v>0</v>
      </c>
      <c r="U50">
        <v>0.25236593059936913</v>
      </c>
      <c r="V50">
        <v>6.3091482649842281E-2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0.12618296529968456</v>
      </c>
      <c r="AE50">
        <v>0.12618296529968456</v>
      </c>
      <c r="AF50">
        <v>0</v>
      </c>
      <c r="AG50">
        <v>30.788643533123029</v>
      </c>
      <c r="AH50">
        <v>0.75709779179810721</v>
      </c>
      <c r="AI50">
        <v>0</v>
      </c>
      <c r="AJ50">
        <v>0.63091482649842268</v>
      </c>
      <c r="AK50">
        <v>1.5772870662460567</v>
      </c>
      <c r="AL50">
        <v>0.44164037854889587</v>
      </c>
      <c r="AM50">
        <v>0.75709779179810721</v>
      </c>
      <c r="AN50">
        <v>1.2618296529968454</v>
      </c>
      <c r="AO50">
        <v>0</v>
      </c>
      <c r="AP50">
        <v>0</v>
      </c>
      <c r="AQ50">
        <v>0</v>
      </c>
      <c r="AR50">
        <v>0</v>
      </c>
      <c r="AS50">
        <v>0.12618296529968456</v>
      </c>
      <c r="AT50">
        <v>2.5236593059936907</v>
      </c>
      <c r="AU50">
        <v>1.0725552050473186</v>
      </c>
      <c r="AV50">
        <v>0</v>
      </c>
      <c r="AW50">
        <v>0</v>
      </c>
      <c r="AX50">
        <v>0</v>
      </c>
      <c r="AY50">
        <v>0</v>
      </c>
      <c r="AZ50">
        <v>0.63091482649842268</v>
      </c>
      <c r="BA50">
        <v>0</v>
      </c>
      <c r="BB50">
        <v>2.1451104100946372</v>
      </c>
      <c r="BC50">
        <v>0</v>
      </c>
      <c r="BD50">
        <v>0.31545741324921134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0.694006309148265</v>
      </c>
      <c r="BK50">
        <v>0.12618296529968456</v>
      </c>
      <c r="BL50">
        <v>1.0094637223974765</v>
      </c>
      <c r="BM50">
        <v>0</v>
      </c>
      <c r="BN50">
        <v>0</v>
      </c>
      <c r="BO50">
        <v>0.1892744479495268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0.12618296529968456</v>
      </c>
      <c r="BV50">
        <v>0.63091482649842268</v>
      </c>
      <c r="BW50">
        <v>0</v>
      </c>
      <c r="BX50">
        <v>4.1640378548895898</v>
      </c>
      <c r="BY50">
        <v>0.12618296529968456</v>
      </c>
      <c r="BZ50">
        <v>4.2902208201892744</v>
      </c>
      <c r="CA50">
        <v>2.0820189274447949</v>
      </c>
      <c r="CB50">
        <v>0.12618296529968456</v>
      </c>
    </row>
    <row r="51" spans="1:80" x14ac:dyDescent="0.25">
      <c r="A51" t="s">
        <v>94</v>
      </c>
      <c r="B51">
        <v>2.0476000000000001E-3</v>
      </c>
      <c r="C51">
        <v>1.6740000000000001E-2</v>
      </c>
      <c r="E51">
        <v>0</v>
      </c>
      <c r="F51">
        <v>0</v>
      </c>
      <c r="G51">
        <v>0</v>
      </c>
      <c r="H51">
        <v>0.16556291390728478</v>
      </c>
      <c r="I51">
        <v>0</v>
      </c>
      <c r="J51">
        <v>0</v>
      </c>
      <c r="K51">
        <v>0</v>
      </c>
      <c r="L51">
        <v>0</v>
      </c>
      <c r="M51">
        <v>0.33112582781456956</v>
      </c>
      <c r="N51">
        <v>0.82781456953642385</v>
      </c>
      <c r="O51">
        <v>0</v>
      </c>
      <c r="P51">
        <v>0</v>
      </c>
      <c r="Q51">
        <v>6.6225165562913908</v>
      </c>
      <c r="R51">
        <v>0</v>
      </c>
      <c r="S51">
        <v>0</v>
      </c>
      <c r="T51">
        <v>0</v>
      </c>
      <c r="U51">
        <v>8.2781456953642391E-2</v>
      </c>
      <c r="V51">
        <v>0</v>
      </c>
      <c r="W51">
        <v>0</v>
      </c>
      <c r="X51">
        <v>0</v>
      </c>
      <c r="Y51">
        <v>0.41390728476821192</v>
      </c>
      <c r="Z51">
        <v>0.16556291390728478</v>
      </c>
      <c r="AA51">
        <v>0.66225165562913912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8.6092715231788084</v>
      </c>
      <c r="AH51">
        <v>1.490066225165563</v>
      </c>
      <c r="AI51">
        <v>0</v>
      </c>
      <c r="AJ51">
        <v>0.66225165562913912</v>
      </c>
      <c r="AK51">
        <v>1.490066225165563</v>
      </c>
      <c r="AL51">
        <v>0.16556291390728478</v>
      </c>
      <c r="AM51">
        <v>0.41390728476821192</v>
      </c>
      <c r="AN51">
        <v>1.4072847682119205</v>
      </c>
      <c r="AO51">
        <v>0</v>
      </c>
      <c r="AP51">
        <v>0</v>
      </c>
      <c r="AQ51">
        <v>0</v>
      </c>
      <c r="AR51">
        <v>0.49668874172185434</v>
      </c>
      <c r="AS51">
        <v>0</v>
      </c>
      <c r="AT51">
        <v>1.3245033112582782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0.82781456953642385</v>
      </c>
      <c r="BA51">
        <v>0.16556291390728478</v>
      </c>
      <c r="BB51">
        <v>0</v>
      </c>
      <c r="BC51">
        <v>0.66225165562913912</v>
      </c>
      <c r="BD51">
        <v>0</v>
      </c>
      <c r="BE51">
        <v>0.16556291390728478</v>
      </c>
      <c r="BF51">
        <v>0.16556291390728478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1.3245033112582782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0.16556291390728478</v>
      </c>
      <c r="BW51">
        <v>0.33112582781456956</v>
      </c>
      <c r="BX51">
        <v>7.1192052980132452</v>
      </c>
      <c r="BY51">
        <v>0</v>
      </c>
      <c r="BZ51">
        <v>0</v>
      </c>
      <c r="CA51">
        <v>0.99337748344370869</v>
      </c>
      <c r="CB51">
        <v>0</v>
      </c>
    </row>
    <row r="52" spans="1:80" x14ac:dyDescent="0.25">
      <c r="A52" t="s">
        <v>96</v>
      </c>
      <c r="B52">
        <v>2.3257999999999998E-3</v>
      </c>
      <c r="C52">
        <v>3.4145E-3</v>
      </c>
      <c r="E52">
        <v>0</v>
      </c>
      <c r="F52">
        <v>0</v>
      </c>
      <c r="G52">
        <v>0.80971659919028338</v>
      </c>
      <c r="H52">
        <v>6.9838056680161946</v>
      </c>
      <c r="I52">
        <v>0</v>
      </c>
      <c r="J52">
        <v>0</v>
      </c>
      <c r="K52">
        <v>0</v>
      </c>
      <c r="L52">
        <v>0</v>
      </c>
      <c r="M52">
        <v>2.42914979757085</v>
      </c>
      <c r="N52">
        <v>0</v>
      </c>
      <c r="O52">
        <v>0</v>
      </c>
      <c r="P52">
        <v>0</v>
      </c>
      <c r="Q52">
        <v>3.2388663967611335</v>
      </c>
      <c r="R52">
        <v>0</v>
      </c>
      <c r="S52">
        <v>0</v>
      </c>
      <c r="T52">
        <v>0</v>
      </c>
      <c r="U52">
        <v>5.0607287449392711E-2</v>
      </c>
      <c r="V52">
        <v>5.0607287449392711E-2</v>
      </c>
      <c r="W52">
        <v>5.0607287449392711E-2</v>
      </c>
      <c r="X52">
        <v>0</v>
      </c>
      <c r="Y52">
        <v>5.0607287449392711E-2</v>
      </c>
      <c r="Z52">
        <v>0</v>
      </c>
      <c r="AA52">
        <v>0</v>
      </c>
      <c r="AB52">
        <v>0</v>
      </c>
      <c r="AC52">
        <v>0</v>
      </c>
      <c r="AD52">
        <v>5.0607287449392711E-2</v>
      </c>
      <c r="AE52">
        <v>0</v>
      </c>
      <c r="AF52" s="7">
        <v>0</v>
      </c>
      <c r="AG52">
        <v>4.9089068825910926</v>
      </c>
      <c r="AH52">
        <v>0.80971659919028338</v>
      </c>
      <c r="AI52">
        <v>0</v>
      </c>
      <c r="AJ52">
        <v>0</v>
      </c>
      <c r="AK52">
        <v>0.91093117408906876</v>
      </c>
      <c r="AL52">
        <v>0</v>
      </c>
      <c r="AM52">
        <v>0.45546558704453438</v>
      </c>
      <c r="AN52">
        <v>0.6578947368421052</v>
      </c>
      <c r="AO52">
        <v>0</v>
      </c>
      <c r="AP52">
        <v>0</v>
      </c>
      <c r="AQ52">
        <v>0</v>
      </c>
      <c r="AR52">
        <v>0</v>
      </c>
      <c r="AS52">
        <v>2.4797570850202431</v>
      </c>
      <c r="AT52">
        <v>1.214574898785425</v>
      </c>
      <c r="AU52">
        <v>2.0242914979757085</v>
      </c>
      <c r="AV52">
        <v>0</v>
      </c>
      <c r="AW52">
        <v>0.40485829959514169</v>
      </c>
      <c r="AX52">
        <v>0</v>
      </c>
      <c r="AY52">
        <v>0</v>
      </c>
      <c r="AZ52">
        <v>5.0607287449392711E-2</v>
      </c>
      <c r="BA52">
        <v>1.2651821862348178</v>
      </c>
      <c r="BB52">
        <v>0.40485829959514169</v>
      </c>
      <c r="BC52">
        <v>0</v>
      </c>
      <c r="BD52">
        <v>0.30364372469635625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0.80971659919028338</v>
      </c>
      <c r="BK52">
        <v>0</v>
      </c>
      <c r="BL52">
        <v>0.55668016194331982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1.2651821862348178</v>
      </c>
      <c r="BV52">
        <v>0</v>
      </c>
      <c r="BW52">
        <v>0.15182186234817813</v>
      </c>
      <c r="BX52">
        <v>5.9210526315789469</v>
      </c>
      <c r="BY52">
        <v>0</v>
      </c>
      <c r="BZ52">
        <v>0.40485829959514169</v>
      </c>
      <c r="CA52">
        <v>2.1761133603238867</v>
      </c>
      <c r="CB52">
        <v>0</v>
      </c>
    </row>
    <row r="53" spans="1:80" x14ac:dyDescent="0.25">
      <c r="A53" t="s">
        <v>166</v>
      </c>
      <c r="B53">
        <v>2.5287E-3</v>
      </c>
      <c r="C53">
        <v>0.12256</v>
      </c>
      <c r="E53">
        <v>0</v>
      </c>
      <c r="F53">
        <v>0</v>
      </c>
      <c r="G53">
        <v>0</v>
      </c>
      <c r="H53">
        <v>0.5865102639296188</v>
      </c>
      <c r="I53">
        <v>0</v>
      </c>
      <c r="J53">
        <v>0</v>
      </c>
      <c r="K53">
        <v>0</v>
      </c>
      <c r="L53">
        <v>0</v>
      </c>
      <c r="M53">
        <v>2.1994134897360706</v>
      </c>
      <c r="N53">
        <v>0.73313782991202348</v>
      </c>
      <c r="O53">
        <v>0</v>
      </c>
      <c r="P53">
        <v>0</v>
      </c>
      <c r="Q53">
        <v>4.838709677419355</v>
      </c>
      <c r="R53">
        <v>0</v>
      </c>
      <c r="S53">
        <v>0</v>
      </c>
      <c r="T53">
        <v>0</v>
      </c>
      <c r="U53">
        <v>0.1466275659824047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0.5865102639296188</v>
      </c>
      <c r="AE53">
        <v>0.1466275659824047</v>
      </c>
      <c r="AF53">
        <v>0.1466275659824047</v>
      </c>
      <c r="AG53">
        <v>6.4516129032258061</v>
      </c>
      <c r="AH53">
        <v>0.87976539589442826</v>
      </c>
      <c r="AI53">
        <v>0</v>
      </c>
      <c r="AJ53">
        <v>1.1730205278592376</v>
      </c>
      <c r="AK53">
        <v>1.9061583577712611</v>
      </c>
      <c r="AL53">
        <v>0.1466275659824047</v>
      </c>
      <c r="AM53">
        <v>0.1466275659824047</v>
      </c>
      <c r="AN53">
        <v>0.87976539589442826</v>
      </c>
      <c r="AO53">
        <v>0</v>
      </c>
      <c r="AP53">
        <v>0</v>
      </c>
      <c r="AQ53">
        <v>0</v>
      </c>
      <c r="AR53">
        <v>0.87976539589442826</v>
      </c>
      <c r="AS53">
        <v>0.73313782991202348</v>
      </c>
      <c r="AT53">
        <v>0</v>
      </c>
      <c r="AU53">
        <v>0</v>
      </c>
      <c r="AV53">
        <v>0.1466275659824047</v>
      </c>
      <c r="AW53">
        <v>0.5865102639296188</v>
      </c>
      <c r="AX53">
        <v>0</v>
      </c>
      <c r="AY53">
        <v>0</v>
      </c>
      <c r="AZ53">
        <v>1.1730205278592376</v>
      </c>
      <c r="BA53">
        <v>0.73313782991202348</v>
      </c>
      <c r="BB53">
        <v>0.5865102639296188</v>
      </c>
      <c r="BC53">
        <v>0</v>
      </c>
      <c r="BD53">
        <v>0.2932551319648094</v>
      </c>
      <c r="BE53">
        <v>0</v>
      </c>
      <c r="BF53">
        <v>0</v>
      </c>
      <c r="BG53">
        <v>0</v>
      </c>
      <c r="BH53">
        <v>0</v>
      </c>
      <c r="BI53">
        <v>0.1466275659824047</v>
      </c>
      <c r="BJ53">
        <v>0</v>
      </c>
      <c r="BK53">
        <v>0</v>
      </c>
      <c r="BL53">
        <v>0.87976539589442826</v>
      </c>
      <c r="BM53">
        <v>0</v>
      </c>
      <c r="BN53">
        <v>0.1466275659824047</v>
      </c>
      <c r="BO53">
        <v>0</v>
      </c>
      <c r="BP53">
        <v>0.5865102639296188</v>
      </c>
      <c r="BQ53">
        <v>0</v>
      </c>
      <c r="BR53">
        <v>0</v>
      </c>
      <c r="BS53">
        <v>0</v>
      </c>
      <c r="BT53">
        <v>0</v>
      </c>
      <c r="BU53">
        <v>0.73313782991202348</v>
      </c>
      <c r="BV53">
        <v>0.1466275659824047</v>
      </c>
      <c r="BW53">
        <v>0</v>
      </c>
      <c r="BX53">
        <v>0.73313782991202348</v>
      </c>
      <c r="BY53">
        <v>0</v>
      </c>
      <c r="BZ53">
        <v>0.5865102639296188</v>
      </c>
      <c r="CA53">
        <v>0.73313782991202348</v>
      </c>
      <c r="CB53">
        <v>0</v>
      </c>
    </row>
    <row r="54" spans="1:80" x14ac:dyDescent="0.25">
      <c r="A54" t="s">
        <v>131</v>
      </c>
      <c r="B54">
        <v>3.0777000000000001E-3</v>
      </c>
      <c r="C54">
        <v>1.9558000000000002E-3</v>
      </c>
      <c r="E54">
        <v>0</v>
      </c>
      <c r="F54">
        <v>0</v>
      </c>
      <c r="G54">
        <v>0</v>
      </c>
      <c r="H54">
        <v>9.3023255813953494</v>
      </c>
      <c r="I54">
        <v>0</v>
      </c>
      <c r="J54" s="7">
        <v>0.34883720930232559</v>
      </c>
      <c r="K54">
        <v>0</v>
      </c>
      <c r="L54">
        <v>0</v>
      </c>
      <c r="M54">
        <v>4.8837209302325579</v>
      </c>
      <c r="N54">
        <v>0</v>
      </c>
      <c r="O54">
        <v>0</v>
      </c>
      <c r="P54">
        <v>0</v>
      </c>
      <c r="Q54">
        <v>5.6976744186046515</v>
      </c>
      <c r="R54">
        <v>0</v>
      </c>
      <c r="S54">
        <v>0</v>
      </c>
      <c r="T54">
        <v>0</v>
      </c>
      <c r="U54">
        <v>0.46511627906976744</v>
      </c>
      <c r="V54">
        <v>0</v>
      </c>
      <c r="W54">
        <v>0</v>
      </c>
      <c r="X54">
        <v>0</v>
      </c>
      <c r="Y54">
        <v>0.11627906976744186</v>
      </c>
      <c r="Z54">
        <v>0.11627906976744186</v>
      </c>
      <c r="AA54">
        <v>0</v>
      </c>
      <c r="AB54">
        <v>0</v>
      </c>
      <c r="AC54">
        <v>0</v>
      </c>
      <c r="AD54">
        <v>0.11627906976744186</v>
      </c>
      <c r="AE54">
        <v>0</v>
      </c>
      <c r="AF54">
        <v>0.11627906976744186</v>
      </c>
      <c r="AG54">
        <v>2.7906976744186047</v>
      </c>
      <c r="AH54">
        <v>0</v>
      </c>
      <c r="AI54">
        <v>0</v>
      </c>
      <c r="AJ54">
        <v>0</v>
      </c>
      <c r="AK54">
        <v>0.93023255813953487</v>
      </c>
      <c r="AL54">
        <v>0.69767441860465118</v>
      </c>
      <c r="AM54">
        <v>0</v>
      </c>
      <c r="AN54">
        <v>2.558139534883721</v>
      </c>
      <c r="AO54">
        <v>0</v>
      </c>
      <c r="AP54">
        <v>0</v>
      </c>
      <c r="AQ54">
        <v>0.93023255813953487</v>
      </c>
      <c r="AR54">
        <v>0.11627906976744186</v>
      </c>
      <c r="AS54">
        <v>0.58139534883720934</v>
      </c>
      <c r="AT54">
        <v>1.2790697674418605</v>
      </c>
      <c r="AU54">
        <v>1.0465116279069768</v>
      </c>
      <c r="AV54">
        <v>0</v>
      </c>
      <c r="AW54">
        <v>0</v>
      </c>
      <c r="AX54">
        <v>0</v>
      </c>
      <c r="AY54">
        <v>0</v>
      </c>
      <c r="AZ54">
        <v>0.34883720930232559</v>
      </c>
      <c r="BA54">
        <v>1.2790697674418605</v>
      </c>
      <c r="BB54">
        <v>0</v>
      </c>
      <c r="BC54">
        <v>0</v>
      </c>
      <c r="BD54">
        <v>0.46511627906976744</v>
      </c>
      <c r="BE54">
        <v>0</v>
      </c>
      <c r="BF54">
        <v>0</v>
      </c>
      <c r="BG54">
        <v>0.23255813953488372</v>
      </c>
      <c r="BH54">
        <v>0.93023255813953487</v>
      </c>
      <c r="BI54">
        <v>0</v>
      </c>
      <c r="BJ54">
        <v>0</v>
      </c>
      <c r="BK54">
        <v>0</v>
      </c>
      <c r="BL54">
        <v>0.23255813953488372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4.4186046511627906</v>
      </c>
      <c r="BV54">
        <v>1.9767441860465116</v>
      </c>
      <c r="BW54">
        <v>0</v>
      </c>
      <c r="BX54">
        <v>0.46511627906976744</v>
      </c>
      <c r="BY54">
        <v>0.11627906976744186</v>
      </c>
      <c r="BZ54">
        <v>0</v>
      </c>
      <c r="CA54">
        <v>0.34883720930232559</v>
      </c>
      <c r="CB54">
        <v>0.46511627906976744</v>
      </c>
    </row>
    <row r="55" spans="1:80" x14ac:dyDescent="0.25">
      <c r="A55" t="s">
        <v>100</v>
      </c>
      <c r="B55">
        <v>3.1004000000000001E-3</v>
      </c>
      <c r="C55">
        <v>-1.3701E-3</v>
      </c>
      <c r="E55">
        <v>0</v>
      </c>
      <c r="F55">
        <v>0</v>
      </c>
      <c r="G55">
        <v>0.75757575757575757</v>
      </c>
      <c r="H55">
        <v>8.9015151515151523</v>
      </c>
      <c r="I55">
        <v>0</v>
      </c>
      <c r="J55">
        <v>9.4696969696969696E-2</v>
      </c>
      <c r="K55">
        <v>0</v>
      </c>
      <c r="L55">
        <v>0</v>
      </c>
      <c r="M55">
        <v>3.9772727272727271</v>
      </c>
      <c r="N55">
        <v>0</v>
      </c>
      <c r="O55">
        <v>0</v>
      </c>
      <c r="P55">
        <v>0</v>
      </c>
      <c r="Q55">
        <v>3.7878787878787881</v>
      </c>
      <c r="R55">
        <v>0</v>
      </c>
      <c r="S55">
        <v>0</v>
      </c>
      <c r="T55">
        <v>0</v>
      </c>
      <c r="U55">
        <v>0.37878787878787878</v>
      </c>
      <c r="V55">
        <v>9.4696969696969696E-2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0.75757575757575757</v>
      </c>
      <c r="AD55">
        <v>0</v>
      </c>
      <c r="AE55">
        <v>0</v>
      </c>
      <c r="AF55">
        <v>0</v>
      </c>
      <c r="AG55">
        <v>6.8181818181818175</v>
      </c>
      <c r="AH55">
        <v>0</v>
      </c>
      <c r="AI55">
        <v>0</v>
      </c>
      <c r="AJ55">
        <v>0.75757575757575757</v>
      </c>
      <c r="AK55">
        <v>0.37878787878787878</v>
      </c>
      <c r="AL55">
        <v>0.18939393939393939</v>
      </c>
      <c r="AM55">
        <v>1.5151515151515151</v>
      </c>
      <c r="AN55">
        <v>0.18939393939393939</v>
      </c>
      <c r="AO55">
        <v>0</v>
      </c>
      <c r="AP55">
        <v>0</v>
      </c>
      <c r="AQ55">
        <v>0</v>
      </c>
      <c r="AR55">
        <v>0</v>
      </c>
      <c r="AS55">
        <v>0.56818181818181823</v>
      </c>
      <c r="AT55">
        <v>1.5151515151515151</v>
      </c>
      <c r="AU55">
        <v>0</v>
      </c>
      <c r="AV55">
        <v>0.18939393939393939</v>
      </c>
      <c r="AW55">
        <v>0</v>
      </c>
      <c r="AX55">
        <v>0</v>
      </c>
      <c r="AY55">
        <v>0</v>
      </c>
      <c r="AZ55">
        <v>0.18939393939393939</v>
      </c>
      <c r="BA55">
        <v>2.3674242424242422</v>
      </c>
      <c r="BB55">
        <v>0</v>
      </c>
      <c r="BC55">
        <v>0</v>
      </c>
      <c r="BD55">
        <v>0.94696969696969702</v>
      </c>
      <c r="BE55">
        <v>0</v>
      </c>
      <c r="BF55">
        <v>0</v>
      </c>
      <c r="BG55">
        <v>0</v>
      </c>
      <c r="BH55">
        <v>0</v>
      </c>
      <c r="BI55">
        <v>0.18939393939393939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0.18939393939393939</v>
      </c>
      <c r="BQ55">
        <v>0</v>
      </c>
      <c r="BR55">
        <v>0</v>
      </c>
      <c r="BS55">
        <v>0</v>
      </c>
      <c r="BT55">
        <v>1.0416666666666665</v>
      </c>
      <c r="BU55">
        <v>1.893939393939394</v>
      </c>
      <c r="BV55">
        <v>0.18939393939393939</v>
      </c>
      <c r="BW55">
        <v>0.28409090909090912</v>
      </c>
      <c r="BX55">
        <v>4.4507575757575761</v>
      </c>
      <c r="BY55">
        <v>0.18939393939393939</v>
      </c>
      <c r="BZ55">
        <v>0</v>
      </c>
      <c r="CA55">
        <v>0.56818181818181823</v>
      </c>
      <c r="CB55">
        <v>0.18939393939393939</v>
      </c>
    </row>
    <row r="56" spans="1:80" x14ac:dyDescent="0.25">
      <c r="A56" t="s">
        <v>71</v>
      </c>
      <c r="B56">
        <v>3.6319E-3</v>
      </c>
      <c r="C56">
        <v>3.0514000000000001E-3</v>
      </c>
      <c r="E56">
        <v>0</v>
      </c>
      <c r="F56">
        <v>0</v>
      </c>
      <c r="G56">
        <v>0</v>
      </c>
      <c r="H56">
        <v>7.4074074074074066</v>
      </c>
      <c r="I56">
        <v>0</v>
      </c>
      <c r="J56">
        <v>0.70546737213403876</v>
      </c>
      <c r="K56">
        <v>0</v>
      </c>
      <c r="L56">
        <v>0</v>
      </c>
      <c r="M56">
        <v>1.9400352733686066</v>
      </c>
      <c r="N56">
        <v>0</v>
      </c>
      <c r="O56">
        <v>0</v>
      </c>
      <c r="P56">
        <v>0</v>
      </c>
      <c r="Q56">
        <v>4.409171075837742</v>
      </c>
      <c r="R56">
        <v>0.17636684303350969</v>
      </c>
      <c r="S56">
        <v>0.88183421516754845</v>
      </c>
      <c r="T56" s="7">
        <v>0</v>
      </c>
      <c r="U56">
        <v>8.8183421516754845E-2</v>
      </c>
      <c r="V56">
        <v>0</v>
      </c>
      <c r="W56">
        <v>8.8183421516754845E-2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0.79365079365079361</v>
      </c>
      <c r="AF56">
        <v>0</v>
      </c>
      <c r="AG56">
        <v>2.1164021164021163</v>
      </c>
      <c r="AH56">
        <v>0</v>
      </c>
      <c r="AI56">
        <v>0</v>
      </c>
      <c r="AJ56">
        <v>0</v>
      </c>
      <c r="AK56">
        <v>1.7636684303350969</v>
      </c>
      <c r="AL56">
        <v>0.35273368606701938</v>
      </c>
      <c r="AM56">
        <v>0.17636684303350969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2.9982363315696645</v>
      </c>
      <c r="AT56">
        <v>1.0582010582010581</v>
      </c>
      <c r="AU56">
        <v>0</v>
      </c>
      <c r="AV56">
        <v>8.8183421516754845E-2</v>
      </c>
      <c r="AW56">
        <v>0</v>
      </c>
      <c r="AX56">
        <v>0</v>
      </c>
      <c r="AY56">
        <v>0</v>
      </c>
      <c r="AZ56">
        <v>0.52910052910052907</v>
      </c>
      <c r="BA56">
        <v>1.1463844797178129</v>
      </c>
      <c r="BB56">
        <v>0</v>
      </c>
      <c r="BC56">
        <v>0</v>
      </c>
      <c r="BD56">
        <v>0.52910052910052907</v>
      </c>
      <c r="BE56">
        <v>0</v>
      </c>
      <c r="BF56">
        <v>0</v>
      </c>
      <c r="BG56">
        <v>8.8183421516754845E-2</v>
      </c>
      <c r="BH56">
        <v>0</v>
      </c>
      <c r="BI56">
        <v>0</v>
      </c>
      <c r="BJ56">
        <v>0</v>
      </c>
      <c r="BK56">
        <v>0</v>
      </c>
      <c r="BL56">
        <v>8.8183421516754845E-2</v>
      </c>
      <c r="BM56">
        <v>0</v>
      </c>
      <c r="BN56">
        <v>0</v>
      </c>
      <c r="BO56">
        <v>0.17636684303350969</v>
      </c>
      <c r="BP56">
        <v>0</v>
      </c>
      <c r="BQ56">
        <v>0</v>
      </c>
      <c r="BR56">
        <v>0</v>
      </c>
      <c r="BS56">
        <v>0</v>
      </c>
      <c r="BT56">
        <v>0.88183421516754845</v>
      </c>
      <c r="BU56">
        <v>0.52910052910052907</v>
      </c>
      <c r="BV56">
        <v>0.88183421516754845</v>
      </c>
      <c r="BW56">
        <v>0.70546737213403876</v>
      </c>
      <c r="BX56">
        <v>3.1746031746031744</v>
      </c>
      <c r="BY56">
        <v>0</v>
      </c>
      <c r="BZ56">
        <v>0</v>
      </c>
      <c r="CA56">
        <v>1.7636684303350969</v>
      </c>
      <c r="CB56">
        <v>0</v>
      </c>
    </row>
    <row r="57" spans="1:80" x14ac:dyDescent="0.25">
      <c r="A57" t="s">
        <v>90</v>
      </c>
      <c r="B57">
        <v>4.5041999999999999E-3</v>
      </c>
      <c r="C57">
        <v>3.5769E-3</v>
      </c>
      <c r="E57">
        <v>0</v>
      </c>
      <c r="F57">
        <v>0</v>
      </c>
      <c r="G57">
        <v>0</v>
      </c>
      <c r="H57">
        <v>9.0056285178236397</v>
      </c>
      <c r="I57">
        <v>0</v>
      </c>
      <c r="J57">
        <v>0</v>
      </c>
      <c r="K57">
        <v>0</v>
      </c>
      <c r="L57">
        <v>0</v>
      </c>
      <c r="M57">
        <v>2.8142589118198873</v>
      </c>
      <c r="N57">
        <v>0</v>
      </c>
      <c r="O57">
        <v>0</v>
      </c>
      <c r="P57">
        <v>0</v>
      </c>
      <c r="Q57">
        <v>4.6904315196998123</v>
      </c>
      <c r="R57">
        <v>0.18761726078799248</v>
      </c>
      <c r="S57">
        <v>0.56285178236397748</v>
      </c>
      <c r="T57">
        <v>0</v>
      </c>
      <c r="U57">
        <v>0.18761726078799248</v>
      </c>
      <c r="V57">
        <v>0</v>
      </c>
      <c r="W57">
        <v>0.18761726078799248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3.0018761726078798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0.56285178236397748</v>
      </c>
      <c r="AN57">
        <v>0.18761726078799248</v>
      </c>
      <c r="AO57">
        <v>0</v>
      </c>
      <c r="AP57">
        <v>0</v>
      </c>
      <c r="AQ57">
        <v>0</v>
      </c>
      <c r="AR57">
        <v>0</v>
      </c>
      <c r="AS57">
        <v>0.37523452157598497</v>
      </c>
      <c r="AT57">
        <v>1.6885553470919326</v>
      </c>
      <c r="AU57">
        <v>1.5009380863039399</v>
      </c>
      <c r="AV57">
        <v>0.18761726078799248</v>
      </c>
      <c r="AW57">
        <v>0</v>
      </c>
      <c r="AX57">
        <v>0</v>
      </c>
      <c r="AY57">
        <v>0</v>
      </c>
      <c r="AZ57">
        <v>0.18761726078799248</v>
      </c>
      <c r="BA57">
        <v>3.0018761726078798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0.37523452157598497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4.5028142589118199</v>
      </c>
      <c r="BU57">
        <v>0.56285178236397748</v>
      </c>
      <c r="BV57">
        <v>0.18761726078799248</v>
      </c>
      <c r="BW57">
        <v>0.37523452157598497</v>
      </c>
      <c r="BX57">
        <v>6.7542213883677302</v>
      </c>
      <c r="BY57">
        <v>0</v>
      </c>
      <c r="BZ57">
        <v>0</v>
      </c>
      <c r="CA57">
        <v>5.8161350844277679</v>
      </c>
      <c r="CB57">
        <v>0</v>
      </c>
    </row>
    <row r="58" spans="1:80" x14ac:dyDescent="0.25">
      <c r="A58" s="7" t="s">
        <v>65</v>
      </c>
      <c r="B58">
        <v>5.0618E-3</v>
      </c>
      <c r="C58">
        <v>2.3442E-4</v>
      </c>
    </row>
    <row r="59" spans="1:80" x14ac:dyDescent="0.25">
      <c r="A59" t="s">
        <v>183</v>
      </c>
      <c r="B59">
        <v>5.7822999999999998E-3</v>
      </c>
      <c r="C59">
        <v>-1.6704E-2</v>
      </c>
    </row>
    <row r="60" spans="1:80" x14ac:dyDescent="0.25">
      <c r="A60" t="s">
        <v>56</v>
      </c>
      <c r="B60">
        <v>6.5754999999999997E-3</v>
      </c>
      <c r="C60">
        <v>8.0751E-4</v>
      </c>
    </row>
    <row r="61" spans="1:80" x14ac:dyDescent="0.25">
      <c r="A61" t="s">
        <v>84</v>
      </c>
      <c r="B61">
        <v>8.5340999999999993E-3</v>
      </c>
      <c r="C61">
        <v>6.8849000000000002E-3</v>
      </c>
    </row>
    <row r="62" spans="1:80" x14ac:dyDescent="0.25">
      <c r="A62" t="s">
        <v>142</v>
      </c>
      <c r="B62">
        <v>9.3377000000000009E-3</v>
      </c>
      <c r="C62">
        <v>-7.0242000000000004E-3</v>
      </c>
    </row>
    <row r="63" spans="1:80" x14ac:dyDescent="0.25">
      <c r="A63" t="s">
        <v>102</v>
      </c>
      <c r="B63">
        <v>1.0898E-2</v>
      </c>
      <c r="C63">
        <v>8.7828999999999997E-3</v>
      </c>
    </row>
    <row r="64" spans="1:80" x14ac:dyDescent="0.25">
      <c r="A64" t="s">
        <v>97</v>
      </c>
      <c r="B64">
        <v>1.1578E-2</v>
      </c>
      <c r="C64">
        <v>4.1667000000000003E-2</v>
      </c>
      <c r="D64" s="7"/>
    </row>
    <row r="65" spans="1:18" x14ac:dyDescent="0.25">
      <c r="A65" t="s">
        <v>75</v>
      </c>
      <c r="B65">
        <v>1.2245000000000001E-2</v>
      </c>
      <c r="C65">
        <v>-3.8039999999999998E-4</v>
      </c>
      <c r="L65" s="7"/>
      <c r="R65" s="7"/>
    </row>
    <row r="66" spans="1:18" x14ac:dyDescent="0.25">
      <c r="A66" t="s">
        <v>82</v>
      </c>
      <c r="B66">
        <v>1.4021E-2</v>
      </c>
      <c r="C66">
        <v>9.4021000000000003E-4</v>
      </c>
    </row>
    <row r="67" spans="1:18" x14ac:dyDescent="0.25">
      <c r="A67" t="s">
        <v>87</v>
      </c>
      <c r="B67">
        <v>1.9918000000000002E-2</v>
      </c>
      <c r="C67">
        <v>2.2179999999999999E-3</v>
      </c>
    </row>
    <row r="68" spans="1:18" x14ac:dyDescent="0.25">
      <c r="A68" s="7" t="s">
        <v>126</v>
      </c>
      <c r="B68">
        <v>2.4091000000000001E-2</v>
      </c>
      <c r="C68">
        <v>-1.7714E-4</v>
      </c>
    </row>
    <row r="69" spans="1:18" x14ac:dyDescent="0.25">
      <c r="A69" s="7" t="s">
        <v>64</v>
      </c>
      <c r="B69" s="7">
        <v>2.7636000000000001E-2</v>
      </c>
      <c r="C69" s="7">
        <v>5.0319999999999999E-5</v>
      </c>
    </row>
    <row r="70" spans="1:18" x14ac:dyDescent="0.25">
      <c r="A70" t="s">
        <v>40</v>
      </c>
      <c r="B70">
        <v>2.8546999999999999E-2</v>
      </c>
      <c r="C70">
        <v>-5.5329999999999997E-2</v>
      </c>
    </row>
    <row r="71" spans="1:18" x14ac:dyDescent="0.25">
      <c r="A71" t="s">
        <v>111</v>
      </c>
      <c r="B71">
        <v>3.0741000000000001E-2</v>
      </c>
      <c r="C71">
        <v>0.79537999999999998</v>
      </c>
    </row>
    <row r="72" spans="1:18" x14ac:dyDescent="0.25">
      <c r="A72" t="s">
        <v>89</v>
      </c>
      <c r="B72">
        <v>3.338E-2</v>
      </c>
      <c r="C72">
        <v>-2.6004000000000001E-3</v>
      </c>
    </row>
    <row r="73" spans="1:18" x14ac:dyDescent="0.25">
      <c r="A73" t="s">
        <v>133</v>
      </c>
      <c r="B73">
        <v>3.7411E-2</v>
      </c>
      <c r="C73">
        <v>-1.0422000000000001E-3</v>
      </c>
    </row>
    <row r="74" spans="1:18" x14ac:dyDescent="0.25">
      <c r="A74" t="s">
        <v>105</v>
      </c>
      <c r="B74">
        <v>4.4151999999999997E-2</v>
      </c>
      <c r="C74">
        <v>-2.9125000000000002E-2</v>
      </c>
    </row>
    <row r="75" spans="1:18" x14ac:dyDescent="0.25">
      <c r="A75" t="s">
        <v>77</v>
      </c>
      <c r="B75">
        <v>5.3454000000000002E-2</v>
      </c>
      <c r="C75">
        <v>4.8893999999999999E-4</v>
      </c>
    </row>
    <row r="76" spans="1:18" x14ac:dyDescent="0.25">
      <c r="A76" t="s">
        <v>74</v>
      </c>
      <c r="B76">
        <v>5.6644E-2</v>
      </c>
      <c r="C76" s="7">
        <v>-5.7967000000000003E-5</v>
      </c>
      <c r="M76" s="7"/>
    </row>
    <row r="77" spans="1:18" x14ac:dyDescent="0.25">
      <c r="A77" t="s">
        <v>132</v>
      </c>
      <c r="B77">
        <v>7.3963000000000001E-2</v>
      </c>
      <c r="C77">
        <v>0.13214999999999999</v>
      </c>
    </row>
    <row r="78" spans="1:18" x14ac:dyDescent="0.25">
      <c r="A78" s="9" t="s">
        <v>51</v>
      </c>
      <c r="B78" s="9">
        <v>0.20308999999999999</v>
      </c>
      <c r="C78">
        <v>3.3165000000000001E-4</v>
      </c>
    </row>
    <row r="79" spans="1:18" x14ac:dyDescent="0.25">
      <c r="A79" s="9" t="s">
        <v>79</v>
      </c>
      <c r="B79" s="9">
        <v>0.25291000000000002</v>
      </c>
      <c r="C79">
        <v>-1.9049E-3</v>
      </c>
    </row>
    <row r="80" spans="1:18" x14ac:dyDescent="0.25">
      <c r="A80" s="15" t="s">
        <v>67</v>
      </c>
      <c r="B80" s="9">
        <v>0.73548999999999998</v>
      </c>
      <c r="C80" s="7">
        <v>-3.7628E-5</v>
      </c>
    </row>
    <row r="83" spans="1:3" x14ac:dyDescent="0.25">
      <c r="A83" s="14" t="s">
        <v>180</v>
      </c>
      <c r="B83" s="14">
        <v>114.12</v>
      </c>
      <c r="C83" s="14">
        <v>80.45</v>
      </c>
    </row>
    <row r="84" spans="1:3" x14ac:dyDescent="0.25">
      <c r="A84" s="14" t="s">
        <v>181</v>
      </c>
      <c r="B84" s="14">
        <v>39</v>
      </c>
      <c r="C84" s="14">
        <v>21.7</v>
      </c>
    </row>
  </sheetData>
  <sortState ref="A5:C80">
    <sortCondition ref="B4:B79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"/>
  <sheetViews>
    <sheetView tabSelected="1" workbookViewId="0">
      <selection activeCell="E56" sqref="E56"/>
    </sheetView>
  </sheetViews>
  <sheetFormatPr defaultColWidth="8.85546875" defaultRowHeight="15" x14ac:dyDescent="0.25"/>
  <cols>
    <col min="1" max="1" width="28.85546875" customWidth="1"/>
  </cols>
  <sheetData>
    <row r="1" spans="1:64" ht="40.5" x14ac:dyDescent="0.35">
      <c r="A1" t="s">
        <v>171</v>
      </c>
      <c r="B1" t="s">
        <v>169</v>
      </c>
      <c r="C1" t="s">
        <v>170</v>
      </c>
      <c r="E1" s="1" t="s">
        <v>138</v>
      </c>
      <c r="F1" t="s">
        <v>169</v>
      </c>
      <c r="G1" t="s">
        <v>137</v>
      </c>
      <c r="J1" t="s">
        <v>37</v>
      </c>
      <c r="K1">
        <v>28.654970760233915</v>
      </c>
      <c r="L1">
        <v>0</v>
      </c>
      <c r="M1">
        <v>20.8955223880597</v>
      </c>
      <c r="N1">
        <v>17.142857142857142</v>
      </c>
      <c r="O1">
        <v>6.083650190114068</v>
      </c>
      <c r="P1">
        <v>7.5362318840579716</v>
      </c>
      <c r="Q1">
        <v>11.212121212121213</v>
      </c>
      <c r="R1">
        <v>10.297482837528605</v>
      </c>
      <c r="S1">
        <v>10.595238095238095</v>
      </c>
      <c r="T1">
        <v>18.24249165739711</v>
      </c>
      <c r="U1">
        <v>12.723214285714285</v>
      </c>
      <c r="V1">
        <v>4.3918918918918921</v>
      </c>
      <c r="W1">
        <v>7.0652173913043477</v>
      </c>
      <c r="X1">
        <v>7.8175895765472303</v>
      </c>
      <c r="Y1">
        <v>3.0816640986132513</v>
      </c>
      <c r="Z1">
        <v>3.278688524590164</v>
      </c>
      <c r="AA1">
        <v>3.776325344952796</v>
      </c>
      <c r="AB1">
        <v>5.761316872427984</v>
      </c>
      <c r="AC1">
        <v>8.5714285714285712</v>
      </c>
      <c r="AD1">
        <v>6.8627450980392162</v>
      </c>
      <c r="AE1">
        <v>19.9288256227758</v>
      </c>
      <c r="AF1">
        <v>6.5954773869346726</v>
      </c>
      <c r="AG1">
        <v>10.827576483857323</v>
      </c>
      <c r="AH1">
        <v>14.417661635503492</v>
      </c>
      <c r="AI1">
        <v>16.938685487428319</v>
      </c>
      <c r="AJ1">
        <v>15.074024226110364</v>
      </c>
      <c r="AK1">
        <v>7.9550158686352974</v>
      </c>
      <c r="AL1">
        <v>7.9440306928458586</v>
      </c>
      <c r="AM1">
        <v>12.093218559731261</v>
      </c>
      <c r="AN1">
        <v>15.301249081557678</v>
      </c>
      <c r="AO1">
        <v>29.451540195341845</v>
      </c>
      <c r="AP1">
        <v>20.331950207468878</v>
      </c>
      <c r="AQ1">
        <v>15.369261477045908</v>
      </c>
      <c r="AR1">
        <v>7.2263812411062309</v>
      </c>
      <c r="AS1">
        <v>8.2648113008644319</v>
      </c>
      <c r="AT1">
        <v>1.1263639563533967</v>
      </c>
      <c r="AU1">
        <v>0</v>
      </c>
      <c r="AV1">
        <v>57.897240723120838</v>
      </c>
      <c r="AW1">
        <v>36.444444444444443</v>
      </c>
      <c r="AX1">
        <v>39.13143913143913</v>
      </c>
      <c r="AY1">
        <v>72.044817927170868</v>
      </c>
      <c r="AZ1">
        <v>48.467569493941554</v>
      </c>
      <c r="BA1">
        <v>71.476510067114091</v>
      </c>
      <c r="BB1">
        <v>66.940451745379875</v>
      </c>
      <c r="BC1">
        <v>48.882265275707901</v>
      </c>
      <c r="BD1">
        <v>25.876010781671159</v>
      </c>
      <c r="BE1">
        <v>25.86750788643533</v>
      </c>
      <c r="BF1">
        <v>62.086092715231786</v>
      </c>
      <c r="BG1">
        <v>36.84210526315789</v>
      </c>
      <c r="BH1">
        <v>65.102639296187675</v>
      </c>
      <c r="BI1">
        <v>43.372093023255815</v>
      </c>
      <c r="BJ1">
        <v>35.795454545454547</v>
      </c>
      <c r="BK1">
        <v>38.271604938271601</v>
      </c>
      <c r="BL1">
        <v>48.592870544090054</v>
      </c>
    </row>
    <row r="2" spans="1:64" x14ac:dyDescent="0.25">
      <c r="A2" t="s">
        <v>55</v>
      </c>
      <c r="B2">
        <v>-1.5996999999999999</v>
      </c>
      <c r="C2">
        <v>0.64408900000000002</v>
      </c>
      <c r="E2" s="75">
        <v>0.74461904761904762</v>
      </c>
      <c r="F2">
        <v>1.1575</v>
      </c>
      <c r="G2">
        <v>-0.15890199999999999</v>
      </c>
      <c r="J2" t="s">
        <v>38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0.4464285714285714</v>
      </c>
      <c r="V2">
        <v>0.33783783783783783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</row>
    <row r="3" spans="1:64" x14ac:dyDescent="0.25">
      <c r="A3" s="9" t="s">
        <v>47</v>
      </c>
      <c r="B3">
        <v>-1.5450999999999999</v>
      </c>
      <c r="C3">
        <v>0.58659399999999995</v>
      </c>
      <c r="E3" s="75"/>
      <c r="J3" t="s">
        <v>115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0.33783783783783783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</row>
    <row r="4" spans="1:64" x14ac:dyDescent="0.25">
      <c r="A4" s="9" t="s">
        <v>177</v>
      </c>
      <c r="B4">
        <v>-1.37598</v>
      </c>
      <c r="C4">
        <v>0.34384300000000001</v>
      </c>
      <c r="E4" s="75">
        <v>1.637</v>
      </c>
      <c r="F4">
        <v>1.9177599999999999</v>
      </c>
      <c r="G4">
        <v>1.2789299999999999</v>
      </c>
      <c r="J4" t="s">
        <v>40</v>
      </c>
      <c r="K4">
        <v>0</v>
      </c>
      <c r="L4">
        <v>0</v>
      </c>
      <c r="M4">
        <v>8.9552238805970141</v>
      </c>
      <c r="N4">
        <v>0</v>
      </c>
      <c r="O4">
        <v>6.4638783269961975</v>
      </c>
      <c r="P4">
        <v>1.1594202898550725</v>
      </c>
      <c r="Q4">
        <v>0.30303030303030304</v>
      </c>
      <c r="R4">
        <v>0.2288329519450801</v>
      </c>
      <c r="S4">
        <v>0</v>
      </c>
      <c r="T4">
        <v>0</v>
      </c>
      <c r="U4">
        <v>0.2232142857142857</v>
      </c>
      <c r="V4">
        <v>0.67567567567567566</v>
      </c>
      <c r="W4">
        <v>0.54347826086956519</v>
      </c>
      <c r="X4">
        <v>0</v>
      </c>
      <c r="Y4">
        <v>2.4653312788906012</v>
      </c>
      <c r="Z4">
        <v>0.65573770491803274</v>
      </c>
      <c r="AA4">
        <v>0.4357298474945534</v>
      </c>
      <c r="AB4">
        <v>2.4691358024691357</v>
      </c>
      <c r="AC4">
        <v>0</v>
      </c>
      <c r="AD4">
        <v>4.0441176470588234</v>
      </c>
      <c r="AE4">
        <v>4.6263345195729535</v>
      </c>
      <c r="AF4">
        <v>4.9623115577889445</v>
      </c>
      <c r="AG4">
        <v>2.0301705907232481</v>
      </c>
      <c r="AH4">
        <v>0</v>
      </c>
      <c r="AI4">
        <v>0</v>
      </c>
      <c r="AJ4">
        <v>0</v>
      </c>
      <c r="AK4">
        <v>0.22078101283289636</v>
      </c>
      <c r="AL4">
        <v>0</v>
      </c>
      <c r="AM4">
        <v>0</v>
      </c>
      <c r="AN4">
        <v>0</v>
      </c>
      <c r="AO4">
        <v>0</v>
      </c>
      <c r="AP4">
        <v>5.9276822762299938E-2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0.47222222222222221</v>
      </c>
      <c r="AX4">
        <v>0.36960036960036957</v>
      </c>
      <c r="AY4">
        <v>0</v>
      </c>
      <c r="AZ4">
        <v>0</v>
      </c>
      <c r="BA4">
        <v>1.0738255033557047</v>
      </c>
      <c r="BB4">
        <v>0</v>
      </c>
      <c r="BC4">
        <v>0</v>
      </c>
      <c r="BD4">
        <v>0</v>
      </c>
      <c r="BE4">
        <v>0</v>
      </c>
      <c r="BF4">
        <v>0</v>
      </c>
      <c r="BG4">
        <v>0.80971659919028338</v>
      </c>
      <c r="BH4">
        <v>0</v>
      </c>
      <c r="BI4">
        <v>0</v>
      </c>
      <c r="BJ4">
        <v>0.75757575757575757</v>
      </c>
      <c r="BK4">
        <v>0</v>
      </c>
      <c r="BL4">
        <v>0</v>
      </c>
    </row>
    <row r="5" spans="1:64" x14ac:dyDescent="0.25">
      <c r="A5" s="9" t="s">
        <v>106</v>
      </c>
      <c r="B5">
        <v>-1.2437800000000001</v>
      </c>
      <c r="C5">
        <v>0.36110199999999998</v>
      </c>
      <c r="E5" s="75">
        <v>2.0831904761904765</v>
      </c>
      <c r="F5">
        <v>1.34365</v>
      </c>
      <c r="G5">
        <v>0.77866500000000005</v>
      </c>
      <c r="J5" t="s">
        <v>41</v>
      </c>
      <c r="K5">
        <v>4.0935672514619883</v>
      </c>
      <c r="L5">
        <v>0</v>
      </c>
      <c r="M5">
        <v>0</v>
      </c>
      <c r="N5">
        <v>3.3333333333333335</v>
      </c>
      <c r="O5">
        <v>0</v>
      </c>
      <c r="P5">
        <v>0</v>
      </c>
      <c r="Q5">
        <v>0.90909090909090906</v>
      </c>
      <c r="R5">
        <v>0</v>
      </c>
      <c r="S5">
        <v>0.95238095238095244</v>
      </c>
      <c r="T5">
        <v>0</v>
      </c>
      <c r="U5">
        <v>0</v>
      </c>
      <c r="V5">
        <v>0</v>
      </c>
      <c r="W5">
        <v>0</v>
      </c>
      <c r="X5">
        <v>0.65146579804560267</v>
      </c>
      <c r="Y5">
        <v>1.2326656394453006</v>
      </c>
      <c r="Z5">
        <v>0.65573770491803274</v>
      </c>
      <c r="AA5">
        <v>0</v>
      </c>
      <c r="AB5">
        <v>0</v>
      </c>
      <c r="AC5">
        <v>0.5714285714285714</v>
      </c>
      <c r="AD5">
        <v>1.9607843137254901</v>
      </c>
      <c r="AE5">
        <v>1.6014234875444839</v>
      </c>
      <c r="AF5">
        <v>3.2035175879396984</v>
      </c>
      <c r="AG5">
        <v>1.8327928944029324</v>
      </c>
      <c r="AH5">
        <v>4.0850041300593229</v>
      </c>
      <c r="AI5">
        <v>5.9255991765916773</v>
      </c>
      <c r="AJ5">
        <v>10.049349484073575</v>
      </c>
      <c r="AK5">
        <v>20.311853180626464</v>
      </c>
      <c r="AL5">
        <v>19.002482509591516</v>
      </c>
      <c r="AM5">
        <v>11.463363426411926</v>
      </c>
      <c r="AN5">
        <v>2.645113886847906</v>
      </c>
      <c r="AO5">
        <v>1.5777610818933134</v>
      </c>
      <c r="AP5">
        <v>3.7937166567871961</v>
      </c>
      <c r="AQ5">
        <v>2.7944111776447107</v>
      </c>
      <c r="AR5">
        <v>2.3757965724184866</v>
      </c>
      <c r="AS5">
        <v>6.7678684376976594</v>
      </c>
      <c r="AT5">
        <v>16.332277367124252</v>
      </c>
      <c r="AU5">
        <v>5.9813084112149539</v>
      </c>
      <c r="AV5">
        <v>0</v>
      </c>
      <c r="AW5">
        <v>3.5555555555555554</v>
      </c>
      <c r="AX5">
        <v>1.2705012705012704</v>
      </c>
      <c r="AY5">
        <v>0.11204481792717086</v>
      </c>
      <c r="AZ5">
        <v>1.9719648372535044</v>
      </c>
      <c r="BA5">
        <v>0</v>
      </c>
      <c r="BB5">
        <v>1.0951403148528405</v>
      </c>
      <c r="BC5">
        <v>3.8748137108792844</v>
      </c>
      <c r="BD5">
        <v>9.4878706199460918</v>
      </c>
      <c r="BE5">
        <v>1.5141955835962144</v>
      </c>
      <c r="BF5">
        <v>0.16556291390728478</v>
      </c>
      <c r="BG5">
        <v>6.9838056680161946</v>
      </c>
      <c r="BH5">
        <v>0.5865102639296188</v>
      </c>
      <c r="BI5">
        <v>9.3023255813953494</v>
      </c>
      <c r="BJ5">
        <v>8.9015151515151523</v>
      </c>
      <c r="BK5">
        <v>7.4074074074074066</v>
      </c>
      <c r="BL5">
        <v>9.0056285178236397</v>
      </c>
    </row>
    <row r="6" spans="1:64" x14ac:dyDescent="0.25">
      <c r="A6" s="16" t="s">
        <v>41</v>
      </c>
      <c r="B6">
        <v>-0.85240899999999997</v>
      </c>
      <c r="C6">
        <v>4.43034E-2</v>
      </c>
      <c r="E6" s="75">
        <v>2.5293809523809525</v>
      </c>
      <c r="F6">
        <v>1.7960199999999999</v>
      </c>
      <c r="G6">
        <v>1.81867</v>
      </c>
      <c r="J6" t="s">
        <v>42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1.3534470604821653</v>
      </c>
      <c r="AH6">
        <v>0.96117744236689939</v>
      </c>
      <c r="AI6">
        <v>0</v>
      </c>
      <c r="AJ6">
        <v>0</v>
      </c>
      <c r="AK6">
        <v>0</v>
      </c>
      <c r="AL6">
        <v>0</v>
      </c>
      <c r="AM6">
        <v>0.67184547554062557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</row>
    <row r="7" spans="1:64" x14ac:dyDescent="0.25">
      <c r="A7" t="s">
        <v>184</v>
      </c>
      <c r="B7">
        <v>-0.78954800000000003</v>
      </c>
      <c r="C7">
        <v>-0.236121</v>
      </c>
      <c r="E7" s="75">
        <v>2.9755714285714285</v>
      </c>
      <c r="F7">
        <v>1.31379</v>
      </c>
      <c r="G7">
        <v>1.06132</v>
      </c>
      <c r="J7" t="s">
        <v>43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0.35587188612099641</v>
      </c>
      <c r="AF7">
        <v>6.2814070351758788E-2</v>
      </c>
      <c r="AG7">
        <v>2.8196813760045118E-2</v>
      </c>
      <c r="AH7">
        <v>0.36044154088758729</v>
      </c>
      <c r="AI7">
        <v>1.4703720041170416E-2</v>
      </c>
      <c r="AJ7">
        <v>1.2786002691790039</v>
      </c>
      <c r="AK7">
        <v>0.4691596522699048</v>
      </c>
      <c r="AL7">
        <v>0.49650191830286616</v>
      </c>
      <c r="AM7">
        <v>0.2729372244383792</v>
      </c>
      <c r="AN7">
        <v>0.75312270389419544</v>
      </c>
      <c r="AO7">
        <v>0</v>
      </c>
      <c r="AP7">
        <v>5.9276822762299938E-2</v>
      </c>
      <c r="AQ7">
        <v>0</v>
      </c>
      <c r="AR7">
        <v>0</v>
      </c>
      <c r="AS7">
        <v>0</v>
      </c>
      <c r="AT7">
        <v>3.5198873636043647E-2</v>
      </c>
      <c r="AU7">
        <v>0</v>
      </c>
      <c r="AV7">
        <v>0</v>
      </c>
      <c r="AW7">
        <v>2.7777777777777776E-2</v>
      </c>
      <c r="AX7">
        <v>9.2400092400092393E-2</v>
      </c>
      <c r="AY7">
        <v>0.22408963585434172</v>
      </c>
      <c r="AZ7">
        <v>4.7517224994060345E-2</v>
      </c>
      <c r="BA7">
        <v>0</v>
      </c>
      <c r="BB7">
        <v>0.13689253935660506</v>
      </c>
      <c r="BC7">
        <v>0.29806259314456035</v>
      </c>
      <c r="BD7">
        <v>0.43126684636118601</v>
      </c>
      <c r="BE7">
        <v>0</v>
      </c>
      <c r="BF7">
        <v>0</v>
      </c>
      <c r="BG7">
        <v>0</v>
      </c>
      <c r="BH7">
        <v>0</v>
      </c>
      <c r="BI7">
        <v>0.34883720930232559</v>
      </c>
      <c r="BJ7">
        <v>9.4696969696969696E-2</v>
      </c>
      <c r="BK7">
        <v>0.70546737213403876</v>
      </c>
      <c r="BL7">
        <v>0</v>
      </c>
    </row>
    <row r="8" spans="1:64" x14ac:dyDescent="0.25">
      <c r="A8" t="s">
        <v>43</v>
      </c>
      <c r="B8">
        <v>-0.77739800000000003</v>
      </c>
      <c r="C8">
        <v>-0.182311</v>
      </c>
      <c r="E8" s="75">
        <v>3.4217619047619054</v>
      </c>
      <c r="F8">
        <v>1.23871</v>
      </c>
      <c r="G8">
        <v>0.77731700000000004</v>
      </c>
      <c r="J8" t="s">
        <v>45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0.16286644951140067</v>
      </c>
      <c r="Y8">
        <v>0</v>
      </c>
      <c r="Z8">
        <v>0</v>
      </c>
      <c r="AA8">
        <v>0</v>
      </c>
      <c r="AB8">
        <v>0</v>
      </c>
      <c r="AC8">
        <v>2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</row>
    <row r="9" spans="1:64" x14ac:dyDescent="0.25">
      <c r="A9" t="s">
        <v>57</v>
      </c>
      <c r="B9">
        <v>-0.706619</v>
      </c>
      <c r="C9">
        <v>0.16223599999999999</v>
      </c>
      <c r="E9" s="75">
        <v>3.8679523809523806</v>
      </c>
      <c r="F9">
        <v>1.07273</v>
      </c>
      <c r="G9">
        <v>0.70075500000000002</v>
      </c>
      <c r="J9" t="s">
        <v>46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0.11904761904761905</v>
      </c>
      <c r="T9">
        <v>0</v>
      </c>
      <c r="U9">
        <v>0</v>
      </c>
      <c r="V9">
        <v>0</v>
      </c>
      <c r="W9">
        <v>0</v>
      </c>
      <c r="X9">
        <v>0</v>
      </c>
      <c r="Y9">
        <v>7.7041602465331288E-2</v>
      </c>
      <c r="Z9">
        <v>0.16393442622950818</v>
      </c>
      <c r="AA9">
        <v>0</v>
      </c>
      <c r="AB9">
        <v>1.6460905349794239</v>
      </c>
      <c r="AC9">
        <v>0.5714285714285714</v>
      </c>
      <c r="AD9">
        <v>1.2254901960784315</v>
      </c>
      <c r="AE9">
        <v>3.5587188612099649</v>
      </c>
      <c r="AF9">
        <v>0.12562814070351758</v>
      </c>
      <c r="AG9">
        <v>0.25377132384040602</v>
      </c>
      <c r="AH9">
        <v>1.5018397536982803E-2</v>
      </c>
      <c r="AI9">
        <v>0</v>
      </c>
      <c r="AJ9">
        <v>0</v>
      </c>
      <c r="AK9">
        <v>1.3798813302056023E-2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</row>
    <row r="10" spans="1:64" x14ac:dyDescent="0.25">
      <c r="A10" t="s">
        <v>42</v>
      </c>
      <c r="B10">
        <v>-0.63702599999999998</v>
      </c>
      <c r="C10">
        <v>0.39103700000000002</v>
      </c>
      <c r="E10" s="75">
        <v>4.3141428571428575</v>
      </c>
      <c r="F10">
        <v>0.54889600000000005</v>
      </c>
      <c r="G10">
        <v>0.72728199999999998</v>
      </c>
      <c r="J10" t="s">
        <v>47</v>
      </c>
      <c r="K10">
        <v>0</v>
      </c>
      <c r="L10">
        <v>0</v>
      </c>
      <c r="M10">
        <v>0</v>
      </c>
      <c r="N10">
        <v>1.9047619047619049</v>
      </c>
      <c r="O10">
        <v>2.6615969581749046</v>
      </c>
      <c r="P10">
        <v>0.57971014492753625</v>
      </c>
      <c r="Q10">
        <v>0</v>
      </c>
      <c r="R10">
        <v>0</v>
      </c>
      <c r="S10">
        <v>0</v>
      </c>
      <c r="T10">
        <v>0.22246941045606228</v>
      </c>
      <c r="U10">
        <v>0</v>
      </c>
      <c r="V10">
        <v>0</v>
      </c>
      <c r="W10">
        <v>0.97826086956521752</v>
      </c>
      <c r="X10">
        <v>0</v>
      </c>
      <c r="Y10">
        <v>0.23112480739599386</v>
      </c>
      <c r="Z10">
        <v>2.2950819672131146</v>
      </c>
      <c r="AA10">
        <v>0</v>
      </c>
      <c r="AB10">
        <v>0.82304526748971196</v>
      </c>
      <c r="AC10">
        <v>3.4285714285714288</v>
      </c>
      <c r="AD10">
        <v>6.6176470588235299</v>
      </c>
      <c r="AE10">
        <v>4.092526690391459</v>
      </c>
      <c r="AF10">
        <v>1.0050251256281406</v>
      </c>
      <c r="AG10">
        <v>0.62032990272099253</v>
      </c>
      <c r="AH10">
        <v>2.508072388676128</v>
      </c>
      <c r="AI10">
        <v>7.2489339802970152</v>
      </c>
      <c r="AJ10">
        <v>6.9986541049798108</v>
      </c>
      <c r="AK10">
        <v>2.4699875810680281</v>
      </c>
      <c r="AL10">
        <v>1.1284134506883321</v>
      </c>
      <c r="AM10">
        <v>1.5956330044089857</v>
      </c>
      <c r="AN10">
        <v>7.531227038941954</v>
      </c>
      <c r="AO10">
        <v>4.7332832456799405</v>
      </c>
      <c r="AP10">
        <v>5.394190871369295</v>
      </c>
      <c r="AQ10">
        <v>6.9610778443113768</v>
      </c>
      <c r="AR10">
        <v>8.7298150095898048</v>
      </c>
      <c r="AS10">
        <v>11.76470588235294</v>
      </c>
      <c r="AT10">
        <v>38.718760999648012</v>
      </c>
      <c r="AU10">
        <v>51.682242990654203</v>
      </c>
      <c r="AV10">
        <v>1.7126546146527115</v>
      </c>
      <c r="AW10">
        <v>0.58333333333333337</v>
      </c>
      <c r="AX10">
        <v>0.48510048510048509</v>
      </c>
      <c r="AY10">
        <v>0.61624649859943981</v>
      </c>
      <c r="AZ10">
        <v>0.47517224994060347</v>
      </c>
      <c r="BA10">
        <v>0.26845637583892618</v>
      </c>
      <c r="BB10">
        <v>0.41067761806981523</v>
      </c>
      <c r="BC10">
        <v>2.3845007451564828</v>
      </c>
      <c r="BD10">
        <v>6.4150943396226419</v>
      </c>
      <c r="BE10">
        <v>1.1987381703470033</v>
      </c>
      <c r="BF10">
        <v>0.33112582781456956</v>
      </c>
      <c r="BG10">
        <v>2.42914979757085</v>
      </c>
      <c r="BH10">
        <v>2.1994134897360706</v>
      </c>
      <c r="BI10">
        <v>4.8837209302325579</v>
      </c>
      <c r="BJ10">
        <v>3.9772727272727271</v>
      </c>
      <c r="BK10">
        <v>1.9400352733686066</v>
      </c>
      <c r="BL10">
        <v>2.8142589118198873</v>
      </c>
    </row>
    <row r="11" spans="1:64" x14ac:dyDescent="0.25">
      <c r="A11" t="s">
        <v>78</v>
      </c>
      <c r="B11">
        <v>-0.45252399999999998</v>
      </c>
      <c r="C11">
        <v>-0.231516</v>
      </c>
      <c r="E11" s="75">
        <v>4.7603333333333344</v>
      </c>
      <c r="F11">
        <v>0.81488899999999997</v>
      </c>
      <c r="G11">
        <v>0.24629599999999999</v>
      </c>
      <c r="J11" t="s">
        <v>48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1.3029315960912053</v>
      </c>
      <c r="Y11">
        <v>0</v>
      </c>
      <c r="Z11">
        <v>0</v>
      </c>
      <c r="AA11">
        <v>0</v>
      </c>
      <c r="AB11">
        <v>0</v>
      </c>
      <c r="AC11">
        <v>1.1428571428571428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2.7777777777777776E-2</v>
      </c>
      <c r="AX11">
        <v>0</v>
      </c>
      <c r="AY11">
        <v>0.56022408963585435</v>
      </c>
      <c r="AZ11">
        <v>4.7517224994060345E-2</v>
      </c>
      <c r="BA11">
        <v>0</v>
      </c>
      <c r="BB11">
        <v>1.2320328542094456</v>
      </c>
      <c r="BC11">
        <v>0</v>
      </c>
      <c r="BD11">
        <v>0</v>
      </c>
      <c r="BE11">
        <v>0</v>
      </c>
      <c r="BF11">
        <v>0.82781456953642385</v>
      </c>
      <c r="BG11">
        <v>0</v>
      </c>
      <c r="BH11">
        <v>0.73313782991202348</v>
      </c>
      <c r="BI11">
        <v>0</v>
      </c>
      <c r="BJ11">
        <v>0</v>
      </c>
      <c r="BK11">
        <v>0</v>
      </c>
      <c r="BL11">
        <v>0</v>
      </c>
    </row>
    <row r="12" spans="1:64" x14ac:dyDescent="0.25">
      <c r="A12" s="16" t="s">
        <v>88</v>
      </c>
      <c r="B12">
        <v>-0.43850800000000001</v>
      </c>
      <c r="C12">
        <v>0.27655099999999999</v>
      </c>
      <c r="E12" s="75">
        <v>5.2065238095238104</v>
      </c>
      <c r="F12">
        <v>1.0497000000000001</v>
      </c>
      <c r="G12">
        <v>0.67239499999999996</v>
      </c>
      <c r="J12" t="s">
        <v>49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2.7777777777777776E-2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</row>
    <row r="13" spans="1:64" x14ac:dyDescent="0.25">
      <c r="A13" t="s">
        <v>108</v>
      </c>
      <c r="B13">
        <v>-0.34112799999999999</v>
      </c>
      <c r="C13">
        <v>7.7421500000000004E-2</v>
      </c>
      <c r="E13" s="75">
        <v>5.6527142857142865</v>
      </c>
      <c r="F13">
        <v>1.00735</v>
      </c>
      <c r="G13">
        <v>1.17822</v>
      </c>
      <c r="J13" t="s">
        <v>50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0.10869565217391304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4.7517224994060345E-2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</row>
    <row r="14" spans="1:64" x14ac:dyDescent="0.25">
      <c r="A14" t="s">
        <v>53</v>
      </c>
      <c r="B14">
        <v>-0.32188099999999997</v>
      </c>
      <c r="C14">
        <v>-0.19361200000000001</v>
      </c>
      <c r="E14" s="75">
        <v>6.0989047619047625</v>
      </c>
      <c r="F14">
        <v>0.75850499999999998</v>
      </c>
      <c r="G14">
        <v>0.61081099999999999</v>
      </c>
      <c r="J14" t="s">
        <v>51</v>
      </c>
      <c r="K14">
        <v>0</v>
      </c>
      <c r="L14">
        <v>0</v>
      </c>
      <c r="M14">
        <v>0</v>
      </c>
      <c r="N14">
        <v>1.9047619047619049</v>
      </c>
      <c r="O14">
        <v>3.4220532319391634</v>
      </c>
      <c r="P14">
        <v>6.0869565217391308</v>
      </c>
      <c r="Q14">
        <v>12.121212121212121</v>
      </c>
      <c r="R14">
        <v>15.560640732265446</v>
      </c>
      <c r="S14">
        <v>8.5714285714285712</v>
      </c>
      <c r="T14">
        <v>20.022246941045609</v>
      </c>
      <c r="U14">
        <v>10.267857142857142</v>
      </c>
      <c r="V14">
        <v>5.7432432432432439</v>
      </c>
      <c r="W14">
        <v>11.086956521739131</v>
      </c>
      <c r="X14">
        <v>13.192182410423452</v>
      </c>
      <c r="Y14">
        <v>7.2419106317411401</v>
      </c>
      <c r="Z14">
        <v>13.934426229508196</v>
      </c>
      <c r="AA14">
        <v>2.3238925199709515</v>
      </c>
      <c r="AB14">
        <v>10.2880658436214</v>
      </c>
      <c r="AC14">
        <v>8.5714285714285712</v>
      </c>
      <c r="AD14">
        <v>8.7009803921568629</v>
      </c>
      <c r="AE14">
        <v>13.523131672597867</v>
      </c>
      <c r="AF14">
        <v>3.1407035175879394</v>
      </c>
      <c r="AG14">
        <v>4.7370647116875793</v>
      </c>
      <c r="AH14">
        <v>4.8058872118344977</v>
      </c>
      <c r="AI14">
        <v>1.8820761652698133</v>
      </c>
      <c r="AJ14">
        <v>2.1534320323014806</v>
      </c>
      <c r="AK14">
        <v>0</v>
      </c>
      <c r="AL14">
        <v>0</v>
      </c>
      <c r="AM14">
        <v>0</v>
      </c>
      <c r="AN14">
        <v>0</v>
      </c>
      <c r="AO14">
        <v>6.0105184072126221</v>
      </c>
      <c r="AP14">
        <v>2.8452874925903973</v>
      </c>
      <c r="AQ14">
        <v>5.5888223552894214</v>
      </c>
      <c r="AR14">
        <v>3.5636948586277297</v>
      </c>
      <c r="AS14">
        <v>2.6987138941598143</v>
      </c>
      <c r="AT14">
        <v>0.56318197817669835</v>
      </c>
      <c r="AU14">
        <v>0</v>
      </c>
      <c r="AV14">
        <v>9.3244529019980966</v>
      </c>
      <c r="AW14">
        <v>11.694444444444445</v>
      </c>
      <c r="AX14">
        <v>10.164010164010163</v>
      </c>
      <c r="AY14">
        <v>5.9383753501400554</v>
      </c>
      <c r="AZ14">
        <v>4.9893086243763367</v>
      </c>
      <c r="BA14">
        <v>5.3691275167785237</v>
      </c>
      <c r="BB14">
        <v>1.3689253935660506</v>
      </c>
      <c r="BC14">
        <v>4.7690014903129656</v>
      </c>
      <c r="BD14">
        <v>4.3126684636118604</v>
      </c>
      <c r="BE14">
        <v>4.5425867507886437</v>
      </c>
      <c r="BF14">
        <v>6.6225165562913908</v>
      </c>
      <c r="BG14">
        <v>3.2388663967611335</v>
      </c>
      <c r="BH14">
        <v>4.838709677419355</v>
      </c>
      <c r="BI14">
        <v>5.6976744186046515</v>
      </c>
      <c r="BJ14">
        <v>3.7878787878787881</v>
      </c>
      <c r="BK14">
        <v>4.409171075837742</v>
      </c>
      <c r="BL14">
        <v>4.6904315196998123</v>
      </c>
    </row>
    <row r="15" spans="1:64" x14ac:dyDescent="0.25">
      <c r="A15" s="16" t="s">
        <v>185</v>
      </c>
      <c r="B15">
        <v>-0.30807499999999999</v>
      </c>
      <c r="C15">
        <v>0.28859600000000002</v>
      </c>
      <c r="E15" s="75">
        <v>6.5450952380952385</v>
      </c>
      <c r="F15">
        <v>1.0824100000000001</v>
      </c>
      <c r="G15">
        <v>0.81408000000000003</v>
      </c>
      <c r="J15" t="s">
        <v>52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0.52777777777777779</v>
      </c>
      <c r="AX15">
        <v>2.3100023100023098E-2</v>
      </c>
      <c r="AY15">
        <v>5.6022408963585429E-2</v>
      </c>
      <c r="AZ15">
        <v>0</v>
      </c>
      <c r="BA15">
        <v>3.3557046979865772E-2</v>
      </c>
      <c r="BB15">
        <v>0.13689253935660506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0.17636684303350969</v>
      </c>
      <c r="BL15">
        <v>0.18761726078799248</v>
      </c>
    </row>
    <row r="16" spans="1:64" x14ac:dyDescent="0.25">
      <c r="A16" t="s">
        <v>59</v>
      </c>
      <c r="B16">
        <v>-0.22164800000000001</v>
      </c>
      <c r="C16">
        <v>-0.88889200000000002</v>
      </c>
      <c r="E16" s="75">
        <v>6.9912857142857145</v>
      </c>
      <c r="F16">
        <v>0.60300200000000004</v>
      </c>
      <c r="G16">
        <v>0.97847899999999999</v>
      </c>
      <c r="J16" t="s">
        <v>53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5.1428571428571423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1.0991475998205473</v>
      </c>
      <c r="AK16">
        <v>0.24147923278598044</v>
      </c>
      <c r="AL16">
        <v>9.027307605506657E-2</v>
      </c>
      <c r="AM16">
        <v>0.77682133109384843</v>
      </c>
      <c r="AN16">
        <v>1.6164584864070537</v>
      </c>
      <c r="AO16">
        <v>0.67618332081141996</v>
      </c>
      <c r="AP16">
        <v>1.8375815056312983</v>
      </c>
      <c r="AQ16">
        <v>0.97305389221556893</v>
      </c>
      <c r="AR16">
        <v>9.8991523850770285E-2</v>
      </c>
      <c r="AS16">
        <v>0</v>
      </c>
      <c r="AT16">
        <v>0</v>
      </c>
      <c r="AU16">
        <v>0</v>
      </c>
      <c r="AV16">
        <v>1.4747859181731684</v>
      </c>
      <c r="AW16">
        <v>0.3888888888888889</v>
      </c>
      <c r="AX16">
        <v>0.55440055440055436</v>
      </c>
      <c r="AY16">
        <v>0.33613445378151263</v>
      </c>
      <c r="AZ16">
        <v>9.5034449988120689E-2</v>
      </c>
      <c r="BA16">
        <v>0.13422818791946309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0.88183421516754845</v>
      </c>
      <c r="BL16">
        <v>0.56285178236397748</v>
      </c>
    </row>
    <row r="17" spans="1:64" x14ac:dyDescent="0.25">
      <c r="A17" t="s">
        <v>183</v>
      </c>
      <c r="B17">
        <v>-0.173459</v>
      </c>
      <c r="C17">
        <v>0.25101499999999999</v>
      </c>
      <c r="E17" s="75">
        <v>7.4374761904761915</v>
      </c>
      <c r="F17">
        <v>0.64601699999999995</v>
      </c>
      <c r="G17">
        <v>0.92478700000000003</v>
      </c>
      <c r="J17" t="s">
        <v>54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0.33733923676997679</v>
      </c>
      <c r="AT17">
        <v>0</v>
      </c>
      <c r="AU17">
        <v>0</v>
      </c>
      <c r="AV17">
        <v>0</v>
      </c>
      <c r="AW17">
        <v>0</v>
      </c>
      <c r="AX17">
        <v>0.55440055440055436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</row>
    <row r="18" spans="1:64" x14ac:dyDescent="0.25">
      <c r="A18" t="s">
        <v>112</v>
      </c>
      <c r="B18">
        <v>-0.160915</v>
      </c>
      <c r="C18">
        <v>-0.86598699999999995</v>
      </c>
      <c r="E18" s="75">
        <v>7.8836666666666675</v>
      </c>
      <c r="F18">
        <v>0.43012099999999998</v>
      </c>
      <c r="G18">
        <v>0.69602699999999995</v>
      </c>
      <c r="J18" t="s">
        <v>55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0.55617352614015569</v>
      </c>
      <c r="U18">
        <v>0</v>
      </c>
      <c r="V18">
        <v>0</v>
      </c>
      <c r="W18">
        <v>0.10869565217391304</v>
      </c>
      <c r="X18">
        <v>0.16286644951140067</v>
      </c>
      <c r="Y18">
        <v>0</v>
      </c>
      <c r="Z18">
        <v>0.16393442622950818</v>
      </c>
      <c r="AA18">
        <v>0</v>
      </c>
      <c r="AB18">
        <v>0.41152263374485598</v>
      </c>
      <c r="AC18">
        <v>0</v>
      </c>
      <c r="AD18">
        <v>0.36764705882352938</v>
      </c>
      <c r="AE18">
        <v>0</v>
      </c>
      <c r="AF18">
        <v>0.94221105527638183</v>
      </c>
      <c r="AG18">
        <v>0.69082193712110529</v>
      </c>
      <c r="AH18">
        <v>1.1639258091161673</v>
      </c>
      <c r="AI18">
        <v>0.79400088222320242</v>
      </c>
      <c r="AJ18">
        <v>0.94212651413189774</v>
      </c>
      <c r="AK18">
        <v>1.2211949772319581</v>
      </c>
      <c r="AL18">
        <v>0.36109230422026628</v>
      </c>
      <c r="AM18">
        <v>0.44089859332353559</v>
      </c>
      <c r="AN18">
        <v>0.20205731080088171</v>
      </c>
      <c r="AO18">
        <v>0.37565740045078888</v>
      </c>
      <c r="AP18">
        <v>0.88915234143449906</v>
      </c>
      <c r="AQ18">
        <v>0.124750499001996</v>
      </c>
      <c r="AR18">
        <v>0.31553548227433026</v>
      </c>
      <c r="AS18">
        <v>0.35842293906810035</v>
      </c>
      <c r="AT18">
        <v>2.3583245336149243</v>
      </c>
      <c r="AU18">
        <v>6.1682242990654199</v>
      </c>
      <c r="AV18">
        <v>4.7573739295908662E-2</v>
      </c>
      <c r="AW18">
        <v>2.7777777777777776E-2</v>
      </c>
      <c r="AX18">
        <v>6.9300069300069295E-2</v>
      </c>
      <c r="AY18">
        <v>0</v>
      </c>
      <c r="AZ18">
        <v>0</v>
      </c>
      <c r="BA18">
        <v>3.3557046979865772E-2</v>
      </c>
      <c r="BB18">
        <v>0</v>
      </c>
      <c r="BC18">
        <v>7.4515648286140088E-2</v>
      </c>
      <c r="BD18">
        <v>0.32345013477088952</v>
      </c>
      <c r="BE18">
        <v>0.25236593059936913</v>
      </c>
      <c r="BF18">
        <v>8.2781456953642391E-2</v>
      </c>
      <c r="BG18">
        <v>5.0607287449392711E-2</v>
      </c>
      <c r="BH18">
        <v>0.1466275659824047</v>
      </c>
      <c r="BI18">
        <v>0.46511627906976744</v>
      </c>
      <c r="BJ18">
        <v>0.37878787878787878</v>
      </c>
      <c r="BK18">
        <v>8.8183421516754845E-2</v>
      </c>
      <c r="BL18">
        <v>0.18761726078799248</v>
      </c>
    </row>
    <row r="19" spans="1:64" x14ac:dyDescent="0.25">
      <c r="A19" t="s">
        <v>165</v>
      </c>
      <c r="B19">
        <v>-0.150085</v>
      </c>
      <c r="C19">
        <v>-0.177564</v>
      </c>
      <c r="E19" s="75">
        <v>8.3298571428571417</v>
      </c>
      <c r="F19">
        <v>0.57760900000000004</v>
      </c>
      <c r="G19">
        <v>0.57184800000000002</v>
      </c>
      <c r="J19" t="s">
        <v>56</v>
      </c>
      <c r="K19">
        <v>4.0935672514619883</v>
      </c>
      <c r="L19">
        <v>0</v>
      </c>
      <c r="M19">
        <v>0</v>
      </c>
      <c r="N19">
        <v>0.95238095238095244</v>
      </c>
      <c r="O19">
        <v>0.38022813688212925</v>
      </c>
      <c r="P19">
        <v>0.28985507246376813</v>
      </c>
      <c r="Q19">
        <v>1.2121212121212122</v>
      </c>
      <c r="R19">
        <v>1.1441647597254003</v>
      </c>
      <c r="S19">
        <v>0.11904761904761905</v>
      </c>
      <c r="T19">
        <v>0.11123470522803114</v>
      </c>
      <c r="U19">
        <v>0.2232142857142857</v>
      </c>
      <c r="V19">
        <v>0</v>
      </c>
      <c r="W19">
        <v>0.32608695652173914</v>
      </c>
      <c r="X19">
        <v>0</v>
      </c>
      <c r="Y19">
        <v>7.7041602465331288E-2</v>
      </c>
      <c r="Z19">
        <v>0.16393442622950818</v>
      </c>
      <c r="AA19">
        <v>7.2621641249092234E-2</v>
      </c>
      <c r="AB19">
        <v>0.82304526748971196</v>
      </c>
      <c r="AC19">
        <v>0</v>
      </c>
      <c r="AD19">
        <v>0.49019607843137253</v>
      </c>
      <c r="AE19">
        <v>0</v>
      </c>
      <c r="AF19">
        <v>0.18844221105527637</v>
      </c>
      <c r="AG19">
        <v>2.8196813760045118E-2</v>
      </c>
      <c r="AH19">
        <v>7.5091987684914015E-3</v>
      </c>
      <c r="AI19">
        <v>2.9407440082340832E-2</v>
      </c>
      <c r="AJ19">
        <v>1.0094212651413188</v>
      </c>
      <c r="AK19">
        <v>1.3798813302056023E-2</v>
      </c>
      <c r="AL19">
        <v>4.5136538027533285E-2</v>
      </c>
      <c r="AM19">
        <v>8.3980684442578196E-2</v>
      </c>
      <c r="AN19">
        <v>1.8368846436443789E-2</v>
      </c>
      <c r="AO19">
        <v>0.30052592036063114</v>
      </c>
      <c r="AP19">
        <v>0.11855364552459988</v>
      </c>
      <c r="AQ19">
        <v>9.9800399201596793E-2</v>
      </c>
      <c r="AR19">
        <v>0.18560910722019427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0.29806259314456035</v>
      </c>
      <c r="BD19">
        <v>5.3908355795148251E-2</v>
      </c>
      <c r="BE19">
        <v>6.3091482649842281E-2</v>
      </c>
      <c r="BF19">
        <v>0</v>
      </c>
      <c r="BG19">
        <v>5.0607287449392711E-2</v>
      </c>
      <c r="BH19">
        <v>0</v>
      </c>
      <c r="BI19">
        <v>0</v>
      </c>
      <c r="BJ19">
        <v>9.4696969696969696E-2</v>
      </c>
      <c r="BK19">
        <v>0</v>
      </c>
      <c r="BL19">
        <v>0</v>
      </c>
    </row>
    <row r="20" spans="1:64" x14ac:dyDescent="0.25">
      <c r="A20" t="s">
        <v>54</v>
      </c>
      <c r="B20">
        <v>-0.106389</v>
      </c>
      <c r="C20">
        <v>-0.42115000000000002</v>
      </c>
      <c r="E20" s="75">
        <v>8.7760476190476187</v>
      </c>
      <c r="F20">
        <v>0.11852600000000001</v>
      </c>
      <c r="G20">
        <v>0.361929</v>
      </c>
      <c r="J20" t="s">
        <v>57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0.16286644951140067</v>
      </c>
      <c r="Y20">
        <v>0</v>
      </c>
      <c r="Z20">
        <v>0</v>
      </c>
      <c r="AA20">
        <v>0.14524328249818447</v>
      </c>
      <c r="AB20">
        <v>0</v>
      </c>
      <c r="AC20">
        <v>0.85714285714285721</v>
      </c>
      <c r="AD20">
        <v>0</v>
      </c>
      <c r="AE20">
        <v>0</v>
      </c>
      <c r="AF20">
        <v>6.2814070351758788E-2</v>
      </c>
      <c r="AG20">
        <v>0</v>
      </c>
      <c r="AH20">
        <v>7.5091987684914015E-3</v>
      </c>
      <c r="AI20">
        <v>2.9407440082340832E-2</v>
      </c>
      <c r="AJ20">
        <v>0</v>
      </c>
      <c r="AK20">
        <v>0</v>
      </c>
      <c r="AL20">
        <v>2.2568269013766643E-2</v>
      </c>
      <c r="AM20">
        <v>4.1990342221289098E-2</v>
      </c>
      <c r="AN20">
        <v>1.8368846436443789E-2</v>
      </c>
      <c r="AO20">
        <v>0.15026296018031557</v>
      </c>
      <c r="AP20">
        <v>0.17783046828689983</v>
      </c>
      <c r="AQ20">
        <v>0.14970059880239522</v>
      </c>
      <c r="AR20">
        <v>2.4747880962692571E-2</v>
      </c>
      <c r="AS20">
        <v>0</v>
      </c>
      <c r="AT20">
        <v>7.0397747272087294E-2</v>
      </c>
      <c r="AU20">
        <v>0.65420560747663559</v>
      </c>
      <c r="AV20">
        <v>9.5147478591817325E-2</v>
      </c>
      <c r="AW20">
        <v>8.3333333333333343E-2</v>
      </c>
      <c r="AX20">
        <v>6.9300069300069295E-2</v>
      </c>
      <c r="AY20">
        <v>5.6022408963585429E-2</v>
      </c>
      <c r="AZ20">
        <v>9.5034449988120689E-2</v>
      </c>
      <c r="BA20">
        <v>0</v>
      </c>
      <c r="BB20">
        <v>6.8446269678302529E-2</v>
      </c>
      <c r="BC20">
        <v>0</v>
      </c>
      <c r="BD20">
        <v>0</v>
      </c>
      <c r="BE20">
        <v>0</v>
      </c>
      <c r="BF20">
        <v>0</v>
      </c>
      <c r="BG20">
        <v>5.0607287449392711E-2</v>
      </c>
      <c r="BH20">
        <v>0</v>
      </c>
      <c r="BI20">
        <v>0</v>
      </c>
      <c r="BJ20">
        <v>0</v>
      </c>
      <c r="BK20">
        <v>8.8183421516754845E-2</v>
      </c>
      <c r="BL20">
        <v>0.18761726078799248</v>
      </c>
    </row>
    <row r="21" spans="1:64" x14ac:dyDescent="0.25">
      <c r="A21" t="s">
        <v>72</v>
      </c>
      <c r="B21">
        <v>-2.5064300000000001E-2</v>
      </c>
      <c r="C21">
        <v>-0.69605799999999995</v>
      </c>
      <c r="E21" s="75">
        <v>9.2222380952380956</v>
      </c>
      <c r="F21">
        <v>-0.11976199999999999</v>
      </c>
      <c r="G21">
        <v>0.66179699999999997</v>
      </c>
      <c r="J21" t="s">
        <v>58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1.3348164627363739</v>
      </c>
      <c r="U21">
        <v>0.4464285714285714</v>
      </c>
      <c r="V21">
        <v>0</v>
      </c>
      <c r="W21">
        <v>0.10869565217391304</v>
      </c>
      <c r="X21">
        <v>0</v>
      </c>
      <c r="Y21">
        <v>0</v>
      </c>
      <c r="Z21">
        <v>0</v>
      </c>
      <c r="AA21">
        <v>0</v>
      </c>
      <c r="AB21">
        <v>0</v>
      </c>
      <c r="AC21">
        <v>0.5714285714285714</v>
      </c>
      <c r="AD21">
        <v>0</v>
      </c>
      <c r="AE21">
        <v>0</v>
      </c>
      <c r="AF21">
        <v>0.62814070351758799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9.027307605506657E-2</v>
      </c>
      <c r="AM21">
        <v>0</v>
      </c>
      <c r="AN21">
        <v>0</v>
      </c>
      <c r="AO21">
        <v>0.60105184072126228</v>
      </c>
      <c r="AP21">
        <v>0.47421458209839951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2.3100023100023098E-2</v>
      </c>
      <c r="AY21">
        <v>0.22408963585434172</v>
      </c>
      <c r="AZ21">
        <v>0</v>
      </c>
      <c r="BA21">
        <v>6.7114093959731544E-2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</row>
    <row r="22" spans="1:64" x14ac:dyDescent="0.25">
      <c r="A22" t="s">
        <v>73</v>
      </c>
      <c r="B22">
        <v>9.9211400000000002E-3</v>
      </c>
      <c r="C22">
        <v>-0.235624</v>
      </c>
      <c r="E22" s="75">
        <v>9.6684285714285707</v>
      </c>
      <c r="F22">
        <v>-0.191803</v>
      </c>
      <c r="G22">
        <v>5.8946800000000001E-2</v>
      </c>
      <c r="J22" t="s">
        <v>59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0.86253369272237201</v>
      </c>
      <c r="BE22">
        <v>0</v>
      </c>
      <c r="BF22">
        <v>0.41390728476821192</v>
      </c>
      <c r="BG22">
        <v>5.0607287449392711E-2</v>
      </c>
      <c r="BH22">
        <v>0</v>
      </c>
      <c r="BI22">
        <v>0.11627906976744186</v>
      </c>
      <c r="BJ22">
        <v>0</v>
      </c>
      <c r="BK22">
        <v>0</v>
      </c>
      <c r="BL22">
        <v>0</v>
      </c>
    </row>
    <row r="23" spans="1:64" x14ac:dyDescent="0.25">
      <c r="A23" t="s">
        <v>109</v>
      </c>
      <c r="B23">
        <v>1.11171E-2</v>
      </c>
      <c r="C23">
        <v>-0.92638600000000004</v>
      </c>
      <c r="E23" s="75">
        <v>10.10885</v>
      </c>
      <c r="F23">
        <v>-0.52046499999999996</v>
      </c>
      <c r="G23">
        <v>0.72376200000000002</v>
      </c>
      <c r="J23" t="s">
        <v>60</v>
      </c>
      <c r="K23">
        <v>0</v>
      </c>
      <c r="L23">
        <v>0</v>
      </c>
      <c r="M23">
        <v>0</v>
      </c>
      <c r="N23">
        <v>0.47619047619047622</v>
      </c>
      <c r="O23">
        <v>0</v>
      </c>
      <c r="P23">
        <v>0.28985507246376813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0.5714285714285714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2.2568269013766643E-2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0.16556291390728478</v>
      </c>
      <c r="BG23">
        <v>0</v>
      </c>
      <c r="BH23">
        <v>0</v>
      </c>
      <c r="BI23">
        <v>0.11627906976744186</v>
      </c>
      <c r="BJ23">
        <v>0</v>
      </c>
      <c r="BK23">
        <v>0</v>
      </c>
      <c r="BL23">
        <v>0</v>
      </c>
    </row>
    <row r="24" spans="1:64" x14ac:dyDescent="0.25">
      <c r="A24" t="s">
        <v>46</v>
      </c>
      <c r="B24">
        <v>3.0527100000000001E-2</v>
      </c>
      <c r="C24">
        <v>0.34731200000000001</v>
      </c>
      <c r="E24" s="75">
        <v>10.497350000000001</v>
      </c>
      <c r="F24">
        <v>-0.29866700000000002</v>
      </c>
      <c r="G24">
        <v>0.43830400000000003</v>
      </c>
      <c r="J24" t="s">
        <v>61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0.33783783783783783</v>
      </c>
      <c r="W24">
        <v>0</v>
      </c>
      <c r="X24">
        <v>0</v>
      </c>
      <c r="Y24">
        <v>0.15408320493066258</v>
      </c>
      <c r="Z24">
        <v>0</v>
      </c>
      <c r="AA24">
        <v>0</v>
      </c>
      <c r="AB24">
        <v>0</v>
      </c>
      <c r="AC24">
        <v>0.85714285714285721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0.66225165562913912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</row>
    <row r="25" spans="1:64" x14ac:dyDescent="0.25">
      <c r="A25" t="s">
        <v>135</v>
      </c>
      <c r="B25">
        <v>6.9467500000000001E-2</v>
      </c>
      <c r="C25">
        <v>-0.566994</v>
      </c>
      <c r="E25" s="75">
        <v>10.8552</v>
      </c>
      <c r="F25">
        <v>-0.82711999999999997</v>
      </c>
      <c r="G25">
        <v>0.36319400000000002</v>
      </c>
      <c r="J25" t="s">
        <v>62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0.44493882091212456</v>
      </c>
      <c r="U25">
        <v>0.2232142857142857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0.5714285714285714</v>
      </c>
      <c r="AD25">
        <v>0.24509803921568626</v>
      </c>
      <c r="AE25">
        <v>0.35587188612099641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</row>
    <row r="26" spans="1:64" x14ac:dyDescent="0.25">
      <c r="A26" t="s">
        <v>52</v>
      </c>
      <c r="B26">
        <v>8.2536600000000002E-2</v>
      </c>
      <c r="C26">
        <v>-1.2361</v>
      </c>
      <c r="E26" s="75">
        <v>10.946442857142857</v>
      </c>
      <c r="F26">
        <v>-1.1861200000000001</v>
      </c>
      <c r="G26">
        <v>0.30649399999999999</v>
      </c>
      <c r="J26" t="s">
        <v>114</v>
      </c>
      <c r="K26">
        <v>0</v>
      </c>
      <c r="L26">
        <v>0</v>
      </c>
      <c r="M26">
        <v>0</v>
      </c>
      <c r="N26">
        <v>0</v>
      </c>
      <c r="O26">
        <v>0</v>
      </c>
      <c r="P26">
        <v>0.28985507246376813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0.75757575757575757</v>
      </c>
      <c r="BK26">
        <v>0</v>
      </c>
      <c r="BL26">
        <v>0</v>
      </c>
    </row>
    <row r="27" spans="1:64" x14ac:dyDescent="0.25">
      <c r="A27" t="s">
        <v>66</v>
      </c>
      <c r="B27">
        <v>0.10149</v>
      </c>
      <c r="C27">
        <v>-0.15978700000000001</v>
      </c>
      <c r="E27" s="75">
        <v>11.120871428571428</v>
      </c>
      <c r="F27">
        <v>-1.1293200000000001</v>
      </c>
      <c r="G27">
        <v>0.208151</v>
      </c>
      <c r="J27" t="s">
        <v>64</v>
      </c>
      <c r="K27">
        <v>0</v>
      </c>
      <c r="L27">
        <v>0</v>
      </c>
      <c r="M27">
        <v>2.9850746268656714</v>
      </c>
      <c r="N27">
        <v>0</v>
      </c>
      <c r="O27">
        <v>0</v>
      </c>
      <c r="P27">
        <v>0</v>
      </c>
      <c r="Q27">
        <v>1.5151515151515151</v>
      </c>
      <c r="R27">
        <v>0.45766590389016021</v>
      </c>
      <c r="S27">
        <v>0.23809523809523811</v>
      </c>
      <c r="T27">
        <v>0</v>
      </c>
      <c r="U27">
        <v>0.4464285714285714</v>
      </c>
      <c r="V27">
        <v>1.0135135135135136</v>
      </c>
      <c r="W27">
        <v>1.3043478260869565</v>
      </c>
      <c r="X27">
        <v>4.234527687296417</v>
      </c>
      <c r="Y27">
        <v>4.2372881355932197</v>
      </c>
      <c r="Z27">
        <v>1.639344262295082</v>
      </c>
      <c r="AA27">
        <v>0.79883805374001449</v>
      </c>
      <c r="AB27">
        <v>2.4691358024691357</v>
      </c>
      <c r="AC27">
        <v>8.8571428571428559</v>
      </c>
      <c r="AD27">
        <v>3.0637254901960782</v>
      </c>
      <c r="AE27">
        <v>0.35587188612099641</v>
      </c>
      <c r="AF27">
        <v>6.2814070351758788E-2</v>
      </c>
      <c r="AG27">
        <v>1.4098406880022559E-2</v>
      </c>
      <c r="AH27">
        <v>0</v>
      </c>
      <c r="AI27">
        <v>0.33818556094691954</v>
      </c>
      <c r="AJ27">
        <v>0</v>
      </c>
      <c r="AK27">
        <v>0</v>
      </c>
      <c r="AL27">
        <v>0.11284134506883321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0.61111111111111116</v>
      </c>
      <c r="AX27">
        <v>6.9300069300069295E-2</v>
      </c>
      <c r="AY27">
        <v>0.11204481792717086</v>
      </c>
      <c r="AZ27">
        <v>0</v>
      </c>
      <c r="BA27">
        <v>6.7114093959731544E-2</v>
      </c>
      <c r="BB27">
        <v>0</v>
      </c>
      <c r="BC27">
        <v>0</v>
      </c>
      <c r="BD27">
        <v>0</v>
      </c>
      <c r="BE27">
        <v>0.12618296529968456</v>
      </c>
      <c r="BF27">
        <v>0</v>
      </c>
      <c r="BG27">
        <v>5.0607287449392711E-2</v>
      </c>
      <c r="BH27">
        <v>0.5865102639296188</v>
      </c>
      <c r="BI27">
        <v>0.11627906976744186</v>
      </c>
      <c r="BJ27">
        <v>0</v>
      </c>
      <c r="BK27">
        <v>0</v>
      </c>
      <c r="BL27">
        <v>0</v>
      </c>
    </row>
    <row r="28" spans="1:64" x14ac:dyDescent="0.25">
      <c r="A28" s="17" t="s">
        <v>37</v>
      </c>
      <c r="B28">
        <v>0.109012</v>
      </c>
      <c r="C28">
        <v>-0.82659899999999997</v>
      </c>
      <c r="E28" s="75">
        <v>11.295300000000001</v>
      </c>
      <c r="F28">
        <v>-1.2972399999999999</v>
      </c>
      <c r="G28">
        <v>0.39652199999999999</v>
      </c>
      <c r="J28" t="s">
        <v>65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0.33783783783783783</v>
      </c>
      <c r="W28">
        <v>1.1956521739130435</v>
      </c>
      <c r="X28">
        <v>0.16286644951140067</v>
      </c>
      <c r="Y28">
        <v>0.30816640986132515</v>
      </c>
      <c r="Z28">
        <v>8.1967213114754092E-2</v>
      </c>
      <c r="AA28">
        <v>0.29048656499636893</v>
      </c>
      <c r="AB28">
        <v>0.82304526748971196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0.60105184072126228</v>
      </c>
      <c r="AP28">
        <v>0.59276822762299941</v>
      </c>
      <c r="AQ28">
        <v>0.39920159680638717</v>
      </c>
      <c r="AR28">
        <v>0</v>
      </c>
      <c r="AS28">
        <v>0</v>
      </c>
      <c r="AT28">
        <v>0</v>
      </c>
      <c r="AU28">
        <v>0</v>
      </c>
      <c r="AV28">
        <v>0.95147478591817314</v>
      </c>
      <c r="AW28">
        <v>0</v>
      </c>
      <c r="AX28">
        <v>0.55440055440055436</v>
      </c>
      <c r="AY28">
        <v>0.89635854341736687</v>
      </c>
      <c r="AZ28">
        <v>0.42765502494654317</v>
      </c>
      <c r="BA28">
        <v>0</v>
      </c>
      <c r="BB28">
        <v>1.0951403148528405</v>
      </c>
      <c r="BC28">
        <v>0.5961251862891207</v>
      </c>
      <c r="BD28">
        <v>0.86253369272237201</v>
      </c>
      <c r="BE28">
        <v>0.12618296529968456</v>
      </c>
      <c r="BF28">
        <v>0</v>
      </c>
      <c r="BG28">
        <v>0</v>
      </c>
      <c r="BH28">
        <v>0.1466275659824047</v>
      </c>
      <c r="BI28">
        <v>0</v>
      </c>
      <c r="BJ28">
        <v>0</v>
      </c>
      <c r="BK28">
        <v>0.79365079365079361</v>
      </c>
      <c r="BL28">
        <v>0</v>
      </c>
    </row>
    <row r="29" spans="1:64" x14ac:dyDescent="0.25">
      <c r="A29" t="s">
        <v>114</v>
      </c>
      <c r="B29">
        <v>0.115809</v>
      </c>
      <c r="C29">
        <v>-0.20763799999999999</v>
      </c>
      <c r="E29" s="75">
        <v>11.469728571428572</v>
      </c>
      <c r="F29">
        <v>-1.4070199999999999</v>
      </c>
      <c r="G29">
        <v>0.35944500000000001</v>
      </c>
      <c r="J29" t="s">
        <v>66</v>
      </c>
      <c r="K29">
        <v>0</v>
      </c>
      <c r="L29">
        <v>0</v>
      </c>
      <c r="M29">
        <v>0</v>
      </c>
      <c r="N29">
        <v>0.47619047619047622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0.60105184072126228</v>
      </c>
      <c r="AP29">
        <v>0</v>
      </c>
      <c r="AQ29">
        <v>0.49900199600798401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2.7777777777777776E-2</v>
      </c>
      <c r="AX29">
        <v>0</v>
      </c>
      <c r="AY29">
        <v>0</v>
      </c>
      <c r="AZ29">
        <v>4.7517224994060345E-2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0.1466275659824047</v>
      </c>
      <c r="BI29">
        <v>0.11627906976744186</v>
      </c>
      <c r="BJ29">
        <v>0</v>
      </c>
      <c r="BK29">
        <v>0</v>
      </c>
      <c r="BL29">
        <v>0</v>
      </c>
    </row>
    <row r="30" spans="1:64" x14ac:dyDescent="0.25">
      <c r="A30" t="s">
        <v>164</v>
      </c>
      <c r="B30">
        <v>0.11852799999999999</v>
      </c>
      <c r="C30">
        <v>0.361205</v>
      </c>
      <c r="E30" s="75">
        <v>11.644157142857143</v>
      </c>
      <c r="F30">
        <v>-1.0475699999999999</v>
      </c>
      <c r="G30">
        <v>0.33553500000000003</v>
      </c>
      <c r="J30" t="s">
        <v>67</v>
      </c>
      <c r="K30">
        <v>4.6783625730994149</v>
      </c>
      <c r="L30">
        <v>0</v>
      </c>
      <c r="M30">
        <v>5.2238805970149249</v>
      </c>
      <c r="N30">
        <v>3.8095238095238098</v>
      </c>
      <c r="O30">
        <v>9.5057034220532319</v>
      </c>
      <c r="P30">
        <v>26.376811594202898</v>
      </c>
      <c r="Q30">
        <v>24.242424242424242</v>
      </c>
      <c r="R30">
        <v>20.137299771167047</v>
      </c>
      <c r="S30">
        <v>12.380952380952381</v>
      </c>
      <c r="T30">
        <v>11.123470522803114</v>
      </c>
      <c r="U30">
        <v>17.857142857142858</v>
      </c>
      <c r="V30">
        <v>14.864864864864865</v>
      </c>
      <c r="W30">
        <v>31.304347826086961</v>
      </c>
      <c r="X30">
        <v>15.635179153094461</v>
      </c>
      <c r="Y30">
        <v>19.029275808936827</v>
      </c>
      <c r="Z30">
        <v>17.04918032786885</v>
      </c>
      <c r="AA30">
        <v>45.17066085693537</v>
      </c>
      <c r="AB30">
        <v>34.567901234567898</v>
      </c>
      <c r="AC30">
        <v>2.2857142857142856</v>
      </c>
      <c r="AD30">
        <v>10.784313725490197</v>
      </c>
      <c r="AE30">
        <v>2.8469750889679712</v>
      </c>
      <c r="AF30">
        <v>5.025125628140704</v>
      </c>
      <c r="AG30">
        <v>15.339066685464541</v>
      </c>
      <c r="AH30">
        <v>1.9298640835022904</v>
      </c>
      <c r="AI30">
        <v>0</v>
      </c>
      <c r="AJ30">
        <v>0</v>
      </c>
      <c r="AK30">
        <v>0.88312405133158545</v>
      </c>
      <c r="AL30">
        <v>1.4443692168810651</v>
      </c>
      <c r="AM30">
        <v>3.3592273777031285</v>
      </c>
      <c r="AN30">
        <v>0</v>
      </c>
      <c r="AO30">
        <v>3.606311044327573</v>
      </c>
      <c r="AP30">
        <v>5.6905749851807945</v>
      </c>
      <c r="AQ30">
        <v>8.7824351297405201</v>
      </c>
      <c r="AR30">
        <v>18.214440388541732</v>
      </c>
      <c r="AS30">
        <v>22.095720008433481</v>
      </c>
      <c r="AT30">
        <v>1.1263639563533967</v>
      </c>
      <c r="AU30">
        <v>0</v>
      </c>
      <c r="AV30">
        <v>9.5147478591817318</v>
      </c>
      <c r="AW30">
        <v>16.916666666666664</v>
      </c>
      <c r="AX30">
        <v>21.829521829521831</v>
      </c>
      <c r="AY30">
        <v>4.9299719887955185</v>
      </c>
      <c r="AZ30">
        <v>25.84937039676883</v>
      </c>
      <c r="BA30">
        <v>6.4429530201342287</v>
      </c>
      <c r="BB30">
        <v>4.3805612594113619</v>
      </c>
      <c r="BC30">
        <v>5.9612518628912072</v>
      </c>
      <c r="BD30">
        <v>6.4690026954177897</v>
      </c>
      <c r="BE30">
        <v>30.788643533123029</v>
      </c>
      <c r="BF30">
        <v>8.6092715231788084</v>
      </c>
      <c r="BG30">
        <v>4.9089068825910926</v>
      </c>
      <c r="BH30">
        <v>6.4516129032258061</v>
      </c>
      <c r="BI30">
        <v>2.7906976744186047</v>
      </c>
      <c r="BJ30">
        <v>6.8181818181818175</v>
      </c>
      <c r="BK30">
        <v>2.1164021164021163</v>
      </c>
      <c r="BL30">
        <v>3.0018761726078798</v>
      </c>
    </row>
    <row r="31" spans="1:64" x14ac:dyDescent="0.25">
      <c r="A31" t="s">
        <v>71</v>
      </c>
      <c r="B31">
        <v>0.14002800000000001</v>
      </c>
      <c r="C31">
        <v>-0.247916</v>
      </c>
      <c r="E31" s="75">
        <v>11.818585714285716</v>
      </c>
      <c r="F31">
        <v>-1.27546</v>
      </c>
      <c r="G31">
        <v>0.326179</v>
      </c>
      <c r="J31" t="s">
        <v>126</v>
      </c>
      <c r="K31">
        <v>0.58479532163742687</v>
      </c>
      <c r="L31">
        <v>0</v>
      </c>
      <c r="M31">
        <v>0</v>
      </c>
      <c r="N31">
        <v>0</v>
      </c>
      <c r="O31">
        <v>2.2813688212927756</v>
      </c>
      <c r="P31">
        <v>1.7391304347826086</v>
      </c>
      <c r="Q31">
        <v>2.4242424242424243</v>
      </c>
      <c r="R31">
        <v>0.2288329519450801</v>
      </c>
      <c r="S31">
        <v>1.1904761904761905</v>
      </c>
      <c r="T31">
        <v>3.0033370411568407</v>
      </c>
      <c r="U31">
        <v>0.4464285714285714</v>
      </c>
      <c r="V31">
        <v>0</v>
      </c>
      <c r="W31">
        <v>0.86956521739130432</v>
      </c>
      <c r="X31">
        <v>0.48859934853420189</v>
      </c>
      <c r="Y31">
        <v>0.30816640986132515</v>
      </c>
      <c r="Z31">
        <v>8.1967213114754092E-2</v>
      </c>
      <c r="AA31">
        <v>0.58097312999273787</v>
      </c>
      <c r="AB31">
        <v>2.0576131687242798</v>
      </c>
      <c r="AC31">
        <v>0.5714285714285714</v>
      </c>
      <c r="AD31">
        <v>1.1029411764705883</v>
      </c>
      <c r="AE31">
        <v>0.1779359430604982</v>
      </c>
      <c r="AF31">
        <v>0.56532663316582921</v>
      </c>
      <c r="AG31">
        <v>0.90229804032144378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1.1756061719324025</v>
      </c>
      <c r="AO31">
        <v>0</v>
      </c>
      <c r="AP31">
        <v>0</v>
      </c>
      <c r="AQ31">
        <v>9.9800399201596793E-2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2.7777777777777776E-2</v>
      </c>
      <c r="AX31">
        <v>0</v>
      </c>
      <c r="AY31">
        <v>0</v>
      </c>
      <c r="AZ31">
        <v>0.14255167498218105</v>
      </c>
      <c r="BA31">
        <v>0.20134228187919465</v>
      </c>
      <c r="BB31">
        <v>0</v>
      </c>
      <c r="BC31">
        <v>0</v>
      </c>
      <c r="BD31">
        <v>2.5876010781671162</v>
      </c>
      <c r="BE31">
        <v>0.75709779179810721</v>
      </c>
      <c r="BF31">
        <v>1.490066225165563</v>
      </c>
      <c r="BG31">
        <v>0.80971659919028338</v>
      </c>
      <c r="BH31">
        <v>0.87976539589442826</v>
      </c>
      <c r="BI31">
        <v>0</v>
      </c>
      <c r="BJ31">
        <v>0</v>
      </c>
      <c r="BK31">
        <v>0</v>
      </c>
      <c r="BL31">
        <v>0</v>
      </c>
    </row>
    <row r="32" spans="1:64" x14ac:dyDescent="0.25">
      <c r="A32" t="s">
        <v>104</v>
      </c>
      <c r="B32">
        <v>0.14668800000000001</v>
      </c>
      <c r="C32">
        <v>-7.7482099999999998E-2</v>
      </c>
      <c r="E32" s="75">
        <v>11.993014285714285</v>
      </c>
      <c r="F32">
        <v>-0.27576099999999998</v>
      </c>
      <c r="G32">
        <v>-0.58172199999999996</v>
      </c>
      <c r="J32" t="s">
        <v>69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1.3513513513513513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</row>
    <row r="33" spans="1:64" x14ac:dyDescent="0.25">
      <c r="A33" t="s">
        <v>65</v>
      </c>
      <c r="B33">
        <v>0.159051</v>
      </c>
      <c r="C33">
        <v>-0.60772800000000005</v>
      </c>
      <c r="E33" s="75">
        <v>12.209499999999998</v>
      </c>
      <c r="F33">
        <v>-0.58654499999999998</v>
      </c>
      <c r="G33">
        <v>7.2628600000000003E-3</v>
      </c>
      <c r="J33" t="s">
        <v>70</v>
      </c>
      <c r="K33">
        <v>0</v>
      </c>
      <c r="L33">
        <v>0</v>
      </c>
      <c r="M33">
        <v>6.7164179104477615</v>
      </c>
      <c r="N33">
        <v>9.5238095238095237</v>
      </c>
      <c r="O33">
        <v>14.068441064638785</v>
      </c>
      <c r="P33">
        <v>19.710144927536234</v>
      </c>
      <c r="Q33">
        <v>13.636363636363635</v>
      </c>
      <c r="R33">
        <v>19.908466819221967</v>
      </c>
      <c r="S33">
        <v>34.761904761904759</v>
      </c>
      <c r="T33">
        <v>14.794215795328142</v>
      </c>
      <c r="U33">
        <v>20.089285714285715</v>
      </c>
      <c r="V33">
        <v>27.364864864864863</v>
      </c>
      <c r="W33">
        <v>20.434782608695652</v>
      </c>
      <c r="X33">
        <v>13.192182410423452</v>
      </c>
      <c r="Y33">
        <v>33.12788906009245</v>
      </c>
      <c r="Z33">
        <v>25.327868852459019</v>
      </c>
      <c r="AA33">
        <v>23.674655047204066</v>
      </c>
      <c r="AB33">
        <v>20.164609053497941</v>
      </c>
      <c r="AC33">
        <v>21.714285714285715</v>
      </c>
      <c r="AD33">
        <v>31.740196078431371</v>
      </c>
      <c r="AE33">
        <v>23.487544483985765</v>
      </c>
      <c r="AF33">
        <v>62.437185929648244</v>
      </c>
      <c r="AG33">
        <v>52.854927393204562</v>
      </c>
      <c r="AH33">
        <v>59.179995494480742</v>
      </c>
      <c r="AI33">
        <v>47.434200852815763</v>
      </c>
      <c r="AJ33">
        <v>46.657694033198744</v>
      </c>
      <c r="AK33">
        <v>52.366496481302605</v>
      </c>
      <c r="AL33">
        <v>46.671180320469418</v>
      </c>
      <c r="AM33">
        <v>53.075792567709421</v>
      </c>
      <c r="AN33">
        <v>48.10800881704629</v>
      </c>
      <c r="AO33">
        <v>26.746806912096165</v>
      </c>
      <c r="AP33">
        <v>48.666271487848249</v>
      </c>
      <c r="AQ33">
        <v>46.531936127744508</v>
      </c>
      <c r="AR33">
        <v>44.459568149477199</v>
      </c>
      <c r="AS33">
        <v>33.902593295382673</v>
      </c>
      <c r="AT33">
        <v>17.45864132347765</v>
      </c>
      <c r="AU33">
        <v>9.7196261682242984</v>
      </c>
      <c r="AV33">
        <v>3.8058991436726926</v>
      </c>
      <c r="AW33">
        <v>14.222222222222221</v>
      </c>
      <c r="AX33">
        <v>10.533610533610533</v>
      </c>
      <c r="AY33">
        <v>5.0420168067226889</v>
      </c>
      <c r="AZ33">
        <v>7.9828937990021389</v>
      </c>
      <c r="BA33">
        <v>4.2953020134228188</v>
      </c>
      <c r="BB33">
        <v>8.7611225188227237</v>
      </c>
      <c r="BC33">
        <v>18.852459016393443</v>
      </c>
      <c r="BD33">
        <v>12.075471698113208</v>
      </c>
      <c r="BE33">
        <v>9.7160883280757098</v>
      </c>
      <c r="BF33">
        <v>0.66225165562913912</v>
      </c>
      <c r="BG33">
        <v>22.267206477732792</v>
      </c>
      <c r="BH33">
        <v>4.1055718475073313</v>
      </c>
      <c r="BI33">
        <v>13.255813953488371</v>
      </c>
      <c r="BJ33">
        <v>20.454545454545457</v>
      </c>
      <c r="BK33">
        <v>25.485008818342152</v>
      </c>
      <c r="BL33">
        <v>4.5028142589118199</v>
      </c>
    </row>
    <row r="34" spans="1:64" x14ac:dyDescent="0.25">
      <c r="A34" t="s">
        <v>45</v>
      </c>
      <c r="B34">
        <v>0.189942</v>
      </c>
      <c r="C34">
        <v>0.39471899999999999</v>
      </c>
      <c r="E34" s="75">
        <v>12.804499999999999</v>
      </c>
      <c r="F34">
        <v>-0.59475800000000001</v>
      </c>
      <c r="G34">
        <v>0.23299300000000001</v>
      </c>
      <c r="J34" t="s">
        <v>71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1.3513513513513513</v>
      </c>
      <c r="W34">
        <v>0</v>
      </c>
      <c r="X34">
        <v>0</v>
      </c>
      <c r="Y34">
        <v>0.69337442218798151</v>
      </c>
      <c r="Z34">
        <v>0</v>
      </c>
      <c r="AA34">
        <v>0</v>
      </c>
      <c r="AB34">
        <v>0.82304526748971196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1.2021036814425246</v>
      </c>
      <c r="AP34">
        <v>0.11855364552459988</v>
      </c>
      <c r="AQ34">
        <v>0.39920159680638717</v>
      </c>
      <c r="AR34">
        <v>0</v>
      </c>
      <c r="AS34">
        <v>0.67467847353995358</v>
      </c>
      <c r="AT34">
        <v>0</v>
      </c>
      <c r="AU34">
        <v>0</v>
      </c>
      <c r="AV34">
        <v>0</v>
      </c>
      <c r="AW34">
        <v>0.47222222222222221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0.86253369272237201</v>
      </c>
      <c r="BE34">
        <v>0.63091482649842268</v>
      </c>
      <c r="BF34">
        <v>0.66225165562913912</v>
      </c>
      <c r="BG34">
        <v>0</v>
      </c>
      <c r="BH34">
        <v>1.1730205278592376</v>
      </c>
      <c r="BI34">
        <v>0</v>
      </c>
      <c r="BJ34">
        <v>0.75757575757575757</v>
      </c>
      <c r="BK34">
        <v>0</v>
      </c>
      <c r="BL34">
        <v>0</v>
      </c>
    </row>
    <row r="35" spans="1:64" x14ac:dyDescent="0.25">
      <c r="A35" t="s">
        <v>76</v>
      </c>
      <c r="B35">
        <v>0.19648399999999999</v>
      </c>
      <c r="C35">
        <v>-0.932952</v>
      </c>
      <c r="E35" s="75">
        <v>13.3995</v>
      </c>
      <c r="F35">
        <v>-0.58505799999999997</v>
      </c>
      <c r="G35">
        <v>0.60204400000000002</v>
      </c>
      <c r="J35" t="s">
        <v>72</v>
      </c>
      <c r="K35">
        <v>1.1695906432748537</v>
      </c>
      <c r="L35">
        <v>0</v>
      </c>
      <c r="M35">
        <v>0.74626865671641784</v>
      </c>
      <c r="N35">
        <v>0.47619047619047622</v>
      </c>
      <c r="O35">
        <v>0.38022813688212925</v>
      </c>
      <c r="P35">
        <v>0</v>
      </c>
      <c r="Q35">
        <v>0</v>
      </c>
      <c r="R35">
        <v>0.91533180778032042</v>
      </c>
      <c r="S35">
        <v>0.11904761904761905</v>
      </c>
      <c r="T35">
        <v>0.33370411568409347</v>
      </c>
      <c r="U35">
        <v>0</v>
      </c>
      <c r="V35">
        <v>0</v>
      </c>
      <c r="W35">
        <v>0.97826086956521752</v>
      </c>
      <c r="X35">
        <v>0</v>
      </c>
      <c r="Y35">
        <v>0</v>
      </c>
      <c r="Z35">
        <v>8.1967213114754092E-2</v>
      </c>
      <c r="AA35">
        <v>7.2621641249092234E-2</v>
      </c>
      <c r="AB35">
        <v>0.82304526748971196</v>
      </c>
      <c r="AC35">
        <v>0.5714285714285714</v>
      </c>
      <c r="AD35">
        <v>0.85784313725490202</v>
      </c>
      <c r="AE35">
        <v>0.35587188612099641</v>
      </c>
      <c r="AF35">
        <v>0.12562814070351758</v>
      </c>
      <c r="AG35">
        <v>4.2295220640067667E-2</v>
      </c>
      <c r="AH35">
        <v>6.0073590147931212E-2</v>
      </c>
      <c r="AI35">
        <v>0.33818556094691954</v>
      </c>
      <c r="AJ35">
        <v>0.65051592642440559</v>
      </c>
      <c r="AK35">
        <v>0.65544363184766108</v>
      </c>
      <c r="AL35">
        <v>0.33852403520649971</v>
      </c>
      <c r="AM35">
        <v>0.52487927776611376</v>
      </c>
      <c r="AN35">
        <v>0.60617193240264511</v>
      </c>
      <c r="AO35">
        <v>2.1788129226145756</v>
      </c>
      <c r="AP35">
        <v>1.8375815056312983</v>
      </c>
      <c r="AQ35">
        <v>1.0479041916167664</v>
      </c>
      <c r="AR35">
        <v>0.76099733960279647</v>
      </c>
      <c r="AS35">
        <v>0.50600885515496519</v>
      </c>
      <c r="AT35">
        <v>0.8095740936290039</v>
      </c>
      <c r="AU35">
        <v>0.84112149532710279</v>
      </c>
      <c r="AV35">
        <v>6.5176022835394862</v>
      </c>
      <c r="AW35">
        <v>2.9722222222222223</v>
      </c>
      <c r="AX35">
        <v>2.0790020790020791</v>
      </c>
      <c r="AY35">
        <v>1.3445378151260505</v>
      </c>
      <c r="AZ35">
        <v>0.87906866239011638</v>
      </c>
      <c r="BA35">
        <v>2.1476510067114094</v>
      </c>
      <c r="BB35">
        <v>1.8480492813141685</v>
      </c>
      <c r="BC35">
        <v>1.9374068554396422</v>
      </c>
      <c r="BD35">
        <v>0.86253369272237201</v>
      </c>
      <c r="BE35">
        <v>1.5772870662460567</v>
      </c>
      <c r="BF35">
        <v>1.490066225165563</v>
      </c>
      <c r="BG35">
        <v>0.91093117408906876</v>
      </c>
      <c r="BH35">
        <v>1.9061583577712611</v>
      </c>
      <c r="BI35">
        <v>0.93023255813953487</v>
      </c>
      <c r="BJ35">
        <v>0.37878787878787878</v>
      </c>
      <c r="BK35">
        <v>1.7636684303350969</v>
      </c>
      <c r="BL35">
        <v>0</v>
      </c>
    </row>
    <row r="36" spans="1:64" x14ac:dyDescent="0.25">
      <c r="A36" t="s">
        <v>58</v>
      </c>
      <c r="B36">
        <v>0.19680800000000001</v>
      </c>
      <c r="C36">
        <v>9.3548300000000001E-2</v>
      </c>
      <c r="E36" s="75">
        <v>13.786384615384616</v>
      </c>
      <c r="F36">
        <v>-0.80947899999999995</v>
      </c>
      <c r="G36">
        <v>0.55098000000000003</v>
      </c>
      <c r="J36" t="s">
        <v>73</v>
      </c>
      <c r="K36">
        <v>2.3391812865497075</v>
      </c>
      <c r="L36">
        <v>0</v>
      </c>
      <c r="M36">
        <v>0</v>
      </c>
      <c r="N36">
        <v>0</v>
      </c>
      <c r="O36">
        <v>0</v>
      </c>
      <c r="P36">
        <v>0</v>
      </c>
      <c r="Q36">
        <v>0.60606060606060608</v>
      </c>
      <c r="R36">
        <v>0</v>
      </c>
      <c r="S36">
        <v>0.11904761904761905</v>
      </c>
      <c r="T36">
        <v>0</v>
      </c>
      <c r="U36">
        <v>0</v>
      </c>
      <c r="V36">
        <v>0</v>
      </c>
      <c r="W36">
        <v>0.32608695652173914</v>
      </c>
      <c r="X36">
        <v>0.16286644951140067</v>
      </c>
      <c r="Y36">
        <v>0</v>
      </c>
      <c r="Z36">
        <v>8.1967213114754092E-2</v>
      </c>
      <c r="AA36">
        <v>0.2178649237472767</v>
      </c>
      <c r="AB36">
        <v>0.41152263374485598</v>
      </c>
      <c r="AC36">
        <v>0.85714285714285721</v>
      </c>
      <c r="AD36">
        <v>0.24509803921568626</v>
      </c>
      <c r="AE36">
        <v>0</v>
      </c>
      <c r="AF36">
        <v>6.2814070351758788E-2</v>
      </c>
      <c r="AG36">
        <v>0</v>
      </c>
      <c r="AH36">
        <v>3.7545993842457014E-2</v>
      </c>
      <c r="AI36">
        <v>4.4111160123511246E-2</v>
      </c>
      <c r="AJ36">
        <v>0.94212651413189774</v>
      </c>
      <c r="AK36">
        <v>8.2792879812336143E-2</v>
      </c>
      <c r="AL36">
        <v>0.9704355675919657</v>
      </c>
      <c r="AM36">
        <v>0.14696619777451186</v>
      </c>
      <c r="AN36">
        <v>0.20205731080088171</v>
      </c>
      <c r="AO36">
        <v>0.15026296018031557</v>
      </c>
      <c r="AP36">
        <v>0.11855364552459988</v>
      </c>
      <c r="AQ36">
        <v>7.4850299401197612E-2</v>
      </c>
      <c r="AR36">
        <v>9.8991523850770285E-2</v>
      </c>
      <c r="AS36">
        <v>0</v>
      </c>
      <c r="AT36">
        <v>0.56318197817669835</v>
      </c>
      <c r="AU36">
        <v>0</v>
      </c>
      <c r="AV36">
        <v>0.52331113225499526</v>
      </c>
      <c r="AW36">
        <v>0.69444444444444442</v>
      </c>
      <c r="AX36">
        <v>0.57750057750057759</v>
      </c>
      <c r="AY36">
        <v>0.39215686274509803</v>
      </c>
      <c r="AZ36">
        <v>0.21382751247327159</v>
      </c>
      <c r="BA36">
        <v>3.3557046979865772E-2</v>
      </c>
      <c r="BB36">
        <v>0.41067761806981523</v>
      </c>
      <c r="BC36">
        <v>7.4515648286140088E-2</v>
      </c>
      <c r="BD36">
        <v>0.1078167115902965</v>
      </c>
      <c r="BE36">
        <v>0.44164037854889587</v>
      </c>
      <c r="BF36">
        <v>0.16556291390728478</v>
      </c>
      <c r="BG36">
        <v>0</v>
      </c>
      <c r="BH36">
        <v>0.1466275659824047</v>
      </c>
      <c r="BI36">
        <v>0.69767441860465118</v>
      </c>
      <c r="BJ36">
        <v>0.18939393939393939</v>
      </c>
      <c r="BK36">
        <v>0.35273368606701938</v>
      </c>
      <c r="BL36">
        <v>0</v>
      </c>
    </row>
    <row r="37" spans="1:64" x14ac:dyDescent="0.25">
      <c r="A37" t="s">
        <v>130</v>
      </c>
      <c r="B37">
        <v>0.20807899999999999</v>
      </c>
      <c r="C37">
        <v>-1.8821600000000001</v>
      </c>
      <c r="E37" s="75">
        <v>14.084076923076923</v>
      </c>
      <c r="F37">
        <v>-2.7025399999999999</v>
      </c>
      <c r="G37">
        <v>1.1593100000000001</v>
      </c>
      <c r="J37" t="s">
        <v>74</v>
      </c>
      <c r="K37">
        <v>0</v>
      </c>
      <c r="L37">
        <v>0</v>
      </c>
      <c r="M37">
        <v>0</v>
      </c>
      <c r="N37">
        <v>0</v>
      </c>
      <c r="O37">
        <v>0</v>
      </c>
      <c r="P37">
        <v>0.28985507246376813</v>
      </c>
      <c r="Q37">
        <v>0</v>
      </c>
      <c r="R37">
        <v>0</v>
      </c>
      <c r="S37">
        <v>0</v>
      </c>
      <c r="T37">
        <v>2.6696329254727478</v>
      </c>
      <c r="U37">
        <v>0.6696428571428571</v>
      </c>
      <c r="V37">
        <v>7.7702702702702702</v>
      </c>
      <c r="W37">
        <v>3.3695652173913042</v>
      </c>
      <c r="X37">
        <v>7.980456026058631</v>
      </c>
      <c r="Y37">
        <v>6.5485362095531592</v>
      </c>
      <c r="Z37">
        <v>6.6393442622950811</v>
      </c>
      <c r="AA37">
        <v>1.6702977487291211</v>
      </c>
      <c r="AB37">
        <v>2.0576131687242798</v>
      </c>
      <c r="AC37">
        <v>2.2857142857142856</v>
      </c>
      <c r="AD37">
        <v>0.12254901960784313</v>
      </c>
      <c r="AE37">
        <v>0</v>
      </c>
      <c r="AF37">
        <v>0.12562814070351758</v>
      </c>
      <c r="AG37">
        <v>2.8196813760045118E-2</v>
      </c>
      <c r="AH37">
        <v>1.5018397536982803E-2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0.44085231447465101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0.16778523489932887</v>
      </c>
      <c r="BB37">
        <v>0.13689253935660506</v>
      </c>
      <c r="BC37">
        <v>0</v>
      </c>
      <c r="BD37">
        <v>0</v>
      </c>
      <c r="BE37">
        <v>0.75709779179810721</v>
      </c>
      <c r="BF37">
        <v>0.41390728476821192</v>
      </c>
      <c r="BG37">
        <v>0.45546558704453438</v>
      </c>
      <c r="BH37">
        <v>0.1466275659824047</v>
      </c>
      <c r="BI37">
        <v>0</v>
      </c>
      <c r="BJ37">
        <v>1.5151515151515151</v>
      </c>
      <c r="BK37">
        <v>0.17636684303350969</v>
      </c>
      <c r="BL37">
        <v>0.56285178236397748</v>
      </c>
    </row>
    <row r="38" spans="1:64" x14ac:dyDescent="0.25">
      <c r="A38" t="s">
        <v>49</v>
      </c>
      <c r="B38">
        <v>0.21423900000000001</v>
      </c>
      <c r="C38">
        <v>-0.96784000000000003</v>
      </c>
      <c r="E38" s="75">
        <v>14.391866666666665</v>
      </c>
      <c r="F38">
        <v>-3.3760500000000002</v>
      </c>
      <c r="G38">
        <v>1.4981899999999999</v>
      </c>
      <c r="J38" t="s">
        <v>75</v>
      </c>
      <c r="K38">
        <v>0</v>
      </c>
      <c r="L38">
        <v>0</v>
      </c>
      <c r="M38">
        <v>0</v>
      </c>
      <c r="N38">
        <v>0</v>
      </c>
      <c r="O38">
        <v>0.38022813688212925</v>
      </c>
      <c r="P38">
        <v>1.4492753623188406</v>
      </c>
      <c r="Q38">
        <v>0</v>
      </c>
      <c r="R38">
        <v>0</v>
      </c>
      <c r="S38">
        <v>0.23809523809523811</v>
      </c>
      <c r="T38">
        <v>2.2246941045606228</v>
      </c>
      <c r="U38">
        <v>3.3482142857142856</v>
      </c>
      <c r="V38">
        <v>0</v>
      </c>
      <c r="W38">
        <v>0</v>
      </c>
      <c r="X38">
        <v>0</v>
      </c>
      <c r="Y38">
        <v>7.7041602465331288E-2</v>
      </c>
      <c r="Z38">
        <v>0.24590163934426232</v>
      </c>
      <c r="AA38">
        <v>0.4357298474945534</v>
      </c>
      <c r="AB38">
        <v>0.82304526748971196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0.80779282489902593</v>
      </c>
      <c r="BA38">
        <v>0.60402684563758391</v>
      </c>
      <c r="BB38">
        <v>0.54757015742642023</v>
      </c>
      <c r="BC38">
        <v>1.0432190760059614</v>
      </c>
      <c r="BD38">
        <v>2.371967654986523</v>
      </c>
      <c r="BE38">
        <v>1.2618296529968454</v>
      </c>
      <c r="BF38">
        <v>1.4072847682119205</v>
      </c>
      <c r="BG38">
        <v>0.6578947368421052</v>
      </c>
      <c r="BH38">
        <v>0.87976539589442826</v>
      </c>
      <c r="BI38">
        <v>2.558139534883721</v>
      </c>
      <c r="BJ38">
        <v>0.18939393939393939</v>
      </c>
      <c r="BK38">
        <v>0</v>
      </c>
      <c r="BL38">
        <v>0.18761726078799248</v>
      </c>
    </row>
    <row r="39" spans="1:64" x14ac:dyDescent="0.25">
      <c r="A39" t="s">
        <v>91</v>
      </c>
      <c r="B39">
        <v>0.27644200000000002</v>
      </c>
      <c r="C39">
        <v>-1.4675</v>
      </c>
      <c r="E39" s="75">
        <v>14.790533333333332</v>
      </c>
      <c r="F39">
        <v>0.219225</v>
      </c>
      <c r="G39">
        <v>-1.7811699999999999</v>
      </c>
      <c r="J39" t="s">
        <v>76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6.1869702406731428E-3</v>
      </c>
      <c r="AS39">
        <v>0</v>
      </c>
      <c r="AT39">
        <v>0</v>
      </c>
      <c r="AU39">
        <v>0</v>
      </c>
      <c r="AV39">
        <v>0</v>
      </c>
      <c r="AW39">
        <v>0.44444444444444442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</row>
    <row r="40" spans="1:64" x14ac:dyDescent="0.25">
      <c r="A40" t="s">
        <v>62</v>
      </c>
      <c r="B40">
        <v>0.30333599999999999</v>
      </c>
      <c r="C40">
        <v>0.352626</v>
      </c>
      <c r="E40" s="75">
        <v>15.1892</v>
      </c>
      <c r="F40">
        <v>0.214448</v>
      </c>
      <c r="G40">
        <v>-0.968252</v>
      </c>
      <c r="J40" t="s">
        <v>77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2.7459954233409611</v>
      </c>
      <c r="S40">
        <v>6.1904761904761907</v>
      </c>
      <c r="T40">
        <v>4.004449388209121</v>
      </c>
      <c r="U40">
        <v>4.9107142857142856</v>
      </c>
      <c r="V40">
        <v>3.7162162162162162</v>
      </c>
      <c r="W40">
        <v>2.1739130434782608</v>
      </c>
      <c r="X40">
        <v>5.8631921824104234</v>
      </c>
      <c r="Y40">
        <v>3.0816640986132513</v>
      </c>
      <c r="Z40">
        <v>1.9672131147540985</v>
      </c>
      <c r="AA40">
        <v>2.0334059549745822</v>
      </c>
      <c r="AB40">
        <v>0.82304526748971196</v>
      </c>
      <c r="AC40">
        <v>1.1428571428571428</v>
      </c>
      <c r="AD40">
        <v>1.2254901960784315</v>
      </c>
      <c r="AE40">
        <v>0</v>
      </c>
      <c r="AF40">
        <v>0.50251256281407031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</row>
    <row r="41" spans="1:64" x14ac:dyDescent="0.25">
      <c r="A41" t="s">
        <v>110</v>
      </c>
      <c r="B41">
        <v>0.348414</v>
      </c>
      <c r="C41">
        <v>-1.8672399999999999E-2</v>
      </c>
      <c r="E41" s="75">
        <v>15.587866666666667</v>
      </c>
      <c r="F41">
        <v>0.32799800000000001</v>
      </c>
      <c r="G41">
        <v>-1.02254</v>
      </c>
      <c r="J41" t="s">
        <v>78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0.62814070351758799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0.93023255813953487</v>
      </c>
      <c r="BJ41">
        <v>0</v>
      </c>
      <c r="BK41">
        <v>0</v>
      </c>
      <c r="BL41">
        <v>0</v>
      </c>
    </row>
    <row r="42" spans="1:64" x14ac:dyDescent="0.25">
      <c r="A42" t="s">
        <v>94</v>
      </c>
      <c r="B42">
        <v>0.36214800000000003</v>
      </c>
      <c r="C42">
        <v>3.8006499999999999E-2</v>
      </c>
      <c r="E42" s="75">
        <v>15.986533333333332</v>
      </c>
      <c r="F42">
        <v>0.26286999999999999</v>
      </c>
      <c r="G42">
        <v>-2.0551400000000002</v>
      </c>
      <c r="J42" t="s">
        <v>79</v>
      </c>
      <c r="K42">
        <v>10.526315789473683</v>
      </c>
      <c r="L42">
        <v>0</v>
      </c>
      <c r="M42">
        <v>40.298507462686565</v>
      </c>
      <c r="N42">
        <v>21.904761904761905</v>
      </c>
      <c r="O42">
        <v>34.980988593155892</v>
      </c>
      <c r="P42">
        <v>22.028985507246375</v>
      </c>
      <c r="Q42">
        <v>15.454545454545453</v>
      </c>
      <c r="R42">
        <v>10.755148741418765</v>
      </c>
      <c r="S42">
        <v>7.3809523809523814</v>
      </c>
      <c r="T42">
        <v>6.6740823136818683</v>
      </c>
      <c r="U42">
        <v>12.276785714285714</v>
      </c>
      <c r="V42">
        <v>12.837837837837837</v>
      </c>
      <c r="W42">
        <v>2.0652173913043477</v>
      </c>
      <c r="X42">
        <v>4.0716612377850163</v>
      </c>
      <c r="Y42">
        <v>1.8489984591679509</v>
      </c>
      <c r="Z42">
        <v>1.3114754098360655</v>
      </c>
      <c r="AA42">
        <v>0.29048656499636893</v>
      </c>
      <c r="AB42">
        <v>0.41152263374485598</v>
      </c>
      <c r="AC42">
        <v>0.5714285714285714</v>
      </c>
      <c r="AD42">
        <v>0.12254901960784313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0.17945266935845669</v>
      </c>
      <c r="AK42">
        <v>0</v>
      </c>
      <c r="AL42">
        <v>0</v>
      </c>
      <c r="AM42">
        <v>0</v>
      </c>
      <c r="AN42">
        <v>0</v>
      </c>
      <c r="AO42">
        <v>1.5777610818933134</v>
      </c>
      <c r="AP42">
        <v>0.82987551867219922</v>
      </c>
      <c r="AQ42">
        <v>9.9800399201596793E-2</v>
      </c>
      <c r="AR42">
        <v>0.39596609540308114</v>
      </c>
      <c r="AS42">
        <v>0</v>
      </c>
      <c r="AT42">
        <v>0</v>
      </c>
      <c r="AU42">
        <v>0</v>
      </c>
      <c r="AV42">
        <v>0</v>
      </c>
      <c r="AW42">
        <v>2.7777777777777776E-2</v>
      </c>
      <c r="AX42">
        <v>0</v>
      </c>
      <c r="AY42">
        <v>0.44817927170868344</v>
      </c>
      <c r="AZ42">
        <v>0.57020669992872419</v>
      </c>
      <c r="BA42">
        <v>0</v>
      </c>
      <c r="BB42">
        <v>0</v>
      </c>
      <c r="BC42">
        <v>7.4515648286140088E-2</v>
      </c>
      <c r="BD42">
        <v>0</v>
      </c>
      <c r="BE42">
        <v>0</v>
      </c>
      <c r="BF42">
        <v>0.49668874172185434</v>
      </c>
      <c r="BG42">
        <v>0</v>
      </c>
      <c r="BH42">
        <v>0.87976539589442826</v>
      </c>
      <c r="BI42">
        <v>0.11627906976744186</v>
      </c>
      <c r="BJ42">
        <v>0</v>
      </c>
      <c r="BK42">
        <v>0</v>
      </c>
      <c r="BL42">
        <v>0</v>
      </c>
    </row>
    <row r="43" spans="1:64" x14ac:dyDescent="0.25">
      <c r="A43" s="17" t="s">
        <v>51</v>
      </c>
      <c r="B43">
        <v>0.36826300000000001</v>
      </c>
      <c r="C43">
        <v>3.5382E-3</v>
      </c>
      <c r="E43" s="75">
        <v>16.385199999999998</v>
      </c>
      <c r="F43">
        <v>0.38793699999999998</v>
      </c>
      <c r="G43">
        <v>-1.2019</v>
      </c>
      <c r="J43" t="s">
        <v>140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2.0238095238095237</v>
      </c>
      <c r="T43">
        <v>0.44493882091212456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1.4642937598558234</v>
      </c>
      <c r="AI43">
        <v>2.3525952065872664</v>
      </c>
      <c r="AJ43">
        <v>1.1215791834903546</v>
      </c>
      <c r="AK43">
        <v>2.9943424865461572</v>
      </c>
      <c r="AL43">
        <v>12.006319115323855</v>
      </c>
      <c r="AM43">
        <v>5.2487927776611372</v>
      </c>
      <c r="AN43">
        <v>4.9779573842762677</v>
      </c>
      <c r="AO43">
        <v>0.45078888054094662</v>
      </c>
      <c r="AP43">
        <v>0.35566093657379966</v>
      </c>
      <c r="AQ43">
        <v>0.39920159680638717</v>
      </c>
      <c r="AR43">
        <v>0.41452700612510057</v>
      </c>
      <c r="AS43">
        <v>3.3733923676997679</v>
      </c>
      <c r="AT43">
        <v>9.5388947553678278</v>
      </c>
      <c r="AU43">
        <v>7.5700934579439254</v>
      </c>
      <c r="AV43">
        <v>0.19029495718363465</v>
      </c>
      <c r="AW43">
        <v>5.5555555555555552E-2</v>
      </c>
      <c r="AX43">
        <v>0.18480018480018479</v>
      </c>
      <c r="AY43">
        <v>0.22408963585434172</v>
      </c>
      <c r="AZ43">
        <v>0.47517224994060347</v>
      </c>
      <c r="BA43">
        <v>6.7114093959731544E-2</v>
      </c>
      <c r="BB43">
        <v>0.13689253935660506</v>
      </c>
      <c r="BC43">
        <v>1.0432190760059614</v>
      </c>
      <c r="BD43">
        <v>4.3126684636118604</v>
      </c>
      <c r="BE43">
        <v>0.12618296529968456</v>
      </c>
      <c r="BF43">
        <v>0</v>
      </c>
      <c r="BG43">
        <v>2.4797570850202431</v>
      </c>
      <c r="BH43">
        <v>0.73313782991202348</v>
      </c>
      <c r="BI43">
        <v>0.58139534883720934</v>
      </c>
      <c r="BJ43">
        <v>0.56818181818181823</v>
      </c>
      <c r="BK43">
        <v>2.9982363315696645</v>
      </c>
      <c r="BL43">
        <v>0.37523452157598497</v>
      </c>
    </row>
    <row r="44" spans="1:64" x14ac:dyDescent="0.25">
      <c r="A44" t="s">
        <v>75</v>
      </c>
      <c r="B44">
        <v>0.38457400000000003</v>
      </c>
      <c r="C44">
        <v>-0.33712900000000001</v>
      </c>
      <c r="E44" s="75">
        <v>16.783866666666668</v>
      </c>
      <c r="F44">
        <v>0.30379200000000001</v>
      </c>
      <c r="G44">
        <v>-2.0936900000000001</v>
      </c>
      <c r="J44" t="s">
        <v>133</v>
      </c>
      <c r="K44">
        <v>0</v>
      </c>
      <c r="L44">
        <v>0</v>
      </c>
      <c r="M44">
        <v>0</v>
      </c>
      <c r="N44">
        <v>0</v>
      </c>
      <c r="O44">
        <v>0.76045627376425851</v>
      </c>
      <c r="P44">
        <v>1.1594202898550725</v>
      </c>
      <c r="Q44">
        <v>2.1212121212121215</v>
      </c>
      <c r="R44">
        <v>0.2288329519450801</v>
      </c>
      <c r="S44">
        <v>0.95238095238095244</v>
      </c>
      <c r="T44">
        <v>0.44493882091212456</v>
      </c>
      <c r="U44">
        <v>0.89285714285714279</v>
      </c>
      <c r="V44">
        <v>2.3648648648648649</v>
      </c>
      <c r="W44">
        <v>2.2826086956521738</v>
      </c>
      <c r="X44">
        <v>6.5146579804560263</v>
      </c>
      <c r="Y44">
        <v>3.6209553158705701</v>
      </c>
      <c r="Z44">
        <v>5.2459016393442619</v>
      </c>
      <c r="AA44">
        <v>0.58097312999273787</v>
      </c>
      <c r="AB44">
        <v>0.41152263374485598</v>
      </c>
      <c r="AC44">
        <v>1.7142857142857144</v>
      </c>
      <c r="AD44">
        <v>0.12254901960784313</v>
      </c>
      <c r="AE44">
        <v>0</v>
      </c>
      <c r="AF44">
        <v>0.62814070351758799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9.8991523850770285E-2</v>
      </c>
      <c r="AS44">
        <v>0</v>
      </c>
      <c r="AT44">
        <v>0</v>
      </c>
      <c r="AU44">
        <v>0</v>
      </c>
      <c r="AV44">
        <v>0</v>
      </c>
      <c r="AW44">
        <v>2.7777777777777776E-2</v>
      </c>
      <c r="AX44">
        <v>0.36960036960036957</v>
      </c>
      <c r="AY44">
        <v>0.11204481792717086</v>
      </c>
      <c r="AZ44">
        <v>4.7517224994060345E-2</v>
      </c>
      <c r="BA44">
        <v>0.13422818791946309</v>
      </c>
      <c r="BB44">
        <v>2.3271731690622861</v>
      </c>
      <c r="BC44">
        <v>0.5961251862891207</v>
      </c>
      <c r="BD44">
        <v>1.2938005390835581</v>
      </c>
      <c r="BE44">
        <v>2.5236593059936907</v>
      </c>
      <c r="BF44">
        <v>1.3245033112582782</v>
      </c>
      <c r="BG44">
        <v>1.214574898785425</v>
      </c>
      <c r="BH44">
        <v>0</v>
      </c>
      <c r="BI44">
        <v>1.2790697674418605</v>
      </c>
      <c r="BJ44">
        <v>1.5151515151515151</v>
      </c>
      <c r="BK44">
        <v>1.0582010582010581</v>
      </c>
      <c r="BL44">
        <v>1.6885553470919326</v>
      </c>
    </row>
    <row r="45" spans="1:64" x14ac:dyDescent="0.25">
      <c r="A45" t="s">
        <v>97</v>
      </c>
      <c r="B45">
        <v>0.384656</v>
      </c>
      <c r="C45">
        <v>0.14533699999999999</v>
      </c>
      <c r="E45" s="75">
        <v>17.182533333333332</v>
      </c>
      <c r="F45">
        <v>0.191251</v>
      </c>
      <c r="G45">
        <v>-2.00508</v>
      </c>
      <c r="J45" t="s">
        <v>82</v>
      </c>
      <c r="K45">
        <v>14.619883040935672</v>
      </c>
      <c r="L45">
        <v>0</v>
      </c>
      <c r="M45">
        <v>7.4626865671641784</v>
      </c>
      <c r="N45">
        <v>1.9047619047619049</v>
      </c>
      <c r="O45">
        <v>1.520912547528517</v>
      </c>
      <c r="P45">
        <v>2.318840579710145</v>
      </c>
      <c r="Q45">
        <v>2.4242424242424243</v>
      </c>
      <c r="R45">
        <v>0.2288329519450801</v>
      </c>
      <c r="S45">
        <v>0</v>
      </c>
      <c r="T45">
        <v>0.44493882091212456</v>
      </c>
      <c r="U45">
        <v>0.6696428571428571</v>
      </c>
      <c r="V45">
        <v>1.0135135135135136</v>
      </c>
      <c r="W45">
        <v>0</v>
      </c>
      <c r="X45">
        <v>0</v>
      </c>
      <c r="Y45">
        <v>0</v>
      </c>
      <c r="Z45">
        <v>0</v>
      </c>
      <c r="AA45">
        <v>0.65359477124183007</v>
      </c>
      <c r="AB45">
        <v>0.82304526748971196</v>
      </c>
      <c r="AC45">
        <v>4.5714285714285712</v>
      </c>
      <c r="AD45">
        <v>5.5147058823529411</v>
      </c>
      <c r="AE45">
        <v>1.7793594306049825</v>
      </c>
      <c r="AF45">
        <v>0.12562814070351758</v>
      </c>
      <c r="AG45">
        <v>2.8196813760045118E-2</v>
      </c>
      <c r="AH45">
        <v>0</v>
      </c>
      <c r="AI45">
        <v>0</v>
      </c>
      <c r="AJ45">
        <v>0</v>
      </c>
      <c r="AK45">
        <v>0.22078101283289636</v>
      </c>
      <c r="AL45">
        <v>0.72218460844053256</v>
      </c>
      <c r="AM45">
        <v>0.67184547554062557</v>
      </c>
      <c r="AN45">
        <v>0</v>
      </c>
      <c r="AO45">
        <v>0</v>
      </c>
      <c r="AP45">
        <v>0.47421458209839951</v>
      </c>
      <c r="AQ45">
        <v>0</v>
      </c>
      <c r="AR45">
        <v>0</v>
      </c>
      <c r="AS45">
        <v>0.1686696183849884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0.5961251862891207</v>
      </c>
      <c r="BD45">
        <v>5.3908355795148251E-2</v>
      </c>
      <c r="BE45">
        <v>1.0725552050473186</v>
      </c>
      <c r="BF45">
        <v>0</v>
      </c>
      <c r="BG45">
        <v>2.0242914979757085</v>
      </c>
      <c r="BH45">
        <v>0</v>
      </c>
      <c r="BI45">
        <v>1.0465116279069768</v>
      </c>
      <c r="BJ45">
        <v>0</v>
      </c>
      <c r="BK45">
        <v>0</v>
      </c>
      <c r="BL45">
        <v>1.5009380863039399</v>
      </c>
    </row>
    <row r="46" spans="1:64" x14ac:dyDescent="0.25">
      <c r="A46" t="s">
        <v>61</v>
      </c>
      <c r="B46">
        <v>0.41638500000000001</v>
      </c>
      <c r="C46">
        <v>-0.20331199999999999</v>
      </c>
      <c r="E46" s="75">
        <v>17.581199999999999</v>
      </c>
      <c r="F46">
        <v>-0.12714500000000001</v>
      </c>
      <c r="G46">
        <v>-1.1819599999999999</v>
      </c>
      <c r="J46" t="s">
        <v>131</v>
      </c>
      <c r="K46">
        <v>0</v>
      </c>
      <c r="L46">
        <v>0</v>
      </c>
      <c r="M46">
        <v>0</v>
      </c>
      <c r="N46">
        <v>0.47619047619047622</v>
      </c>
      <c r="O46">
        <v>0</v>
      </c>
      <c r="P46">
        <v>0</v>
      </c>
      <c r="Q46">
        <v>0.30303030303030304</v>
      </c>
      <c r="R46">
        <v>0</v>
      </c>
      <c r="S46">
        <v>0.11904761904761905</v>
      </c>
      <c r="T46">
        <v>0.66740823136818694</v>
      </c>
      <c r="U46">
        <v>1.1160714285714286</v>
      </c>
      <c r="V46">
        <v>0</v>
      </c>
      <c r="W46">
        <v>0.21739130434782608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0.30052592036063114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0.1466275659824047</v>
      </c>
      <c r="BI46">
        <v>0</v>
      </c>
      <c r="BJ46">
        <v>0.18939393939393939</v>
      </c>
      <c r="BK46">
        <v>8.8183421516754845E-2</v>
      </c>
      <c r="BL46">
        <v>0.18761726078799248</v>
      </c>
    </row>
    <row r="47" spans="1:64" x14ac:dyDescent="0.25">
      <c r="A47" t="s">
        <v>48</v>
      </c>
      <c r="B47">
        <v>0.42722500000000002</v>
      </c>
      <c r="C47">
        <v>-0.86378600000000005</v>
      </c>
      <c r="E47" s="75">
        <v>17.979866666666666</v>
      </c>
      <c r="F47">
        <v>-0.51572700000000005</v>
      </c>
      <c r="G47">
        <v>-0.40123500000000001</v>
      </c>
      <c r="J47" t="s">
        <v>84</v>
      </c>
      <c r="K47">
        <v>0</v>
      </c>
      <c r="L47">
        <v>0</v>
      </c>
      <c r="M47">
        <v>0</v>
      </c>
      <c r="N47">
        <v>0.47619047619047622</v>
      </c>
      <c r="O47">
        <v>0</v>
      </c>
      <c r="P47">
        <v>0.57971014492753625</v>
      </c>
      <c r="Q47">
        <v>0</v>
      </c>
      <c r="R47">
        <v>0</v>
      </c>
      <c r="S47">
        <v>1.4285714285714286</v>
      </c>
      <c r="T47">
        <v>0</v>
      </c>
      <c r="U47">
        <v>1.7857142857142856</v>
      </c>
      <c r="V47">
        <v>0</v>
      </c>
      <c r="W47">
        <v>0.86956521739130432</v>
      </c>
      <c r="X47">
        <v>1.3029315960912053</v>
      </c>
      <c r="Y47">
        <v>0</v>
      </c>
      <c r="Z47">
        <v>8.1967213114754092E-2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0.17945266935845669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0.40485829959514169</v>
      </c>
      <c r="BH47">
        <v>0.5865102639296188</v>
      </c>
      <c r="BI47">
        <v>0</v>
      </c>
      <c r="BJ47">
        <v>0</v>
      </c>
      <c r="BK47">
        <v>0</v>
      </c>
      <c r="BL47">
        <v>0</v>
      </c>
    </row>
    <row r="48" spans="1:64" x14ac:dyDescent="0.25">
      <c r="A48" s="17" t="s">
        <v>67</v>
      </c>
      <c r="B48">
        <v>0.43839499999999998</v>
      </c>
      <c r="C48">
        <v>0.17253399999999999</v>
      </c>
      <c r="E48" s="75">
        <v>18.37853333333333</v>
      </c>
      <c r="F48">
        <v>0.50702000000000003</v>
      </c>
      <c r="G48">
        <v>-0.55463899999999999</v>
      </c>
      <c r="J48" t="s">
        <v>130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2.3100023100023098E-2</v>
      </c>
      <c r="AY48">
        <v>0</v>
      </c>
      <c r="AZ48">
        <v>0</v>
      </c>
      <c r="BA48">
        <v>0</v>
      </c>
      <c r="BB48">
        <v>0.13689253935660506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</row>
    <row r="49" spans="1:64" x14ac:dyDescent="0.25">
      <c r="A49" t="s">
        <v>111</v>
      </c>
      <c r="B49">
        <v>0.45220399999999999</v>
      </c>
      <c r="C49">
        <v>-0.108346</v>
      </c>
      <c r="E49" s="75">
        <v>18.777200000000001</v>
      </c>
      <c r="F49">
        <v>0.45754699999999998</v>
      </c>
      <c r="G49">
        <v>-1.91917</v>
      </c>
      <c r="J49" t="s">
        <v>164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0.5714285714285714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</row>
    <row r="50" spans="1:64" x14ac:dyDescent="0.25">
      <c r="A50" t="s">
        <v>87</v>
      </c>
      <c r="B50">
        <v>0.49664700000000001</v>
      </c>
      <c r="C50">
        <v>0.30432199999999998</v>
      </c>
      <c r="E50" s="75">
        <v>19.175866666666664</v>
      </c>
      <c r="F50">
        <v>-0.280275</v>
      </c>
      <c r="G50">
        <v>-0.85405399999999998</v>
      </c>
      <c r="J50" t="s">
        <v>87</v>
      </c>
      <c r="K50">
        <v>4.6783625730994149</v>
      </c>
      <c r="L50">
        <v>0</v>
      </c>
      <c r="M50">
        <v>0</v>
      </c>
      <c r="N50">
        <v>2.8571428571428572</v>
      </c>
      <c r="O50">
        <v>0.38022813688212925</v>
      </c>
      <c r="P50">
        <v>0.57971014492753625</v>
      </c>
      <c r="Q50">
        <v>1.2121212121212122</v>
      </c>
      <c r="R50">
        <v>0.45766590389016021</v>
      </c>
      <c r="S50">
        <v>0.7142857142857143</v>
      </c>
      <c r="T50">
        <v>2.0022246941045605</v>
      </c>
      <c r="U50">
        <v>0.4464285714285714</v>
      </c>
      <c r="V50">
        <v>1.3513513513513513</v>
      </c>
      <c r="W50">
        <v>1.5217391304347827</v>
      </c>
      <c r="X50">
        <v>2.44299674267101</v>
      </c>
      <c r="Y50">
        <v>2.6964560862865947</v>
      </c>
      <c r="Z50">
        <v>2.459016393442623</v>
      </c>
      <c r="AA50">
        <v>0.2178649237472767</v>
      </c>
      <c r="AB50">
        <v>0.82304526748971196</v>
      </c>
      <c r="AC50">
        <v>1.7142857142857144</v>
      </c>
      <c r="AD50">
        <v>2.6960784313725492</v>
      </c>
      <c r="AE50">
        <v>0.71174377224199281</v>
      </c>
      <c r="AF50">
        <v>0.75376884422110546</v>
      </c>
      <c r="AG50">
        <v>1.2970534329620753</v>
      </c>
      <c r="AH50">
        <v>2.2527596305474205E-2</v>
      </c>
      <c r="AI50">
        <v>0.24996324069989709</v>
      </c>
      <c r="AJ50">
        <v>0</v>
      </c>
      <c r="AK50">
        <v>0</v>
      </c>
      <c r="AL50">
        <v>0</v>
      </c>
      <c r="AM50">
        <v>0</v>
      </c>
      <c r="AN50">
        <v>1.8368846436443789E-2</v>
      </c>
      <c r="AO50">
        <v>0.75131480090157776</v>
      </c>
      <c r="AP50">
        <v>1.007705986959099</v>
      </c>
      <c r="AQ50">
        <v>0.22455089820359281</v>
      </c>
      <c r="AR50">
        <v>0.37740518468106171</v>
      </c>
      <c r="AS50">
        <v>0.50600885515496519</v>
      </c>
      <c r="AT50">
        <v>0.56318197817669835</v>
      </c>
      <c r="AU50">
        <v>0</v>
      </c>
      <c r="AV50">
        <v>0</v>
      </c>
      <c r="AW50">
        <v>2.7777777777777776E-2</v>
      </c>
      <c r="AX50">
        <v>0.53130053130053123</v>
      </c>
      <c r="AY50">
        <v>0</v>
      </c>
      <c r="AZ50">
        <v>2.3758612497030172E-2</v>
      </c>
      <c r="BA50">
        <v>0.10067114093959732</v>
      </c>
      <c r="BB50">
        <v>0.41067761806981523</v>
      </c>
      <c r="BC50">
        <v>0.44709388971684055</v>
      </c>
      <c r="BD50">
        <v>0</v>
      </c>
      <c r="BE50">
        <v>0.63091482649842268</v>
      </c>
      <c r="BF50">
        <v>0.82781456953642385</v>
      </c>
      <c r="BG50">
        <v>5.0607287449392711E-2</v>
      </c>
      <c r="BH50">
        <v>1.1730205278592376</v>
      </c>
      <c r="BI50">
        <v>0.34883720930232559</v>
      </c>
      <c r="BJ50">
        <v>0.18939393939393939</v>
      </c>
      <c r="BK50">
        <v>0.52910052910052907</v>
      </c>
      <c r="BL50">
        <v>0.18761726078799248</v>
      </c>
    </row>
    <row r="51" spans="1:64" x14ac:dyDescent="0.25">
      <c r="A51" t="s">
        <v>126</v>
      </c>
      <c r="B51">
        <v>0.51637</v>
      </c>
      <c r="C51">
        <v>0.27991100000000002</v>
      </c>
      <c r="E51" s="75">
        <v>19.574533333333335</v>
      </c>
      <c r="F51">
        <v>0.243285</v>
      </c>
      <c r="G51">
        <v>-1.70001</v>
      </c>
      <c r="J51" t="s">
        <v>88</v>
      </c>
      <c r="K51">
        <v>0</v>
      </c>
      <c r="L51">
        <v>0</v>
      </c>
      <c r="M51">
        <v>2.9850746268656714</v>
      </c>
      <c r="N51">
        <v>0.47619047619047622</v>
      </c>
      <c r="O51">
        <v>1.1406844106463878</v>
      </c>
      <c r="P51">
        <v>0</v>
      </c>
      <c r="Q51">
        <v>0.60606060606060608</v>
      </c>
      <c r="R51">
        <v>0</v>
      </c>
      <c r="S51">
        <v>0.47619047619047622</v>
      </c>
      <c r="T51">
        <v>1.3348164627363739</v>
      </c>
      <c r="U51">
        <v>0.89285714285714279</v>
      </c>
      <c r="V51">
        <v>0.67567567567567566</v>
      </c>
      <c r="W51">
        <v>0</v>
      </c>
      <c r="X51">
        <v>0.48859934853420189</v>
      </c>
      <c r="Y51">
        <v>0.23112480739599386</v>
      </c>
      <c r="Z51">
        <v>1.3114754098360655</v>
      </c>
      <c r="AA51">
        <v>2.1786492374727668</v>
      </c>
      <c r="AB51">
        <v>2.880658436213992</v>
      </c>
      <c r="AC51">
        <v>7.4285714285714288</v>
      </c>
      <c r="AD51">
        <v>6.0049019607843137</v>
      </c>
      <c r="AE51">
        <v>7.4733096085409247</v>
      </c>
      <c r="AF51">
        <v>5.4648241206030148</v>
      </c>
      <c r="AG51">
        <v>2.9042718172846467</v>
      </c>
      <c r="AH51">
        <v>4.3177892918825558</v>
      </c>
      <c r="AI51">
        <v>6.557859138362006</v>
      </c>
      <c r="AJ51">
        <v>3.0731269627635713</v>
      </c>
      <c r="AK51">
        <v>0.42086380571270865</v>
      </c>
      <c r="AL51">
        <v>0.58677499435793279</v>
      </c>
      <c r="AM51">
        <v>2.6663867310518579</v>
      </c>
      <c r="AN51">
        <v>3.7472446730345332</v>
      </c>
      <c r="AO51">
        <v>3.3057851239669422</v>
      </c>
      <c r="AP51">
        <v>0.94842916419679901</v>
      </c>
      <c r="AQ51">
        <v>3.8672654690618766</v>
      </c>
      <c r="AR51">
        <v>1.8746519829239621</v>
      </c>
      <c r="AS51">
        <v>0.94876660341555974</v>
      </c>
      <c r="AT51">
        <v>5.7022175290390704</v>
      </c>
      <c r="AU51">
        <v>2.2429906542056073</v>
      </c>
      <c r="AV51">
        <v>9.5147478591817325E-2</v>
      </c>
      <c r="AW51">
        <v>1.4166666666666665</v>
      </c>
      <c r="AX51">
        <v>2.3100023100023098E-2</v>
      </c>
      <c r="AY51">
        <v>0.22408963585434172</v>
      </c>
      <c r="AZ51">
        <v>4.7517224994060345E-2</v>
      </c>
      <c r="BA51">
        <v>0.16778523489932887</v>
      </c>
      <c r="BB51">
        <v>0.20533880903490762</v>
      </c>
      <c r="BC51">
        <v>0.44709388971684055</v>
      </c>
      <c r="BD51">
        <v>3.5579514824797842</v>
      </c>
      <c r="BE51">
        <v>0</v>
      </c>
      <c r="BF51">
        <v>0.16556291390728478</v>
      </c>
      <c r="BG51">
        <v>1.2651821862348178</v>
      </c>
      <c r="BH51">
        <v>0.73313782991202348</v>
      </c>
      <c r="BI51">
        <v>1.2790697674418605</v>
      </c>
      <c r="BJ51">
        <v>2.3674242424242422</v>
      </c>
      <c r="BK51">
        <v>1.1463844797178129</v>
      </c>
      <c r="BL51">
        <v>3.0018761726078798</v>
      </c>
    </row>
    <row r="52" spans="1:64" x14ac:dyDescent="0.25">
      <c r="A52" t="s">
        <v>133</v>
      </c>
      <c r="B52">
        <v>0.53786400000000001</v>
      </c>
      <c r="C52">
        <v>0.18095700000000001</v>
      </c>
      <c r="E52" s="75">
        <v>19.973199999999999</v>
      </c>
      <c r="F52">
        <v>-0.40721000000000002</v>
      </c>
      <c r="G52">
        <v>-0.87913799999999998</v>
      </c>
      <c r="J52" t="s">
        <v>89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3.0405405405405408</v>
      </c>
      <c r="W52">
        <v>5.6521739130434785</v>
      </c>
      <c r="X52">
        <v>0.65146579804560267</v>
      </c>
      <c r="Y52">
        <v>2.773497688751926</v>
      </c>
      <c r="Z52">
        <v>4.8360655737704921</v>
      </c>
      <c r="AA52">
        <v>0.72621641249092228</v>
      </c>
      <c r="AB52">
        <v>0</v>
      </c>
      <c r="AC52">
        <v>0.5714285714285714</v>
      </c>
      <c r="AD52">
        <v>0.12254901960784313</v>
      </c>
      <c r="AE52">
        <v>0</v>
      </c>
      <c r="AF52">
        <v>6.2814070351758788E-2</v>
      </c>
      <c r="AG52">
        <v>0</v>
      </c>
      <c r="AH52">
        <v>0.24029436059172485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0.79840319361277434</v>
      </c>
      <c r="AR52">
        <v>0</v>
      </c>
      <c r="AS52">
        <v>0.1686696183849884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4.7517224994060345E-2</v>
      </c>
      <c r="BA52">
        <v>0</v>
      </c>
      <c r="BB52">
        <v>0</v>
      </c>
      <c r="BC52">
        <v>0</v>
      </c>
      <c r="BD52">
        <v>0</v>
      </c>
      <c r="BE52">
        <v>2.1451104100946372</v>
      </c>
      <c r="BF52">
        <v>0</v>
      </c>
      <c r="BG52">
        <v>0.40485829959514169</v>
      </c>
      <c r="BH52">
        <v>0.5865102639296188</v>
      </c>
      <c r="BI52">
        <v>0</v>
      </c>
      <c r="BJ52">
        <v>0</v>
      </c>
      <c r="BK52">
        <v>0</v>
      </c>
      <c r="BL52">
        <v>0</v>
      </c>
    </row>
    <row r="53" spans="1:64" x14ac:dyDescent="0.25">
      <c r="A53" t="s">
        <v>166</v>
      </c>
      <c r="B53">
        <v>0.54614799999999997</v>
      </c>
      <c r="C53">
        <v>0.60490900000000003</v>
      </c>
      <c r="E53" s="75">
        <v>20.371866666666662</v>
      </c>
      <c r="F53">
        <v>-0.34140500000000001</v>
      </c>
      <c r="G53">
        <v>-0.691971</v>
      </c>
      <c r="J53" t="s">
        <v>90</v>
      </c>
      <c r="K53">
        <v>0</v>
      </c>
      <c r="L53">
        <v>0</v>
      </c>
      <c r="M53">
        <v>0</v>
      </c>
      <c r="N53">
        <v>0</v>
      </c>
      <c r="O53">
        <v>0</v>
      </c>
      <c r="P53">
        <v>0.86956521739130432</v>
      </c>
      <c r="Q53">
        <v>0.30303030303030304</v>
      </c>
      <c r="R53">
        <v>0</v>
      </c>
      <c r="S53">
        <v>0.47619047619047622</v>
      </c>
      <c r="T53">
        <v>0</v>
      </c>
      <c r="U53">
        <v>0</v>
      </c>
      <c r="V53">
        <v>0.67567567567567566</v>
      </c>
      <c r="W53">
        <v>0</v>
      </c>
      <c r="X53">
        <v>0.65146579804560267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6.2814070351758788E-2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0.43126684636118601</v>
      </c>
      <c r="BE53">
        <v>0</v>
      </c>
      <c r="BF53">
        <v>0.66225165562913912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</row>
    <row r="54" spans="1:64" x14ac:dyDescent="0.25">
      <c r="A54" t="s">
        <v>93</v>
      </c>
      <c r="B54">
        <v>0.57304299999999997</v>
      </c>
      <c r="C54">
        <v>-0.516127</v>
      </c>
      <c r="E54" s="75">
        <v>20.770533333333333</v>
      </c>
      <c r="F54">
        <v>-0.39064300000000002</v>
      </c>
      <c r="G54">
        <v>-0.87215900000000002</v>
      </c>
      <c r="J54" t="s">
        <v>141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4.5055192610948411E-2</v>
      </c>
      <c r="AI54">
        <v>0.83811204234671366</v>
      </c>
      <c r="AJ54">
        <v>1.3010318528488112</v>
      </c>
      <c r="AK54">
        <v>0.91762108458672553</v>
      </c>
      <c r="AL54">
        <v>0.67704807041299941</v>
      </c>
      <c r="AM54">
        <v>0.58786479109804746</v>
      </c>
      <c r="AN54">
        <v>0.77149155033063921</v>
      </c>
      <c r="AO54">
        <v>0</v>
      </c>
      <c r="AP54">
        <v>0</v>
      </c>
      <c r="AQ54">
        <v>0</v>
      </c>
      <c r="AR54">
        <v>0</v>
      </c>
      <c r="AS54">
        <v>2.1083702298123549E-2</v>
      </c>
      <c r="AT54">
        <v>3.5198873636043647E-2</v>
      </c>
      <c r="AU54">
        <v>0.28037383177570091</v>
      </c>
      <c r="AV54">
        <v>4.7573739295908662E-2</v>
      </c>
      <c r="AW54">
        <v>2.7777777777777776E-2</v>
      </c>
      <c r="AX54">
        <v>4.6200046200046196E-2</v>
      </c>
      <c r="AY54">
        <v>0.28011204481792717</v>
      </c>
      <c r="AZ54">
        <v>2.3758612497030172E-2</v>
      </c>
      <c r="BA54">
        <v>3.3557046979865772E-2</v>
      </c>
      <c r="BB54">
        <v>0</v>
      </c>
      <c r="BC54">
        <v>0.6706408345752608</v>
      </c>
      <c r="BD54">
        <v>1.3477088948787064</v>
      </c>
      <c r="BE54">
        <v>0.31545741324921134</v>
      </c>
      <c r="BF54">
        <v>0</v>
      </c>
      <c r="BG54">
        <v>0.30364372469635625</v>
      </c>
      <c r="BH54">
        <v>0.2932551319648094</v>
      </c>
      <c r="BI54">
        <v>0.46511627906976744</v>
      </c>
      <c r="BJ54">
        <v>0.94696969696969702</v>
      </c>
      <c r="BK54">
        <v>0.52910052910052907</v>
      </c>
      <c r="BL54">
        <v>0</v>
      </c>
    </row>
    <row r="55" spans="1:64" x14ac:dyDescent="0.25">
      <c r="A55" t="s">
        <v>64</v>
      </c>
      <c r="B55">
        <v>0.586511</v>
      </c>
      <c r="C55">
        <v>0.61407299999999998</v>
      </c>
      <c r="E55" s="75">
        <v>21.169199999999996</v>
      </c>
      <c r="F55">
        <v>-3.3797300000000002E-2</v>
      </c>
      <c r="G55">
        <v>-1.39114</v>
      </c>
      <c r="J55" t="s">
        <v>91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2.8196813760045118E-2</v>
      </c>
      <c r="AH55">
        <v>1.5018397536982803E-2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2.7777777777777776E-2</v>
      </c>
      <c r="AX55">
        <v>0</v>
      </c>
      <c r="AY55">
        <v>5.6022408963585429E-2</v>
      </c>
      <c r="AZ55">
        <v>4.7517224994060345E-2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0.16556291390728478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</row>
    <row r="56" spans="1:64" x14ac:dyDescent="0.25">
      <c r="A56" t="s">
        <v>100</v>
      </c>
      <c r="B56">
        <v>0.58739699999999995</v>
      </c>
      <c r="C56">
        <v>0.47056999999999999</v>
      </c>
      <c r="E56" s="6"/>
      <c r="J56" t="s">
        <v>92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0.2232142857142857</v>
      </c>
      <c r="V56">
        <v>0</v>
      </c>
      <c r="W56">
        <v>0</v>
      </c>
      <c r="X56">
        <v>0</v>
      </c>
      <c r="Y56">
        <v>0</v>
      </c>
      <c r="Z56">
        <v>0</v>
      </c>
      <c r="AA56">
        <v>0.29048656499636893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0.16556291390728478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</row>
    <row r="57" spans="1:64" x14ac:dyDescent="0.25">
      <c r="A57" t="s">
        <v>89</v>
      </c>
      <c r="B57">
        <v>0.59192999999999996</v>
      </c>
      <c r="C57">
        <v>0.58480799999999999</v>
      </c>
      <c r="J57" t="s">
        <v>93</v>
      </c>
      <c r="K57">
        <v>0.58479532163742687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2.7777777777777776E-2</v>
      </c>
      <c r="AX57">
        <v>2.3100023100023098E-2</v>
      </c>
      <c r="AY57">
        <v>0</v>
      </c>
      <c r="AZ57">
        <v>2.3758612497030172E-2</v>
      </c>
      <c r="BA57">
        <v>3.3557046979865772E-2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0.23255813953488372</v>
      </c>
      <c r="BJ57">
        <v>0</v>
      </c>
      <c r="BK57">
        <v>8.8183421516754845E-2</v>
      </c>
      <c r="BL57">
        <v>0</v>
      </c>
    </row>
    <row r="58" spans="1:64" x14ac:dyDescent="0.25">
      <c r="A58" t="s">
        <v>142</v>
      </c>
      <c r="B58">
        <v>0.62296399999999996</v>
      </c>
      <c r="C58">
        <v>0.40213199999999999</v>
      </c>
      <c r="J58" t="s">
        <v>183</v>
      </c>
      <c r="K58">
        <v>0</v>
      </c>
      <c r="L58">
        <v>0</v>
      </c>
      <c r="M58">
        <v>0</v>
      </c>
      <c r="N58">
        <v>0</v>
      </c>
      <c r="O58">
        <v>0.76045627376425851</v>
      </c>
      <c r="P58">
        <v>0.28985507246376813</v>
      </c>
      <c r="Q58">
        <v>0</v>
      </c>
      <c r="R58">
        <v>1.6018306636155606</v>
      </c>
      <c r="S58">
        <v>0</v>
      </c>
      <c r="T58">
        <v>0.44493882091212456</v>
      </c>
      <c r="U58">
        <v>0.4464285714285714</v>
      </c>
      <c r="V58">
        <v>0</v>
      </c>
      <c r="W58">
        <v>0</v>
      </c>
      <c r="X58">
        <v>1.3029315960912053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0.96117744236689939</v>
      </c>
      <c r="AI58">
        <v>0</v>
      </c>
      <c r="AJ58">
        <v>0</v>
      </c>
      <c r="AK58">
        <v>0</v>
      </c>
      <c r="AL58">
        <v>0</v>
      </c>
      <c r="AM58">
        <v>0.67184547554062557</v>
      </c>
      <c r="AN58">
        <v>0</v>
      </c>
      <c r="AO58">
        <v>0</v>
      </c>
      <c r="AP58">
        <v>0.47421458209839951</v>
      </c>
      <c r="AQ58">
        <v>2.3952095808383236</v>
      </c>
      <c r="AR58">
        <v>7.9193219080616215</v>
      </c>
      <c r="AS58">
        <v>2.5300442757748258</v>
      </c>
      <c r="AT58">
        <v>0</v>
      </c>
      <c r="AU58">
        <v>0</v>
      </c>
      <c r="AV58">
        <v>0.3805899143672693</v>
      </c>
      <c r="AW58">
        <v>0.44444444444444442</v>
      </c>
      <c r="AX58">
        <v>0.36960036960036957</v>
      </c>
      <c r="AY58">
        <v>0.89635854341736687</v>
      </c>
      <c r="AZ58">
        <v>0</v>
      </c>
      <c r="BA58">
        <v>0</v>
      </c>
      <c r="BB58">
        <v>0</v>
      </c>
      <c r="BC58">
        <v>1.1922503725782414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0.93023255813953487</v>
      </c>
      <c r="BJ58">
        <v>0</v>
      </c>
      <c r="BK58">
        <v>0</v>
      </c>
      <c r="BL58">
        <v>0</v>
      </c>
    </row>
    <row r="59" spans="1:64" x14ac:dyDescent="0.25">
      <c r="A59" t="s">
        <v>92</v>
      </c>
      <c r="B59">
        <v>0.64047900000000002</v>
      </c>
      <c r="C59">
        <v>5.0881999999999997E-2</v>
      </c>
      <c r="J59" t="s">
        <v>94</v>
      </c>
      <c r="K59">
        <v>0</v>
      </c>
      <c r="L59">
        <v>0</v>
      </c>
      <c r="M59">
        <v>0</v>
      </c>
      <c r="N59">
        <v>0.95238095238095244</v>
      </c>
      <c r="O59">
        <v>0</v>
      </c>
      <c r="P59">
        <v>0</v>
      </c>
      <c r="Q59">
        <v>0</v>
      </c>
      <c r="R59">
        <v>0</v>
      </c>
      <c r="S59">
        <v>0</v>
      </c>
      <c r="T59">
        <v>0.44493882091212456</v>
      </c>
      <c r="U59">
        <v>0.4464285714285714</v>
      </c>
      <c r="V59">
        <v>0</v>
      </c>
      <c r="W59">
        <v>0.86956521739130432</v>
      </c>
      <c r="X59">
        <v>0</v>
      </c>
      <c r="Y59">
        <v>0</v>
      </c>
      <c r="Z59">
        <v>0.65573770491803274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1.8031555221637865</v>
      </c>
      <c r="AP59">
        <v>0</v>
      </c>
      <c r="AQ59">
        <v>0.39920159680638717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0.5961251862891207</v>
      </c>
      <c r="BD59">
        <v>0</v>
      </c>
      <c r="BE59">
        <v>0</v>
      </c>
      <c r="BF59">
        <v>0</v>
      </c>
      <c r="BG59">
        <v>0</v>
      </c>
      <c r="BH59">
        <v>0.1466275659824047</v>
      </c>
      <c r="BI59">
        <v>0</v>
      </c>
      <c r="BJ59">
        <v>0.18939393939393939</v>
      </c>
      <c r="BK59">
        <v>0</v>
      </c>
      <c r="BL59">
        <v>0</v>
      </c>
    </row>
    <row r="60" spans="1:64" x14ac:dyDescent="0.25">
      <c r="A60" t="s">
        <v>50</v>
      </c>
      <c r="B60">
        <v>0.64247900000000002</v>
      </c>
      <c r="C60">
        <v>4.3920899999999999E-2</v>
      </c>
      <c r="J60" t="s">
        <v>165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8.1967213114754092E-2</v>
      </c>
      <c r="AA60">
        <v>0</v>
      </c>
      <c r="AB60">
        <v>0</v>
      </c>
      <c r="AC60">
        <v>0</v>
      </c>
      <c r="AD60">
        <v>1.3480392156862746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0.12597102666386731</v>
      </c>
      <c r="AN60">
        <v>0</v>
      </c>
      <c r="AO60">
        <v>1.2021036814425246</v>
      </c>
      <c r="AP60">
        <v>0.29638411381149971</v>
      </c>
      <c r="AQ60">
        <v>9.9800399201596793E-2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7.4515648286140088E-2</v>
      </c>
      <c r="BD60">
        <v>5.3908355795148251E-2</v>
      </c>
      <c r="BE60">
        <v>0.694006309148265</v>
      </c>
      <c r="BF60">
        <v>0</v>
      </c>
      <c r="BG60">
        <v>0.80971659919028338</v>
      </c>
      <c r="BH60">
        <v>0</v>
      </c>
      <c r="BI60">
        <v>0</v>
      </c>
      <c r="BJ60">
        <v>0</v>
      </c>
      <c r="BK60">
        <v>0</v>
      </c>
      <c r="BL60">
        <v>0</v>
      </c>
    </row>
    <row r="61" spans="1:64" x14ac:dyDescent="0.25">
      <c r="A61" t="s">
        <v>60</v>
      </c>
      <c r="B61">
        <v>0.66329499999999997</v>
      </c>
      <c r="C61">
        <v>0.280474</v>
      </c>
      <c r="J61" t="s">
        <v>96</v>
      </c>
      <c r="K61">
        <v>0</v>
      </c>
      <c r="L61">
        <v>0</v>
      </c>
      <c r="M61">
        <v>0.74626865671641784</v>
      </c>
      <c r="N61">
        <v>0</v>
      </c>
      <c r="O61">
        <v>0</v>
      </c>
      <c r="P61">
        <v>0.28985507246376813</v>
      </c>
      <c r="Q61">
        <v>0</v>
      </c>
      <c r="R61">
        <v>0</v>
      </c>
      <c r="S61">
        <v>0.23809523809523811</v>
      </c>
      <c r="T61">
        <v>0.44493882091212456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0.12618296529968456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</row>
    <row r="62" spans="1:64" x14ac:dyDescent="0.25">
      <c r="A62" t="s">
        <v>99</v>
      </c>
      <c r="B62">
        <v>0.66824899999999998</v>
      </c>
      <c r="C62">
        <v>-0.23305699999999999</v>
      </c>
      <c r="J62" t="s">
        <v>97</v>
      </c>
      <c r="K62">
        <v>0</v>
      </c>
      <c r="L62">
        <v>0</v>
      </c>
      <c r="M62">
        <v>1.4925373134328357</v>
      </c>
      <c r="N62">
        <v>0.47619047619047622</v>
      </c>
      <c r="O62">
        <v>0.38022813688212925</v>
      </c>
      <c r="P62">
        <v>0.57971014492753625</v>
      </c>
      <c r="Q62">
        <v>0</v>
      </c>
      <c r="R62">
        <v>0.45766590389016021</v>
      </c>
      <c r="S62">
        <v>0.59523809523809523</v>
      </c>
      <c r="T62">
        <v>0.44493882091212456</v>
      </c>
      <c r="U62">
        <v>0.6696428571428571</v>
      </c>
      <c r="V62">
        <v>1.3513513513513513</v>
      </c>
      <c r="W62">
        <v>0.65217391304347827</v>
      </c>
      <c r="X62">
        <v>0.32573289902280134</v>
      </c>
      <c r="Y62">
        <v>0.69337442218798151</v>
      </c>
      <c r="Z62">
        <v>0</v>
      </c>
      <c r="AA62">
        <v>1.3071895424836601</v>
      </c>
      <c r="AB62">
        <v>0.82304526748971196</v>
      </c>
      <c r="AC62">
        <v>2.2857142857142856</v>
      </c>
      <c r="AD62">
        <v>0.12254901960784313</v>
      </c>
      <c r="AE62">
        <v>4.2704626334519578</v>
      </c>
      <c r="AF62">
        <v>0.50251256281407031</v>
      </c>
      <c r="AG62">
        <v>0.36655857888058652</v>
      </c>
      <c r="AH62">
        <v>1.5018397536982803E-2</v>
      </c>
      <c r="AI62">
        <v>0.2940744008234083</v>
      </c>
      <c r="AJ62">
        <v>0</v>
      </c>
      <c r="AK62">
        <v>1.3798813302056023E-2</v>
      </c>
      <c r="AL62">
        <v>0</v>
      </c>
      <c r="AM62">
        <v>0</v>
      </c>
      <c r="AN62">
        <v>0.14695077149155031</v>
      </c>
      <c r="AO62">
        <v>0.60105184072126228</v>
      </c>
      <c r="AP62">
        <v>0.11855364552459988</v>
      </c>
      <c r="AQ62">
        <v>4.9900199600798396E-2</v>
      </c>
      <c r="AR62">
        <v>6.1869702406731428E-3</v>
      </c>
      <c r="AS62">
        <v>0</v>
      </c>
      <c r="AT62">
        <v>0</v>
      </c>
      <c r="AU62">
        <v>0</v>
      </c>
      <c r="AV62">
        <v>0</v>
      </c>
      <c r="AW62">
        <v>8.3333333333333343E-2</v>
      </c>
      <c r="AX62">
        <v>0</v>
      </c>
      <c r="AY62">
        <v>0</v>
      </c>
      <c r="AZ62">
        <v>0</v>
      </c>
      <c r="BA62">
        <v>0.13422818791946309</v>
      </c>
      <c r="BB62">
        <v>0</v>
      </c>
      <c r="BC62">
        <v>0.5961251862891207</v>
      </c>
      <c r="BD62">
        <v>0.43126684636118601</v>
      </c>
      <c r="BE62">
        <v>1.0094637223974765</v>
      </c>
      <c r="BF62">
        <v>1.3245033112582782</v>
      </c>
      <c r="BG62">
        <v>0.55668016194331982</v>
      </c>
      <c r="BH62">
        <v>0.87976539589442826</v>
      </c>
      <c r="BI62">
        <v>0.23255813953488372</v>
      </c>
      <c r="BJ62">
        <v>0</v>
      </c>
      <c r="BK62">
        <v>8.8183421516754845E-2</v>
      </c>
      <c r="BL62">
        <v>0.37523452157598497</v>
      </c>
    </row>
    <row r="63" spans="1:64" x14ac:dyDescent="0.25">
      <c r="A63" t="s">
        <v>132</v>
      </c>
      <c r="B63">
        <v>0.66917700000000002</v>
      </c>
      <c r="C63">
        <v>0.55662500000000004</v>
      </c>
      <c r="J63" t="s">
        <v>166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1.0015408320493067</v>
      </c>
      <c r="Z63">
        <v>0.24590163934426232</v>
      </c>
      <c r="AA63">
        <v>0.29048656499636893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0.11204481792717086</v>
      </c>
      <c r="AZ63">
        <v>0</v>
      </c>
      <c r="BA63">
        <v>6.7114093959731544E-2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</row>
    <row r="64" spans="1:64" x14ac:dyDescent="0.25">
      <c r="A64" t="s">
        <v>74</v>
      </c>
      <c r="B64">
        <v>0.67981599999999998</v>
      </c>
      <c r="C64">
        <v>0.65237100000000003</v>
      </c>
      <c r="J64" t="s">
        <v>99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0.11123470522803114</v>
      </c>
      <c r="U64">
        <v>0</v>
      </c>
      <c r="V64">
        <v>0</v>
      </c>
      <c r="W64">
        <v>0</v>
      </c>
      <c r="X64">
        <v>0.16286644951140067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1.4098406880022559E-2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2.3100023100023098E-2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0.1466275659824047</v>
      </c>
      <c r="BI64">
        <v>0</v>
      </c>
      <c r="BJ64">
        <v>0</v>
      </c>
      <c r="BK64">
        <v>0</v>
      </c>
      <c r="BL64">
        <v>0</v>
      </c>
    </row>
    <row r="65" spans="1:64" x14ac:dyDescent="0.25">
      <c r="A65" t="s">
        <v>56</v>
      </c>
      <c r="B65">
        <v>0.69530599999999998</v>
      </c>
      <c r="C65">
        <v>0.32258599999999998</v>
      </c>
      <c r="J65" t="s">
        <v>100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0.23809523809523811</v>
      </c>
      <c r="T65">
        <v>0.11123470522803114</v>
      </c>
      <c r="U65">
        <v>0</v>
      </c>
      <c r="V65">
        <v>0</v>
      </c>
      <c r="W65">
        <v>0</v>
      </c>
      <c r="X65">
        <v>0.97719869706840379</v>
      </c>
      <c r="Y65">
        <v>0</v>
      </c>
      <c r="Z65">
        <v>8.1967213114754092E-2</v>
      </c>
      <c r="AA65">
        <v>7.2621641249092234E-2</v>
      </c>
      <c r="AB65">
        <v>0.41152263374485598</v>
      </c>
      <c r="AC65">
        <v>0</v>
      </c>
      <c r="AD65">
        <v>0.24509803921568626</v>
      </c>
      <c r="AE65">
        <v>0</v>
      </c>
      <c r="AF65">
        <v>0</v>
      </c>
      <c r="AG65">
        <v>4.2295220640067667E-2</v>
      </c>
      <c r="AH65">
        <v>0</v>
      </c>
      <c r="AI65">
        <v>1.4703720041170416E-2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7.5131480090157785E-2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0.1892744479495268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0.17636684303350969</v>
      </c>
      <c r="BL65">
        <v>0</v>
      </c>
    </row>
    <row r="66" spans="1:64" x14ac:dyDescent="0.25">
      <c r="A66" t="s">
        <v>40</v>
      </c>
      <c r="B66">
        <v>0.70357599999999998</v>
      </c>
      <c r="C66">
        <v>0.77442699999999998</v>
      </c>
      <c r="J66" t="s">
        <v>135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0.47619047619047622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0.43126684636118601</v>
      </c>
      <c r="BE66">
        <v>0</v>
      </c>
      <c r="BF66">
        <v>0</v>
      </c>
      <c r="BG66">
        <v>0</v>
      </c>
      <c r="BH66">
        <v>0.5865102639296188</v>
      </c>
      <c r="BI66">
        <v>0</v>
      </c>
      <c r="BJ66">
        <v>0.18939393939393939</v>
      </c>
      <c r="BK66">
        <v>0</v>
      </c>
      <c r="BL66">
        <v>0</v>
      </c>
    </row>
    <row r="67" spans="1:64" x14ac:dyDescent="0.25">
      <c r="A67" t="s">
        <v>131</v>
      </c>
      <c r="B67">
        <v>0.7359</v>
      </c>
      <c r="C67">
        <v>0.22009200000000001</v>
      </c>
      <c r="J67" t="s">
        <v>102</v>
      </c>
      <c r="K67">
        <v>4.6783625730994149</v>
      </c>
      <c r="L67">
        <v>0</v>
      </c>
      <c r="M67">
        <v>0</v>
      </c>
      <c r="N67">
        <v>4.7619047619047619</v>
      </c>
      <c r="O67">
        <v>0</v>
      </c>
      <c r="P67">
        <v>1.4492753623188406</v>
      </c>
      <c r="Q67">
        <v>1.2121212121212122</v>
      </c>
      <c r="R67">
        <v>1.1441647597254003</v>
      </c>
      <c r="S67">
        <v>1.5476190476190477</v>
      </c>
      <c r="T67">
        <v>0.22246941045606228</v>
      </c>
      <c r="U67">
        <v>0.6696428571428571</v>
      </c>
      <c r="V67">
        <v>0</v>
      </c>
      <c r="W67">
        <v>0.21739130434782608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</row>
    <row r="68" spans="1:64" x14ac:dyDescent="0.25">
      <c r="A68" t="s">
        <v>77</v>
      </c>
      <c r="B68">
        <v>0.760629</v>
      </c>
      <c r="C68">
        <v>0.73065000000000002</v>
      </c>
      <c r="J68" t="s">
        <v>103</v>
      </c>
      <c r="K68">
        <v>0.58479532163742687</v>
      </c>
      <c r="L68">
        <v>0</v>
      </c>
      <c r="M68">
        <v>0</v>
      </c>
      <c r="N68">
        <v>0.95238095238095244</v>
      </c>
      <c r="O68">
        <v>0</v>
      </c>
      <c r="P68">
        <v>0.57971014492753625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0.21739130434782608</v>
      </c>
      <c r="X68">
        <v>0</v>
      </c>
      <c r="Y68">
        <v>0</v>
      </c>
      <c r="Z68">
        <v>0</v>
      </c>
      <c r="AA68">
        <v>0</v>
      </c>
      <c r="AB68">
        <v>0</v>
      </c>
      <c r="AC68">
        <v>0.2857142857142857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</row>
    <row r="69" spans="1:64" x14ac:dyDescent="0.25">
      <c r="A69" t="s">
        <v>82</v>
      </c>
      <c r="B69">
        <v>0.77042699999999997</v>
      </c>
      <c r="C69">
        <v>0.343476</v>
      </c>
      <c r="J69" t="s">
        <v>104</v>
      </c>
      <c r="K69">
        <v>13.450292397660817</v>
      </c>
      <c r="L69">
        <v>0</v>
      </c>
      <c r="M69">
        <v>0.74626865671641784</v>
      </c>
      <c r="N69">
        <v>6.666666666666667</v>
      </c>
      <c r="O69">
        <v>0</v>
      </c>
      <c r="P69">
        <v>0.86956521739130432</v>
      </c>
      <c r="Q69">
        <v>0.30303030303030304</v>
      </c>
      <c r="R69">
        <v>0.45766590389016021</v>
      </c>
      <c r="S69">
        <v>0</v>
      </c>
      <c r="T69">
        <v>0</v>
      </c>
      <c r="U69">
        <v>0.2232142857142857</v>
      </c>
      <c r="V69">
        <v>0</v>
      </c>
    </row>
    <row r="70" spans="1:64" x14ac:dyDescent="0.25">
      <c r="A70" t="s">
        <v>90</v>
      </c>
      <c r="B70">
        <v>0.77859199999999995</v>
      </c>
      <c r="C70">
        <v>0.34865600000000002</v>
      </c>
      <c r="J70" t="s">
        <v>105</v>
      </c>
      <c r="K70">
        <v>0</v>
      </c>
      <c r="L70">
        <v>0</v>
      </c>
      <c r="M70">
        <v>0.74626865671641784</v>
      </c>
      <c r="N70">
        <v>6.666666666666667</v>
      </c>
      <c r="O70">
        <v>14.068441064638785</v>
      </c>
      <c r="P70">
        <v>1.1594202898550725</v>
      </c>
      <c r="Q70">
        <v>1.2121212121212122</v>
      </c>
      <c r="R70">
        <v>8.0091533180778036</v>
      </c>
      <c r="S70">
        <v>0</v>
      </c>
      <c r="T70">
        <v>0.88987764182424911</v>
      </c>
      <c r="U70">
        <v>0.89285714285714279</v>
      </c>
      <c r="V70">
        <v>0</v>
      </c>
      <c r="W70">
        <v>0</v>
      </c>
      <c r="X70">
        <v>3.0944625407166124</v>
      </c>
      <c r="Y70">
        <v>0</v>
      </c>
      <c r="Z70">
        <v>3.6065573770491808</v>
      </c>
      <c r="AA70">
        <v>0.72621641249092228</v>
      </c>
      <c r="AB70">
        <v>0.41152263374485598</v>
      </c>
      <c r="AC70">
        <v>0</v>
      </c>
      <c r="AD70">
        <v>0</v>
      </c>
      <c r="AE70">
        <v>0</v>
      </c>
      <c r="AF70">
        <v>0.12562814070351758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0.30052592036063114</v>
      </c>
      <c r="AP70">
        <v>0</v>
      </c>
      <c r="AQ70">
        <v>0</v>
      </c>
      <c r="AR70">
        <v>0</v>
      </c>
      <c r="AS70">
        <v>0.1686696183849884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4.7517224994060345E-2</v>
      </c>
      <c r="BA70">
        <v>0</v>
      </c>
      <c r="BB70">
        <v>0</v>
      </c>
      <c r="BC70">
        <v>0</v>
      </c>
      <c r="BD70">
        <v>2.1563342318059302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1.0416666666666665</v>
      </c>
      <c r="BK70">
        <v>0.88183421516754845</v>
      </c>
      <c r="BL70">
        <v>4.5028142589118199</v>
      </c>
    </row>
    <row r="71" spans="1:64" x14ac:dyDescent="0.25">
      <c r="A71" t="s">
        <v>84</v>
      </c>
      <c r="B71">
        <v>0.78165099999999998</v>
      </c>
      <c r="C71">
        <v>0.46608500000000003</v>
      </c>
      <c r="J71" t="s">
        <v>106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0.55617352614015569</v>
      </c>
      <c r="U71">
        <v>0</v>
      </c>
      <c r="V71">
        <v>0.33783783783783783</v>
      </c>
      <c r="W71">
        <v>0</v>
      </c>
      <c r="X71">
        <v>0</v>
      </c>
      <c r="Y71">
        <v>0</v>
      </c>
      <c r="Z71">
        <v>0</v>
      </c>
      <c r="AA71">
        <v>5.3740014524328252</v>
      </c>
      <c r="AB71">
        <v>0.41152263374485598</v>
      </c>
      <c r="AC71">
        <v>0</v>
      </c>
      <c r="AD71">
        <v>0</v>
      </c>
      <c r="AE71">
        <v>1.4234875444839856</v>
      </c>
      <c r="AF71">
        <v>1.5703517587939697</v>
      </c>
      <c r="AG71">
        <v>1.6072183843225716</v>
      </c>
      <c r="AH71">
        <v>2.6657655628144474</v>
      </c>
      <c r="AI71">
        <v>6.8960446993089262</v>
      </c>
      <c r="AJ71">
        <v>4.329295648272768</v>
      </c>
      <c r="AK71">
        <v>4.9744721953911961</v>
      </c>
      <c r="AL71">
        <v>3.4303768900925298</v>
      </c>
      <c r="AM71">
        <v>3.1912660088179714</v>
      </c>
      <c r="AN71">
        <v>9.0007347538574578</v>
      </c>
      <c r="AO71">
        <v>0.37565740045078888</v>
      </c>
      <c r="AP71">
        <v>0.41493775933609961</v>
      </c>
      <c r="AQ71">
        <v>0.19960079840319359</v>
      </c>
      <c r="AR71">
        <v>0.98991523850770269</v>
      </c>
      <c r="AS71">
        <v>2.5300442757748258</v>
      </c>
      <c r="AT71">
        <v>3.9774727208729321</v>
      </c>
      <c r="AU71">
        <v>14.205607476635516</v>
      </c>
      <c r="AV71">
        <v>0.28544243577545197</v>
      </c>
      <c r="AW71">
        <v>2.7777777777777776E-2</v>
      </c>
      <c r="AX71">
        <v>1.1088011088011087</v>
      </c>
      <c r="AY71">
        <v>0</v>
      </c>
      <c r="AZ71">
        <v>0.38013779995248276</v>
      </c>
      <c r="BA71">
        <v>6.7114093959731544E-2</v>
      </c>
      <c r="BB71">
        <v>0.68446269678302529</v>
      </c>
      <c r="BC71">
        <v>0.9687034277198211</v>
      </c>
      <c r="BD71">
        <v>3.0188679245283021</v>
      </c>
      <c r="BE71">
        <v>0.12618296529968456</v>
      </c>
      <c r="BF71">
        <v>0</v>
      </c>
      <c r="BG71">
        <v>1.2651821862348178</v>
      </c>
      <c r="BH71">
        <v>0.73313782991202348</v>
      </c>
      <c r="BI71">
        <v>4.4186046511627906</v>
      </c>
      <c r="BJ71">
        <v>1.893939393939394</v>
      </c>
      <c r="BK71">
        <v>0.52910052910052907</v>
      </c>
      <c r="BL71">
        <v>0.56285178236397748</v>
      </c>
    </row>
    <row r="72" spans="1:64" x14ac:dyDescent="0.25">
      <c r="A72" t="s">
        <v>115</v>
      </c>
      <c r="B72">
        <v>1.00745</v>
      </c>
      <c r="C72">
        <v>1.1783699999999999</v>
      </c>
      <c r="J72" t="s">
        <v>132</v>
      </c>
      <c r="K72">
        <v>0</v>
      </c>
      <c r="L72">
        <v>0</v>
      </c>
      <c r="M72">
        <v>0</v>
      </c>
      <c r="N72">
        <v>3.3333333333333335</v>
      </c>
      <c r="O72">
        <v>0.38022813688212925</v>
      </c>
      <c r="P72">
        <v>0.57971014492753625</v>
      </c>
      <c r="Q72">
        <v>6.3636363636363633</v>
      </c>
      <c r="R72">
        <v>0.2288329519450801</v>
      </c>
      <c r="S72">
        <v>5.833333333333333</v>
      </c>
      <c r="T72">
        <v>2.4471635150166855</v>
      </c>
      <c r="U72">
        <v>3.3482142857142856</v>
      </c>
      <c r="V72">
        <v>4.0540540540540544</v>
      </c>
      <c r="W72">
        <v>2.5</v>
      </c>
      <c r="X72">
        <v>4.3973941368078178</v>
      </c>
      <c r="Y72">
        <v>4.9306625577812024</v>
      </c>
      <c r="Z72">
        <v>5.081967213114754</v>
      </c>
      <c r="AA72">
        <v>3.4858387799564272</v>
      </c>
      <c r="AB72">
        <v>2.4691358024691357</v>
      </c>
      <c r="AC72">
        <v>0.5714285714285714</v>
      </c>
      <c r="AD72">
        <v>0.12254901960784313</v>
      </c>
      <c r="AE72">
        <v>0</v>
      </c>
      <c r="AF72">
        <v>0.12562814070351758</v>
      </c>
      <c r="AG72">
        <v>0.22557451008036095</v>
      </c>
      <c r="AH72">
        <v>0.12014718029586242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0.60105184072126228</v>
      </c>
      <c r="AP72">
        <v>0</v>
      </c>
      <c r="AQ72">
        <v>0</v>
      </c>
      <c r="AR72">
        <v>0.40834003588442735</v>
      </c>
      <c r="AS72">
        <v>0.50600885515496519</v>
      </c>
      <c r="AT72">
        <v>3.5198873636043647E-2</v>
      </c>
      <c r="AU72">
        <v>0</v>
      </c>
      <c r="AV72">
        <v>0.19029495718363465</v>
      </c>
      <c r="AW72">
        <v>8.3333333333333343E-2</v>
      </c>
      <c r="AX72">
        <v>0.85470085470085477</v>
      </c>
      <c r="AY72">
        <v>0</v>
      </c>
      <c r="AZ72">
        <v>0.42765502494654317</v>
      </c>
      <c r="BA72">
        <v>6.7114093959731544E-2</v>
      </c>
      <c r="BB72">
        <v>0</v>
      </c>
      <c r="BC72">
        <v>0</v>
      </c>
      <c r="BD72">
        <v>2.1563342318059302</v>
      </c>
      <c r="BE72">
        <v>0.63091482649842268</v>
      </c>
      <c r="BF72">
        <v>0.16556291390728478</v>
      </c>
      <c r="BG72">
        <v>0</v>
      </c>
      <c r="BH72">
        <v>0.1466275659824047</v>
      </c>
      <c r="BI72">
        <v>1.9767441860465116</v>
      </c>
      <c r="BJ72">
        <v>0.18939393939393939</v>
      </c>
      <c r="BK72">
        <v>0.88183421516754845</v>
      </c>
      <c r="BL72">
        <v>0.18761726078799248</v>
      </c>
    </row>
    <row r="73" spans="1:64" x14ac:dyDescent="0.25">
      <c r="A73" t="s">
        <v>69</v>
      </c>
      <c r="B73">
        <v>1.00745</v>
      </c>
      <c r="C73">
        <v>1.1783699999999999</v>
      </c>
      <c r="J73" t="s">
        <v>108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0.33783783783783783</v>
      </c>
      <c r="W73">
        <v>0.10869565217391304</v>
      </c>
      <c r="X73">
        <v>0</v>
      </c>
      <c r="Y73">
        <v>7.7041602465331288E-2</v>
      </c>
      <c r="Z73">
        <v>8.1967213114754092E-2</v>
      </c>
      <c r="AA73">
        <v>0.72621641249092228</v>
      </c>
      <c r="AB73">
        <v>1.2345679012345678</v>
      </c>
      <c r="AC73">
        <v>2.8571428571428572</v>
      </c>
      <c r="AD73">
        <v>3.1862745098039214</v>
      </c>
      <c r="AE73">
        <v>8.007117437722421</v>
      </c>
      <c r="AF73">
        <v>6.2814070351758788E-2</v>
      </c>
      <c r="AG73">
        <v>0.42295220640067671</v>
      </c>
      <c r="AH73">
        <v>0.2853495532026733</v>
      </c>
      <c r="AI73">
        <v>1.2057050433759742</v>
      </c>
      <c r="AJ73">
        <v>0.91969493046209061</v>
      </c>
      <c r="AK73">
        <v>0.32427211259831656</v>
      </c>
      <c r="AL73">
        <v>0.22568269013766643</v>
      </c>
      <c r="AM73">
        <v>0.39890825110224643</v>
      </c>
      <c r="AN73">
        <v>0.88170462894930202</v>
      </c>
      <c r="AO73">
        <v>2.7047332832456799</v>
      </c>
      <c r="AP73">
        <v>0</v>
      </c>
      <c r="AQ73">
        <v>0.72355289421157687</v>
      </c>
      <c r="AR73">
        <v>0.22273092866423311</v>
      </c>
      <c r="AS73">
        <v>0.33733923676997679</v>
      </c>
      <c r="AT73">
        <v>0.42238648363252373</v>
      </c>
      <c r="AU73">
        <v>0.65420560747663559</v>
      </c>
      <c r="AV73">
        <v>1.1893434823977165</v>
      </c>
      <c r="AW73">
        <v>5.5555555555555552E-2</v>
      </c>
      <c r="AX73">
        <v>0</v>
      </c>
      <c r="AY73">
        <v>0</v>
      </c>
      <c r="AZ73">
        <v>7.1275837491090524E-2</v>
      </c>
      <c r="BA73">
        <v>3.3557046979865772E-2</v>
      </c>
      <c r="BB73">
        <v>0</v>
      </c>
      <c r="BC73">
        <v>0.29806259314456035</v>
      </c>
      <c r="BD73">
        <v>0.53908355795148255</v>
      </c>
      <c r="BE73">
        <v>0</v>
      </c>
      <c r="BF73">
        <v>0.33112582781456956</v>
      </c>
      <c r="BG73">
        <v>0.15182186234817813</v>
      </c>
      <c r="BH73">
        <v>0</v>
      </c>
      <c r="BI73">
        <v>0</v>
      </c>
      <c r="BJ73">
        <v>0.28409090909090912</v>
      </c>
      <c r="BK73">
        <v>0.70546737213403876</v>
      </c>
      <c r="BL73">
        <v>0.37523452157598497</v>
      </c>
    </row>
    <row r="74" spans="1:64" x14ac:dyDescent="0.25">
      <c r="A74" t="s">
        <v>38</v>
      </c>
      <c r="B74">
        <v>1.0316700000000001</v>
      </c>
      <c r="C74">
        <v>0.890316</v>
      </c>
      <c r="J74" t="s">
        <v>109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0.11123470522803114</v>
      </c>
      <c r="U74">
        <v>0.2232142857142857</v>
      </c>
      <c r="V74">
        <v>1.3513513513513513</v>
      </c>
      <c r="W74">
        <v>0</v>
      </c>
      <c r="X74">
        <v>0.32573289902280134</v>
      </c>
      <c r="Y74">
        <v>0.15408320493066258</v>
      </c>
      <c r="Z74">
        <v>0.32786885245901637</v>
      </c>
      <c r="AA74">
        <v>0.14524328249818447</v>
      </c>
      <c r="AB74">
        <v>0</v>
      </c>
      <c r="AC74">
        <v>4</v>
      </c>
      <c r="AD74">
        <v>0.49019607843137253</v>
      </c>
      <c r="AE74">
        <v>1.0676156583629894</v>
      </c>
      <c r="AF74">
        <v>0</v>
      </c>
      <c r="AG74">
        <v>0.56393627520090228</v>
      </c>
      <c r="AH74">
        <v>0.12014718029586242</v>
      </c>
      <c r="AI74">
        <v>1.4703720041170416E-2</v>
      </c>
      <c r="AJ74">
        <v>0.94212651413189774</v>
      </c>
      <c r="AK74">
        <v>0.91072167793569758</v>
      </c>
      <c r="AL74">
        <v>0</v>
      </c>
      <c r="AM74">
        <v>0.14696619777451186</v>
      </c>
      <c r="AN74">
        <v>1.8368846436443789E-2</v>
      </c>
      <c r="AO74">
        <v>7.5131480090157785E-2</v>
      </c>
      <c r="AP74">
        <v>0.94842916419679901</v>
      </c>
      <c r="AQ74">
        <v>0</v>
      </c>
      <c r="AR74">
        <v>1.2373940481346286E-2</v>
      </c>
      <c r="AS74">
        <v>0.1686696183849884</v>
      </c>
      <c r="AT74">
        <v>0</v>
      </c>
      <c r="AU74">
        <v>0</v>
      </c>
      <c r="AV74">
        <v>0.71360608943862991</v>
      </c>
      <c r="AW74">
        <v>0.3611111111111111</v>
      </c>
      <c r="AX74">
        <v>0.41580041580041582</v>
      </c>
      <c r="AY74">
        <v>1.5126050420168067</v>
      </c>
      <c r="AZ74">
        <v>1.0216203373722974</v>
      </c>
      <c r="BA74">
        <v>2.2818791946308723</v>
      </c>
      <c r="BB74">
        <v>4.6543463381245722</v>
      </c>
      <c r="BC74">
        <v>1.8628912071535022</v>
      </c>
      <c r="BD74">
        <v>3.3423180592991915</v>
      </c>
      <c r="BE74">
        <v>4.1640378548895898</v>
      </c>
      <c r="BF74">
        <v>7.1192052980132452</v>
      </c>
      <c r="BG74">
        <v>5.9210526315789469</v>
      </c>
      <c r="BH74">
        <v>0.73313782991202348</v>
      </c>
      <c r="BI74">
        <v>0.46511627906976744</v>
      </c>
      <c r="BJ74">
        <v>4.4507575757575761</v>
      </c>
      <c r="BK74">
        <v>3.1746031746031744</v>
      </c>
      <c r="BL74">
        <v>6.7542213883677302</v>
      </c>
    </row>
    <row r="75" spans="1:64" x14ac:dyDescent="0.25">
      <c r="A75" t="s">
        <v>105</v>
      </c>
      <c r="B75">
        <v>1.0438700000000001</v>
      </c>
      <c r="C75">
        <v>0.75467399999999996</v>
      </c>
      <c r="J75" t="s">
        <v>110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0.43478260869565216</v>
      </c>
      <c r="X75">
        <v>0.16286644951140067</v>
      </c>
      <c r="Y75">
        <v>0</v>
      </c>
      <c r="Z75">
        <v>8.1967213114754092E-2</v>
      </c>
      <c r="AA75">
        <v>0.2178649237472767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0.29806259314456035</v>
      </c>
      <c r="BD75">
        <v>0</v>
      </c>
      <c r="BE75">
        <v>0.12618296529968456</v>
      </c>
      <c r="BF75">
        <v>0</v>
      </c>
      <c r="BG75">
        <v>0</v>
      </c>
      <c r="BH75">
        <v>0</v>
      </c>
      <c r="BI75">
        <v>0.11627906976744186</v>
      </c>
      <c r="BJ75">
        <v>0.18939393939393939</v>
      </c>
      <c r="BK75">
        <v>0</v>
      </c>
      <c r="BL75">
        <v>0</v>
      </c>
    </row>
    <row r="76" spans="1:64" x14ac:dyDescent="0.25">
      <c r="A76" t="s">
        <v>103</v>
      </c>
      <c r="B76">
        <v>1.1134599999999999</v>
      </c>
      <c r="C76">
        <v>0.572403</v>
      </c>
      <c r="J76" t="s">
        <v>111</v>
      </c>
      <c r="K76">
        <v>0</v>
      </c>
      <c r="L76">
        <v>0</v>
      </c>
      <c r="M76">
        <v>0</v>
      </c>
      <c r="N76">
        <v>4.7619047619047619</v>
      </c>
      <c r="O76">
        <v>0</v>
      </c>
      <c r="P76">
        <v>0.57971014492753625</v>
      </c>
      <c r="Q76">
        <v>0.30303030303030304</v>
      </c>
      <c r="R76">
        <v>4.1189931350114417</v>
      </c>
      <c r="S76">
        <v>1.9047619047619049</v>
      </c>
      <c r="T76">
        <v>2.2246941045606228</v>
      </c>
      <c r="U76">
        <v>0.4464285714285714</v>
      </c>
      <c r="V76">
        <v>0.33783783783783783</v>
      </c>
      <c r="W76">
        <v>0</v>
      </c>
      <c r="X76">
        <v>0</v>
      </c>
      <c r="Y76">
        <v>0</v>
      </c>
      <c r="Z76">
        <v>0</v>
      </c>
      <c r="AA76">
        <v>1.0167029774872911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0.45114902016072189</v>
      </c>
      <c r="AH76">
        <v>0</v>
      </c>
      <c r="AI76">
        <v>0</v>
      </c>
      <c r="AJ76">
        <v>0</v>
      </c>
      <c r="AK76">
        <v>0.88312405133158545</v>
      </c>
      <c r="AL76">
        <v>0</v>
      </c>
      <c r="AM76">
        <v>0.67184547554062557</v>
      </c>
      <c r="AN76">
        <v>0</v>
      </c>
      <c r="AO76">
        <v>0</v>
      </c>
      <c r="AP76">
        <v>5.9276822762299938E-2</v>
      </c>
      <c r="AQ76">
        <v>0</v>
      </c>
      <c r="AR76">
        <v>0.79193219080616228</v>
      </c>
      <c r="AS76">
        <v>0.84334809192494198</v>
      </c>
      <c r="AT76">
        <v>0.56318197817669835</v>
      </c>
      <c r="AU76">
        <v>0</v>
      </c>
      <c r="AV76">
        <v>0.7611798287345386</v>
      </c>
      <c r="AW76">
        <v>2.75</v>
      </c>
      <c r="AX76">
        <v>2.6796026796026795</v>
      </c>
      <c r="AY76">
        <v>0.89635854341736687</v>
      </c>
      <c r="AZ76">
        <v>1.9482062247564742</v>
      </c>
      <c r="BA76">
        <v>0</v>
      </c>
      <c r="BB76">
        <v>1.0951403148528405</v>
      </c>
      <c r="BC76">
        <v>0</v>
      </c>
      <c r="BD76">
        <v>0.43126684636118601</v>
      </c>
      <c r="BE76">
        <v>4.2902208201892744</v>
      </c>
      <c r="BF76">
        <v>0</v>
      </c>
      <c r="BG76">
        <v>0.40485829959514169</v>
      </c>
      <c r="BH76">
        <v>0.5865102639296188</v>
      </c>
      <c r="BI76">
        <v>0</v>
      </c>
      <c r="BJ76">
        <v>0</v>
      </c>
      <c r="BK76">
        <v>0</v>
      </c>
      <c r="BL76">
        <v>0</v>
      </c>
    </row>
    <row r="77" spans="1:64" x14ac:dyDescent="0.25">
      <c r="A77" t="s">
        <v>102</v>
      </c>
      <c r="B77">
        <v>1.1536999999999999</v>
      </c>
      <c r="C77">
        <v>0.50370999999999999</v>
      </c>
      <c r="J77" t="s">
        <v>112</v>
      </c>
      <c r="K77">
        <v>0</v>
      </c>
      <c r="L77">
        <v>0</v>
      </c>
      <c r="M77">
        <v>0</v>
      </c>
      <c r="N77">
        <v>0.47619047619047622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0.5714285714285714</v>
      </c>
      <c r="AD77">
        <v>0.24509803921568626</v>
      </c>
      <c r="AE77">
        <v>0</v>
      </c>
      <c r="AF77">
        <v>6.2814070351758788E-2</v>
      </c>
      <c r="AG77">
        <v>0.4652474270407444</v>
      </c>
      <c r="AH77">
        <v>0.17271157167530224</v>
      </c>
      <c r="AI77">
        <v>0.55874136156447585</v>
      </c>
      <c r="AJ77">
        <v>1.0991475998205473</v>
      </c>
      <c r="AK77">
        <v>1.4350765834138264</v>
      </c>
      <c r="AL77">
        <v>3.6109230422026628</v>
      </c>
      <c r="AM77">
        <v>1.0287633844215831</v>
      </c>
      <c r="AN77">
        <v>1.8185157972079355</v>
      </c>
      <c r="AO77">
        <v>6.9120961682945152</v>
      </c>
      <c r="AP77">
        <v>1.0669828097213989</v>
      </c>
      <c r="AQ77">
        <v>0.84830339321357284</v>
      </c>
      <c r="AR77">
        <v>0.42690094660644679</v>
      </c>
      <c r="AS77">
        <v>0.35842293906810035</v>
      </c>
      <c r="AT77">
        <v>0</v>
      </c>
      <c r="AU77">
        <v>0</v>
      </c>
      <c r="AV77">
        <v>4.2816365366317788</v>
      </c>
      <c r="AW77">
        <v>4.25</v>
      </c>
      <c r="AX77">
        <v>4.8048048048048049</v>
      </c>
      <c r="AY77">
        <v>2.3529411764705883</v>
      </c>
      <c r="AZ77">
        <v>2.2095509622238061</v>
      </c>
      <c r="BA77">
        <v>4.3288590604026842</v>
      </c>
      <c r="BB77">
        <v>1.3004791238877482</v>
      </c>
      <c r="BC77">
        <v>1.1922503725782414</v>
      </c>
      <c r="BD77">
        <v>1.1859838274932615</v>
      </c>
      <c r="BE77">
        <v>2.0820189274447949</v>
      </c>
      <c r="BF77">
        <v>0.99337748344370869</v>
      </c>
      <c r="BG77">
        <v>2.1761133603238867</v>
      </c>
      <c r="BH77">
        <v>0.73313782991202348</v>
      </c>
      <c r="BI77">
        <v>0.34883720930232559</v>
      </c>
      <c r="BJ77">
        <v>0.56818181818181823</v>
      </c>
      <c r="BK77">
        <v>1.7636684303350969</v>
      </c>
      <c r="BL77">
        <v>5.8161350844277679</v>
      </c>
    </row>
    <row r="78" spans="1:64" x14ac:dyDescent="0.25">
      <c r="A78" t="s">
        <v>96</v>
      </c>
      <c r="B78">
        <v>1.28373</v>
      </c>
      <c r="C78">
        <v>0.79912700000000003</v>
      </c>
      <c r="J78" t="s">
        <v>142</v>
      </c>
      <c r="K78">
        <v>0</v>
      </c>
      <c r="L78">
        <v>0</v>
      </c>
      <c r="M78">
        <v>0</v>
      </c>
      <c r="N78">
        <v>0</v>
      </c>
      <c r="O78">
        <v>0</v>
      </c>
      <c r="P78">
        <v>0.28985507246376813</v>
      </c>
      <c r="Q78">
        <v>0</v>
      </c>
      <c r="R78">
        <v>0.68649885583524028</v>
      </c>
      <c r="S78">
        <v>0</v>
      </c>
      <c r="T78">
        <v>0.44493882091212456</v>
      </c>
      <c r="U78">
        <v>2.0089285714285716</v>
      </c>
      <c r="V78">
        <v>0.67567567567567566</v>
      </c>
      <c r="W78">
        <v>0.10869565217391304</v>
      </c>
      <c r="X78">
        <v>1.9543973941368076</v>
      </c>
      <c r="Y78">
        <v>0</v>
      </c>
      <c r="Z78">
        <v>0</v>
      </c>
      <c r="AA78">
        <v>0</v>
      </c>
      <c r="AB78">
        <v>0.82304526748971196</v>
      </c>
      <c r="AC78">
        <v>0.5714285714285714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4.1990342221289098E-2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5.5555555555555552E-2</v>
      </c>
      <c r="AX78">
        <v>9.2400092400092393E-2</v>
      </c>
      <c r="AY78">
        <v>0</v>
      </c>
      <c r="AZ78">
        <v>0</v>
      </c>
      <c r="BA78">
        <v>0</v>
      </c>
      <c r="BB78">
        <v>6.8446269678302529E-2</v>
      </c>
      <c r="BC78">
        <v>0</v>
      </c>
      <c r="BD78">
        <v>1.2938005390835581</v>
      </c>
      <c r="BE78">
        <v>0.12618296529968456</v>
      </c>
      <c r="BF78">
        <v>0</v>
      </c>
      <c r="BG78">
        <v>0</v>
      </c>
      <c r="BH78">
        <v>0</v>
      </c>
      <c r="BI78">
        <v>0.46511627906976744</v>
      </c>
      <c r="BJ78">
        <v>0.18939393939393939</v>
      </c>
      <c r="BK78">
        <v>0</v>
      </c>
      <c r="BL78">
        <v>0</v>
      </c>
    </row>
    <row r="79" spans="1:64" x14ac:dyDescent="0.25">
      <c r="A79" s="17" t="s">
        <v>79</v>
      </c>
      <c r="B79">
        <v>1.3441399999999999</v>
      </c>
      <c r="C79">
        <v>0.98006400000000005</v>
      </c>
    </row>
  </sheetData>
  <sortState ref="A2:C79">
    <sortCondition ref="B2:B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85KL_counts and %</vt:lpstr>
      <vt:lpstr>85KL_O2</vt:lpstr>
      <vt:lpstr>85KL_matrix PCA</vt:lpstr>
      <vt:lpstr>85KL_matrix CA</vt:lpstr>
      <vt:lpstr>77KL_counts and %</vt:lpstr>
      <vt:lpstr>77KL_%_shortened</vt:lpstr>
      <vt:lpstr>77KL_O2</vt:lpstr>
      <vt:lpstr>77KL_matrix PCA</vt:lpstr>
      <vt:lpstr>77KL_matrixCA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2017-12-19T17:25:02Z</dcterms:created>
  <dcterms:modified xsi:type="dcterms:W3CDTF">2021-06-23T16:00:20Z</dcterms:modified>
</cp:coreProperties>
</file>