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wis Pyke\iCloudDrive\Paper\"/>
    </mc:Choice>
  </mc:AlternateContent>
  <xr:revisionPtr revIDLastSave="0" documentId="13_ncr:1_{1BB17DB5-8477-4659-8CE9-DA82EAFED0DB}" xr6:coauthVersionLast="47" xr6:coauthVersionMax="47" xr10:uidLastSave="{00000000-0000-0000-0000-000000000000}"/>
  <bookViews>
    <workbookView xWindow="-37620" yWindow="-1800" windowWidth="28800" windowHeight="15435" activeTab="16" xr2:uid="{F74AA980-8FAF-4AF8-B552-1E9C9B064F95}"/>
  </bookViews>
  <sheets>
    <sheet name="s0" sheetId="2" r:id="rId1"/>
    <sheet name="s0_d" sheetId="20" r:id="rId2"/>
    <sheet name="s1" sheetId="3" r:id="rId3"/>
    <sheet name="s1_d" sheetId="21" r:id="rId4"/>
    <sheet name="s2" sheetId="4" r:id="rId5"/>
    <sheet name="s2_d" sheetId="22" r:id="rId6"/>
    <sheet name="s3" sheetId="5" r:id="rId7"/>
    <sheet name="s3_d" sheetId="23" r:id="rId8"/>
    <sheet name="s4" sheetId="6" r:id="rId9"/>
    <sheet name="s4_d" sheetId="24" r:id="rId10"/>
    <sheet name="s5" sheetId="7" r:id="rId11"/>
    <sheet name="s5_d" sheetId="25" r:id="rId12"/>
    <sheet name="s6" sheetId="8" r:id="rId13"/>
    <sheet name="s6_d" sheetId="26" r:id="rId14"/>
    <sheet name="s7" sheetId="9" r:id="rId15"/>
    <sheet name="s7_d" sheetId="27" r:id="rId16"/>
    <sheet name="s8" sheetId="19" r:id="rId17"/>
    <sheet name="s8_d" sheetId="2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E9" i="28"/>
  <c r="D9" i="28"/>
  <c r="C9" i="28"/>
  <c r="B9" i="28"/>
  <c r="E8" i="28"/>
  <c r="D8" i="28"/>
  <c r="C8" i="28"/>
  <c r="B8" i="28"/>
  <c r="F6" i="28"/>
  <c r="F5" i="28"/>
  <c r="F4" i="28"/>
  <c r="F3" i="28"/>
  <c r="F2" i="28"/>
  <c r="F9" i="28" s="1"/>
  <c r="E9" i="19"/>
  <c r="D9" i="19"/>
  <c r="C9" i="19"/>
  <c r="B9" i="19"/>
  <c r="E8" i="19"/>
  <c r="D8" i="19"/>
  <c r="C8" i="19"/>
  <c r="B8" i="19"/>
  <c r="F6" i="19"/>
  <c r="F5" i="19"/>
  <c r="F4" i="19"/>
  <c r="F3" i="19"/>
  <c r="F2" i="19"/>
  <c r="E9" i="27"/>
  <c r="D9" i="27"/>
  <c r="C9" i="27"/>
  <c r="B9" i="27"/>
  <c r="E8" i="27"/>
  <c r="D8" i="27"/>
  <c r="C8" i="27"/>
  <c r="B8" i="27"/>
  <c r="F6" i="27"/>
  <c r="F5" i="27"/>
  <c r="F4" i="27"/>
  <c r="F3" i="27"/>
  <c r="F2" i="27"/>
  <c r="E9" i="9"/>
  <c r="D9" i="9"/>
  <c r="C9" i="9"/>
  <c r="B9" i="9"/>
  <c r="E8" i="9"/>
  <c r="D8" i="9"/>
  <c r="C8" i="9"/>
  <c r="B8" i="9"/>
  <c r="F6" i="9"/>
  <c r="F5" i="9"/>
  <c r="F4" i="9"/>
  <c r="F3" i="9"/>
  <c r="F2" i="9"/>
  <c r="E9" i="26"/>
  <c r="D9" i="26"/>
  <c r="C9" i="26"/>
  <c r="B9" i="26"/>
  <c r="E8" i="26"/>
  <c r="D8" i="26"/>
  <c r="C8" i="26"/>
  <c r="B8" i="26"/>
  <c r="F6" i="26"/>
  <c r="F5" i="26"/>
  <c r="F4" i="26"/>
  <c r="F3" i="26"/>
  <c r="F2" i="26"/>
  <c r="E9" i="8"/>
  <c r="D9" i="8"/>
  <c r="C9" i="8"/>
  <c r="B9" i="8"/>
  <c r="E8" i="8"/>
  <c r="D8" i="8"/>
  <c r="C8" i="8"/>
  <c r="B8" i="8"/>
  <c r="F6" i="8"/>
  <c r="F5" i="8"/>
  <c r="F4" i="8"/>
  <c r="F3" i="8"/>
  <c r="F2" i="8"/>
  <c r="F9" i="8" s="1"/>
  <c r="E9" i="25"/>
  <c r="D9" i="25"/>
  <c r="C9" i="25"/>
  <c r="B9" i="25"/>
  <c r="E8" i="25"/>
  <c r="D8" i="25"/>
  <c r="C8" i="25"/>
  <c r="B8" i="25"/>
  <c r="F6" i="25"/>
  <c r="F5" i="25"/>
  <c r="F9" i="25" s="1"/>
  <c r="F4" i="25"/>
  <c r="F3" i="25"/>
  <c r="F2" i="25"/>
  <c r="E9" i="7"/>
  <c r="D9" i="7"/>
  <c r="C9" i="7"/>
  <c r="B9" i="7"/>
  <c r="E8" i="7"/>
  <c r="D8" i="7"/>
  <c r="C8" i="7"/>
  <c r="B8" i="7"/>
  <c r="F6" i="7"/>
  <c r="F5" i="7"/>
  <c r="F4" i="7"/>
  <c r="F3" i="7"/>
  <c r="F2" i="7"/>
  <c r="E9" i="24"/>
  <c r="D9" i="24"/>
  <c r="C9" i="24"/>
  <c r="B9" i="24"/>
  <c r="E8" i="24"/>
  <c r="D8" i="24"/>
  <c r="C8" i="24"/>
  <c r="B8" i="24"/>
  <c r="F6" i="24"/>
  <c r="F5" i="24"/>
  <c r="F4" i="24"/>
  <c r="F3" i="24"/>
  <c r="F2" i="24"/>
  <c r="E9" i="6"/>
  <c r="D9" i="6"/>
  <c r="C9" i="6"/>
  <c r="B9" i="6"/>
  <c r="E8" i="6"/>
  <c r="D8" i="6"/>
  <c r="C8" i="6"/>
  <c r="B8" i="6"/>
  <c r="F6" i="6"/>
  <c r="F5" i="6"/>
  <c r="F4" i="6"/>
  <c r="F3" i="6"/>
  <c r="F9" i="6" s="1"/>
  <c r="F2" i="6"/>
  <c r="E9" i="23"/>
  <c r="D9" i="23"/>
  <c r="C9" i="23"/>
  <c r="B9" i="23"/>
  <c r="E8" i="23"/>
  <c r="D8" i="23"/>
  <c r="C8" i="23"/>
  <c r="B8" i="23"/>
  <c r="F6" i="23"/>
  <c r="F5" i="23"/>
  <c r="F9" i="23" s="1"/>
  <c r="F4" i="23"/>
  <c r="F3" i="23"/>
  <c r="F2" i="23"/>
  <c r="E9" i="5"/>
  <c r="D9" i="5"/>
  <c r="C9" i="5"/>
  <c r="B9" i="5"/>
  <c r="E8" i="5"/>
  <c r="D8" i="5"/>
  <c r="C8" i="5"/>
  <c r="B8" i="5"/>
  <c r="F6" i="5"/>
  <c r="F5" i="5"/>
  <c r="F4" i="5"/>
  <c r="F3" i="5"/>
  <c r="F2" i="5"/>
  <c r="F9" i="5" s="1"/>
  <c r="E9" i="22"/>
  <c r="D9" i="22"/>
  <c r="C9" i="22"/>
  <c r="B9" i="22"/>
  <c r="E8" i="22"/>
  <c r="D8" i="22"/>
  <c r="C8" i="22"/>
  <c r="B8" i="22"/>
  <c r="F6" i="22"/>
  <c r="F5" i="22"/>
  <c r="F4" i="22"/>
  <c r="F3" i="22"/>
  <c r="F2" i="22"/>
  <c r="E9" i="4"/>
  <c r="D9" i="4"/>
  <c r="C9" i="4"/>
  <c r="B9" i="4"/>
  <c r="E8" i="4"/>
  <c r="D8" i="4"/>
  <c r="C8" i="4"/>
  <c r="B8" i="4"/>
  <c r="F6" i="4"/>
  <c r="F5" i="4"/>
  <c r="F4" i="4"/>
  <c r="F3" i="4"/>
  <c r="F9" i="4" s="1"/>
  <c r="F2" i="4"/>
  <c r="E9" i="21"/>
  <c r="D9" i="21"/>
  <c r="C9" i="21"/>
  <c r="B9" i="21"/>
  <c r="E8" i="21"/>
  <c r="D8" i="21"/>
  <c r="C8" i="21"/>
  <c r="B8" i="21"/>
  <c r="F6" i="21"/>
  <c r="F5" i="21"/>
  <c r="F4" i="21"/>
  <c r="F3" i="21"/>
  <c r="F2" i="21"/>
  <c r="F8" i="21" s="1"/>
  <c r="E9" i="3"/>
  <c r="D9" i="3"/>
  <c r="C9" i="3"/>
  <c r="B9" i="3"/>
  <c r="E8" i="3"/>
  <c r="D8" i="3"/>
  <c r="C8" i="3"/>
  <c r="B8" i="3"/>
  <c r="F6" i="3"/>
  <c r="F5" i="3"/>
  <c r="F4" i="3"/>
  <c r="F3" i="3"/>
  <c r="F2" i="3"/>
  <c r="F8" i="3" s="1"/>
  <c r="E9" i="20"/>
  <c r="D9" i="20"/>
  <c r="C9" i="20"/>
  <c r="B9" i="20"/>
  <c r="E8" i="20"/>
  <c r="D8" i="20"/>
  <c r="C8" i="20"/>
  <c r="B8" i="20"/>
  <c r="F6" i="20"/>
  <c r="F5" i="20"/>
  <c r="F4" i="20"/>
  <c r="F3" i="20"/>
  <c r="F2" i="20"/>
  <c r="E9" i="2"/>
  <c r="C9" i="2"/>
  <c r="B9" i="2"/>
  <c r="E8" i="2"/>
  <c r="D8" i="2"/>
  <c r="C8" i="2"/>
  <c r="B8" i="2"/>
  <c r="F6" i="2"/>
  <c r="F5" i="2"/>
  <c r="F4" i="2"/>
  <c r="F3" i="2"/>
  <c r="F2" i="2"/>
  <c r="F9" i="2" s="1"/>
  <c r="F8" i="28" l="1"/>
  <c r="F8" i="27"/>
  <c r="F9" i="27"/>
  <c r="F9" i="26"/>
  <c r="F8" i="26"/>
  <c r="F8" i="25"/>
  <c r="F8" i="24"/>
  <c r="F8" i="23"/>
  <c r="F9" i="22"/>
  <c r="F8" i="22"/>
  <c r="F9" i="21"/>
  <c r="F8" i="20"/>
  <c r="F8" i="19"/>
  <c r="F9" i="19"/>
  <c r="F8" i="9"/>
  <c r="F8" i="7"/>
  <c r="F9" i="7"/>
  <c r="F8" i="6"/>
  <c r="F8" i="4"/>
  <c r="F9" i="3"/>
  <c r="F9" i="9"/>
  <c r="F8" i="8"/>
  <c r="F9" i="24"/>
  <c r="F8" i="5"/>
  <c r="F9" i="20"/>
  <c r="F8" i="2"/>
</calcChain>
</file>

<file path=xl/sharedStrings.xml><?xml version="1.0" encoding="utf-8"?>
<sst xmlns="http://schemas.openxmlformats.org/spreadsheetml/2006/main" count="216" uniqueCount="12">
  <si>
    <t>I0</t>
  </si>
  <si>
    <t>I1</t>
  </si>
  <si>
    <t>I2</t>
  </si>
  <si>
    <t>I3</t>
  </si>
  <si>
    <t>I4</t>
  </si>
  <si>
    <t>Init</t>
  </si>
  <si>
    <t>Find</t>
  </si>
  <si>
    <t>Col D2E</t>
  </si>
  <si>
    <t>Col D2D</t>
  </si>
  <si>
    <t>Mean</t>
  </si>
  <si>
    <t>SD</t>
  </si>
  <si>
    <t>Col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</si>
</sst>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339C3-C45A-45D9-826F-DF15093F2A11}">
  <dimension ref="A1:F10"/>
  <sheetViews>
    <sheetView workbookViewId="0">
      <selection activeCell="F9" sqref="F9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2.5585170000000001E-2</v>
      </c>
      <c r="C2">
        <v>18.014309999999998</v>
      </c>
      <c r="D2">
        <v>4</v>
      </c>
      <c r="E2">
        <v>2</v>
      </c>
      <c r="F2">
        <f>SUM(D2:E2)</f>
        <v>6</v>
      </c>
    </row>
    <row r="3" spans="1:6" x14ac:dyDescent="0.25">
      <c r="A3" s="1" t="s">
        <v>1</v>
      </c>
      <c r="B3">
        <v>1.9683840000000001E-2</v>
      </c>
      <c r="C3">
        <v>23.751519999999999</v>
      </c>
      <c r="D3">
        <v>6</v>
      </c>
      <c r="E3">
        <v>0</v>
      </c>
      <c r="F3">
        <f t="shared" ref="F3:F6" si="0">SUM(D3:E3)</f>
        <v>6</v>
      </c>
    </row>
    <row r="4" spans="1:6" x14ac:dyDescent="0.25">
      <c r="A4" s="1" t="s">
        <v>2</v>
      </c>
      <c r="B4">
        <v>1.9744870000000001E-2</v>
      </c>
      <c r="C4">
        <v>10.54974</v>
      </c>
      <c r="D4">
        <v>0</v>
      </c>
      <c r="E4">
        <v>0</v>
      </c>
      <c r="F4">
        <f t="shared" si="0"/>
        <v>0</v>
      </c>
    </row>
    <row r="5" spans="1:6" x14ac:dyDescent="0.25">
      <c r="A5" s="1" t="s">
        <v>3</v>
      </c>
      <c r="B5">
        <v>2.0133970000000001E-2</v>
      </c>
      <c r="C5">
        <v>24.83549</v>
      </c>
      <c r="D5">
        <v>7</v>
      </c>
      <c r="E5">
        <v>2</v>
      </c>
      <c r="F5">
        <f t="shared" si="0"/>
        <v>9</v>
      </c>
    </row>
    <row r="6" spans="1:6" ht="15.75" thickBot="1" x14ac:dyDescent="0.3">
      <c r="A6" s="5" t="s">
        <v>4</v>
      </c>
      <c r="B6" s="4">
        <v>1.9927980000000001E-2</v>
      </c>
      <c r="C6" s="4">
        <v>17.87594</v>
      </c>
      <c r="D6" s="4">
        <v>0</v>
      </c>
      <c r="E6" s="4">
        <v>0</v>
      </c>
      <c r="F6">
        <f t="shared" si="0"/>
        <v>0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2.1015165999999998E-2</v>
      </c>
      <c r="C8">
        <f t="shared" ref="C8" si="1">AVERAGE(C2:C6)</f>
        <v>19.005400000000002</v>
      </c>
      <c r="D8">
        <f t="shared" ref="D8" si="2">AVERAGE(D2:D6)</f>
        <v>3.4</v>
      </c>
      <c r="E8">
        <f t="shared" ref="E8" si="3">AVERAGE(E2:E6)</f>
        <v>0.8</v>
      </c>
      <c r="F8">
        <f t="shared" ref="F8" si="4">AVERAGE(F2:F6)</f>
        <v>4.2</v>
      </c>
    </row>
    <row r="9" spans="1:6" ht="15.75" thickBot="1" x14ac:dyDescent="0.3">
      <c r="A9" s="2" t="s">
        <v>10</v>
      </c>
      <c r="B9" s="3">
        <f>_xlfn.STDEV.P(B2:B6)</f>
        <v>2.2903928569099233E-3</v>
      </c>
      <c r="C9" s="3">
        <f>_xlfn.STDEV.P(C2:C6)</f>
        <v>5.1043457911430714</v>
      </c>
      <c r="D9" s="3">
        <f t="shared" ref="D9:F9" si="5">_xlfn.STDEV.P(D2:D6)</f>
        <v>2.9393876913398138</v>
      </c>
      <c r="E9" s="3">
        <f t="shared" si="5"/>
        <v>0.9797958971132712</v>
      </c>
      <c r="F9" s="3">
        <f t="shared" si="5"/>
        <v>3.6</v>
      </c>
    </row>
    <row r="10" spans="1:6" ht="15.75" thickTop="1" x14ac:dyDescent="0.2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E69B3-EF68-49DC-AA56-5A33CA79D76E}">
  <dimension ref="A1:F12"/>
  <sheetViews>
    <sheetView workbookViewId="0">
      <selection activeCell="F12" sqref="F12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4.5030520000000003</v>
      </c>
      <c r="C2">
        <v>26.416260000000001</v>
      </c>
      <c r="D2">
        <v>0</v>
      </c>
      <c r="E2">
        <v>84</v>
      </c>
      <c r="F2">
        <f>SUM(D2:E2)</f>
        <v>84</v>
      </c>
    </row>
    <row r="3" spans="1:6" x14ac:dyDescent="0.25">
      <c r="A3" s="1" t="s">
        <v>1</v>
      </c>
      <c r="B3">
        <v>4.0406490000000002</v>
      </c>
      <c r="C3">
        <v>27.92944</v>
      </c>
      <c r="D3">
        <v>0</v>
      </c>
      <c r="E3">
        <v>64</v>
      </c>
      <c r="F3">
        <f t="shared" ref="F3:F6" si="0">SUM(D3:E3)</f>
        <v>64</v>
      </c>
    </row>
    <row r="4" spans="1:6" x14ac:dyDescent="0.25">
      <c r="A4" s="1" t="s">
        <v>2</v>
      </c>
      <c r="B4">
        <v>4.033569</v>
      </c>
      <c r="C4">
        <v>26.480350000000001</v>
      </c>
      <c r="D4">
        <v>2</v>
      </c>
      <c r="E4">
        <v>80</v>
      </c>
      <c r="F4">
        <f t="shared" si="0"/>
        <v>82</v>
      </c>
    </row>
    <row r="5" spans="1:6" x14ac:dyDescent="0.25">
      <c r="A5" s="1" t="s">
        <v>3</v>
      </c>
      <c r="B5">
        <v>4.0448000000000004</v>
      </c>
      <c r="C5">
        <v>18.317139999999998</v>
      </c>
      <c r="D5">
        <v>0</v>
      </c>
      <c r="E5">
        <v>84</v>
      </c>
      <c r="F5">
        <f t="shared" si="0"/>
        <v>84</v>
      </c>
    </row>
    <row r="6" spans="1:6" ht="15.75" thickBot="1" x14ac:dyDescent="0.3">
      <c r="A6" s="5" t="s">
        <v>4</v>
      </c>
      <c r="B6">
        <v>4.0104980000000001</v>
      </c>
      <c r="C6">
        <v>21.380369999999999</v>
      </c>
      <c r="D6">
        <v>0</v>
      </c>
      <c r="E6">
        <v>72</v>
      </c>
      <c r="F6">
        <f t="shared" si="0"/>
        <v>72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4.1265136</v>
      </c>
      <c r="C8">
        <f t="shared" ref="C8:F8" si="1">AVERAGE(C2:C6)</f>
        <v>24.104711999999999</v>
      </c>
      <c r="D8">
        <f t="shared" si="1"/>
        <v>0.4</v>
      </c>
      <c r="E8">
        <f t="shared" si="1"/>
        <v>76.8</v>
      </c>
      <c r="F8">
        <f t="shared" si="1"/>
        <v>77.2</v>
      </c>
    </row>
    <row r="9" spans="1:6" ht="15.75" thickBot="1" x14ac:dyDescent="0.3">
      <c r="A9" s="2" t="s">
        <v>10</v>
      </c>
      <c r="B9" s="3">
        <f>_xlfn.STDEV.P(B2:B6)</f>
        <v>0.18864216217229918</v>
      </c>
      <c r="C9" s="3">
        <f>_xlfn.STDEV.P(C2:C6)</f>
        <v>3.6478345172302014</v>
      </c>
      <c r="D9" s="3">
        <f t="shared" ref="D9:F9" si="2">_xlfn.STDEV.P(D2:D6)</f>
        <v>0.8</v>
      </c>
      <c r="E9" s="3">
        <f t="shared" si="2"/>
        <v>7.7562877718661261</v>
      </c>
      <c r="F9" s="3">
        <f t="shared" si="2"/>
        <v>7.9598994968529597</v>
      </c>
    </row>
    <row r="10" spans="1:6" ht="15.75" thickTop="1" x14ac:dyDescent="0.25"/>
    <row r="11" spans="1:6" x14ac:dyDescent="0.25">
      <c r="B11">
        <v>4.1265136</v>
      </c>
      <c r="C11">
        <v>24.104711999999999</v>
      </c>
      <c r="D11">
        <v>0.4</v>
      </c>
      <c r="E11">
        <v>76.8</v>
      </c>
      <c r="F11">
        <v>77.2</v>
      </c>
    </row>
    <row r="12" spans="1:6" x14ac:dyDescent="0.25">
      <c r="B12">
        <v>0.18864216217229918</v>
      </c>
      <c r="C12">
        <v>3.6478345172302014</v>
      </c>
      <c r="D12">
        <v>0.8</v>
      </c>
      <c r="E12">
        <v>7.7562877718661261</v>
      </c>
      <c r="F12">
        <v>7.9598994968529597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B3458-31F4-4E98-A099-069EA3398061}">
  <dimension ref="A1:F12"/>
  <sheetViews>
    <sheetView workbookViewId="0">
      <selection activeCell="F12" sqref="F12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2.6672359999999999E-2</v>
      </c>
      <c r="C2">
        <v>21.515440000000002</v>
      </c>
      <c r="D2">
        <v>1</v>
      </c>
      <c r="E2">
        <v>14</v>
      </c>
      <c r="F2">
        <f>SUM(D2:E2)</f>
        <v>15</v>
      </c>
    </row>
    <row r="3" spans="1:6" x14ac:dyDescent="0.25">
      <c r="A3" s="1" t="s">
        <v>1</v>
      </c>
      <c r="B3">
        <v>2.6275630000000001E-2</v>
      </c>
      <c r="C3">
        <v>20.431149999999999</v>
      </c>
      <c r="D3">
        <v>0</v>
      </c>
      <c r="E3">
        <v>18</v>
      </c>
      <c r="F3">
        <f t="shared" ref="F3:F6" si="0">SUM(D3:E3)</f>
        <v>18</v>
      </c>
    </row>
    <row r="4" spans="1:6" x14ac:dyDescent="0.25">
      <c r="A4" s="1" t="s">
        <v>2</v>
      </c>
      <c r="B4">
        <v>2.6947019999999999E-2</v>
      </c>
      <c r="C4">
        <v>14.896509999999999</v>
      </c>
      <c r="D4">
        <v>0</v>
      </c>
      <c r="E4">
        <v>16</v>
      </c>
      <c r="F4">
        <f t="shared" si="0"/>
        <v>16</v>
      </c>
    </row>
    <row r="5" spans="1:6" x14ac:dyDescent="0.25">
      <c r="A5" s="1" t="s">
        <v>3</v>
      </c>
      <c r="B5">
        <v>2.6031490000000001E-2</v>
      </c>
      <c r="C5">
        <v>12.012449999999999</v>
      </c>
      <c r="D5">
        <v>0</v>
      </c>
      <c r="E5">
        <v>2</v>
      </c>
      <c r="F5">
        <f t="shared" si="0"/>
        <v>2</v>
      </c>
    </row>
    <row r="6" spans="1:6" ht="15.75" thickBot="1" x14ac:dyDescent="0.3">
      <c r="A6" s="5" t="s">
        <v>4</v>
      </c>
      <c r="B6">
        <v>3.1494139999999997E-2</v>
      </c>
      <c r="C6">
        <v>18.97137</v>
      </c>
      <c r="D6">
        <v>0</v>
      </c>
      <c r="E6">
        <v>16</v>
      </c>
      <c r="F6">
        <f t="shared" si="0"/>
        <v>16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2.7484128000000003E-2</v>
      </c>
      <c r="C8">
        <f t="shared" ref="C8:F8" si="1">AVERAGE(C2:C6)</f>
        <v>17.565384000000002</v>
      </c>
      <c r="D8">
        <f t="shared" si="1"/>
        <v>0.2</v>
      </c>
      <c r="E8">
        <f t="shared" si="1"/>
        <v>13.2</v>
      </c>
      <c r="F8">
        <f t="shared" si="1"/>
        <v>13.4</v>
      </c>
    </row>
    <row r="9" spans="1:6" ht="15.75" thickBot="1" x14ac:dyDescent="0.3">
      <c r="A9" s="2" t="s">
        <v>10</v>
      </c>
      <c r="B9" s="3">
        <f>_xlfn.STDEV.P(B2:B6)</f>
        <v>2.0296932332093919E-3</v>
      </c>
      <c r="C9" s="3">
        <f>_xlfn.STDEV.P(C2:C6)</f>
        <v>3.5707231267159307</v>
      </c>
      <c r="D9" s="3">
        <f t="shared" ref="D9:F9" si="2">_xlfn.STDEV.P(D2:D6)</f>
        <v>0.4</v>
      </c>
      <c r="E9" s="3">
        <f t="shared" si="2"/>
        <v>5.7410800377629299</v>
      </c>
      <c r="F9" s="3">
        <f t="shared" si="2"/>
        <v>5.7827329179203844</v>
      </c>
    </row>
    <row r="10" spans="1:6" ht="15.75" thickTop="1" x14ac:dyDescent="0.25"/>
    <row r="11" spans="1:6" x14ac:dyDescent="0.25">
      <c r="B11">
        <v>2.7484128000000003E-2</v>
      </c>
      <c r="C11">
        <v>17.565384000000002</v>
      </c>
      <c r="D11">
        <v>0.2</v>
      </c>
      <c r="E11">
        <v>13.2</v>
      </c>
      <c r="F11">
        <v>13.4</v>
      </c>
    </row>
    <row r="12" spans="1:6" x14ac:dyDescent="0.25">
      <c r="B12">
        <v>2.0296932332093919E-3</v>
      </c>
      <c r="C12">
        <v>3.5707231267159307</v>
      </c>
      <c r="D12">
        <v>0.4</v>
      </c>
      <c r="E12">
        <v>5.7410800377629299</v>
      </c>
      <c r="F12">
        <v>5.7827329179203844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EB82-AF4B-46F2-893A-24BFDC2AD690}">
  <dimension ref="A1:F10"/>
  <sheetViews>
    <sheetView workbookViewId="0">
      <selection activeCell="H19" sqref="H19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9.5893549999999994</v>
      </c>
      <c r="C2">
        <v>26.817139999999998</v>
      </c>
      <c r="D2">
        <v>1</v>
      </c>
      <c r="E2">
        <v>258</v>
      </c>
      <c r="F2">
        <f>SUM(D2:E2)</f>
        <v>259</v>
      </c>
    </row>
    <row r="3" spans="1:6" x14ac:dyDescent="0.25">
      <c r="A3" s="1" t="s">
        <v>1</v>
      </c>
      <c r="B3">
        <v>8.1312259999999998</v>
      </c>
      <c r="C3">
        <v>22.329219999999999</v>
      </c>
      <c r="D3">
        <v>0</v>
      </c>
      <c r="E3">
        <v>332</v>
      </c>
      <c r="F3">
        <f t="shared" ref="F3:F6" si="0">SUM(D3:E3)</f>
        <v>332</v>
      </c>
    </row>
    <row r="4" spans="1:6" x14ac:dyDescent="0.25">
      <c r="A4" s="1" t="s">
        <v>2</v>
      </c>
      <c r="B4">
        <v>8.0843509999999998</v>
      </c>
      <c r="C4">
        <v>20.974609999999998</v>
      </c>
      <c r="D4">
        <v>1</v>
      </c>
      <c r="E4">
        <v>334</v>
      </c>
      <c r="F4">
        <f t="shared" si="0"/>
        <v>335</v>
      </c>
    </row>
    <row r="5" spans="1:6" x14ac:dyDescent="0.25">
      <c r="A5" s="1" t="s">
        <v>3</v>
      </c>
      <c r="B5">
        <v>8.0562740000000002</v>
      </c>
      <c r="C5">
        <v>21.91113</v>
      </c>
      <c r="D5">
        <v>5</v>
      </c>
      <c r="E5">
        <v>336</v>
      </c>
      <c r="F5">
        <f t="shared" si="0"/>
        <v>341</v>
      </c>
    </row>
    <row r="6" spans="1:6" ht="15.75" thickBot="1" x14ac:dyDescent="0.3">
      <c r="A6" s="5" t="s">
        <v>4</v>
      </c>
      <c r="B6">
        <v>8.0043950000000006</v>
      </c>
      <c r="C6">
        <v>27.26221</v>
      </c>
      <c r="D6">
        <v>2</v>
      </c>
      <c r="E6">
        <v>340</v>
      </c>
      <c r="F6">
        <f t="shared" si="0"/>
        <v>342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8.3731202000000007</v>
      </c>
      <c r="C8">
        <f t="shared" ref="C8:F8" si="1">AVERAGE(C2:C6)</f>
        <v>23.858861999999998</v>
      </c>
      <c r="D8">
        <f t="shared" si="1"/>
        <v>1.8</v>
      </c>
      <c r="E8">
        <f t="shared" si="1"/>
        <v>320</v>
      </c>
      <c r="F8">
        <f t="shared" si="1"/>
        <v>321.8</v>
      </c>
    </row>
    <row r="9" spans="1:6" ht="15.75" thickBot="1" x14ac:dyDescent="0.3">
      <c r="A9" s="2" t="s">
        <v>10</v>
      </c>
      <c r="B9" s="3">
        <f>_xlfn.STDEV.P(B2:B6)</f>
        <v>0.60950427909290317</v>
      </c>
      <c r="C9" s="3">
        <f>_xlfn.STDEV.P(C2:C6)</f>
        <v>2.6376717205095908</v>
      </c>
      <c r="D9" s="3">
        <f t="shared" ref="D9:F9" si="2">_xlfn.STDEV.P(D2:D6)</f>
        <v>1.7204650534085253</v>
      </c>
      <c r="E9" s="3">
        <f t="shared" si="2"/>
        <v>31.11269837220809</v>
      </c>
      <c r="F9" s="3">
        <f t="shared" si="2"/>
        <v>31.618981640780273</v>
      </c>
    </row>
    <row r="10" spans="1:6" ht="15.75" thickTop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4CFB8-E34A-41B3-A8E2-A5745E6095AD}">
  <dimension ref="A1:F10"/>
  <sheetViews>
    <sheetView workbookViewId="0">
      <selection activeCell="B11" sqref="B11:H12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3.3081050000000001E-2</v>
      </c>
      <c r="C2">
        <v>155.81469999999999</v>
      </c>
      <c r="D2">
        <v>40</v>
      </c>
      <c r="E2">
        <v>0</v>
      </c>
      <c r="F2">
        <f>SUM(D2:E2)</f>
        <v>40</v>
      </c>
    </row>
    <row r="3" spans="1:6" x14ac:dyDescent="0.25">
      <c r="A3" s="1" t="s">
        <v>1</v>
      </c>
      <c r="B3">
        <v>3.497314E-2</v>
      </c>
      <c r="C3">
        <v>46.7804</v>
      </c>
      <c r="D3">
        <v>4</v>
      </c>
      <c r="E3">
        <v>0</v>
      </c>
      <c r="F3">
        <f t="shared" ref="F3:F6" si="0">SUM(D3:E3)</f>
        <v>4</v>
      </c>
    </row>
    <row r="4" spans="1:6" x14ac:dyDescent="0.25">
      <c r="A4" s="1" t="s">
        <v>2</v>
      </c>
      <c r="B4">
        <v>3.3874509999999997E-2</v>
      </c>
      <c r="C4">
        <v>26.852779999999999</v>
      </c>
      <c r="D4">
        <v>20</v>
      </c>
      <c r="E4">
        <v>0</v>
      </c>
      <c r="F4">
        <f t="shared" si="0"/>
        <v>20</v>
      </c>
    </row>
    <row r="5" spans="1:6" x14ac:dyDescent="0.25">
      <c r="A5" s="1" t="s">
        <v>3</v>
      </c>
      <c r="B5">
        <v>4.0466309999999998E-2</v>
      </c>
      <c r="C5">
        <v>69.886409999999998</v>
      </c>
      <c r="D5">
        <v>7</v>
      </c>
      <c r="E5">
        <v>0</v>
      </c>
      <c r="F5">
        <f t="shared" si="0"/>
        <v>7</v>
      </c>
    </row>
    <row r="6" spans="1:6" ht="15.75" thickBot="1" x14ac:dyDescent="0.3">
      <c r="A6" s="5" t="s">
        <v>4</v>
      </c>
      <c r="B6">
        <v>3.0578609999999999E-2</v>
      </c>
      <c r="C6">
        <v>31.62903</v>
      </c>
      <c r="D6">
        <v>5</v>
      </c>
      <c r="E6">
        <v>0</v>
      </c>
      <c r="F6">
        <f t="shared" si="0"/>
        <v>5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3.4594724E-2</v>
      </c>
      <c r="C8">
        <f t="shared" ref="C8:F8" si="1">AVERAGE(C2:C6)</f>
        <v>66.192664000000008</v>
      </c>
      <c r="D8">
        <f t="shared" si="1"/>
        <v>15.2</v>
      </c>
      <c r="E8">
        <f t="shared" si="1"/>
        <v>0</v>
      </c>
      <c r="F8">
        <f t="shared" si="1"/>
        <v>15.2</v>
      </c>
    </row>
    <row r="9" spans="1:6" ht="15.75" thickBot="1" x14ac:dyDescent="0.3">
      <c r="A9" s="2" t="s">
        <v>10</v>
      </c>
      <c r="B9" s="3">
        <f>_xlfn.STDEV.P(B2:B6)</f>
        <v>3.2728522627677526E-3</v>
      </c>
      <c r="C9" s="3">
        <f>_xlfn.STDEV.P(C2:C6)</f>
        <v>47.254333892930738</v>
      </c>
      <c r="D9" s="3">
        <f t="shared" ref="D9:F9" si="2">_xlfn.STDEV.P(D2:D6)</f>
        <v>13.673331708109769</v>
      </c>
      <c r="E9" s="3">
        <f t="shared" si="2"/>
        <v>0</v>
      </c>
      <c r="F9" s="3">
        <f t="shared" si="2"/>
        <v>13.673331708109769</v>
      </c>
    </row>
    <row r="10" spans="1:6" ht="15.75" thickTop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7800A-63C7-430C-A019-49E1A0D0C582}">
  <dimension ref="A1:F10"/>
  <sheetViews>
    <sheetView workbookViewId="0">
      <selection activeCell="G18" sqref="G18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3.7857669999999999</v>
      </c>
      <c r="C2">
        <v>24.61365</v>
      </c>
      <c r="D2">
        <v>3</v>
      </c>
      <c r="E2">
        <v>10</v>
      </c>
      <c r="F2">
        <f>SUM(D2:E2)</f>
        <v>13</v>
      </c>
    </row>
    <row r="3" spans="1:6" x14ac:dyDescent="0.25">
      <c r="A3" s="1" t="s">
        <v>1</v>
      </c>
      <c r="B3">
        <v>3.8505859999999998</v>
      </c>
      <c r="C3">
        <v>35.32385</v>
      </c>
      <c r="D3">
        <v>3</v>
      </c>
      <c r="E3">
        <v>10</v>
      </c>
      <c r="F3">
        <f t="shared" ref="F3:F6" si="0">SUM(D3:E3)</f>
        <v>13</v>
      </c>
    </row>
    <row r="4" spans="1:6" x14ac:dyDescent="0.25">
      <c r="A4" s="1" t="s">
        <v>2</v>
      </c>
      <c r="B4">
        <v>3.8099370000000001</v>
      </c>
      <c r="C4">
        <v>35.560549999999999</v>
      </c>
      <c r="D4">
        <v>0</v>
      </c>
      <c r="E4">
        <v>10</v>
      </c>
      <c r="F4">
        <f t="shared" si="0"/>
        <v>10</v>
      </c>
    </row>
    <row r="5" spans="1:6" x14ac:dyDescent="0.25">
      <c r="A5" s="1" t="s">
        <v>3</v>
      </c>
      <c r="B5">
        <v>3.783325</v>
      </c>
      <c r="C5">
        <v>23.147829999999999</v>
      </c>
      <c r="D5">
        <v>1</v>
      </c>
      <c r="E5">
        <v>12</v>
      </c>
      <c r="F5">
        <f t="shared" si="0"/>
        <v>13</v>
      </c>
    </row>
    <row r="6" spans="1:6" ht="15.75" thickBot="1" x14ac:dyDescent="0.3">
      <c r="A6" s="5" t="s">
        <v>4</v>
      </c>
      <c r="B6">
        <v>3.7949220000000001</v>
      </c>
      <c r="C6">
        <v>22.183229999999998</v>
      </c>
      <c r="D6">
        <v>1</v>
      </c>
      <c r="E6">
        <v>12</v>
      </c>
      <c r="F6">
        <f t="shared" si="0"/>
        <v>13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3.8049073999999998</v>
      </c>
      <c r="C8">
        <f t="shared" ref="C8:F8" si="1">AVERAGE(C2:C6)</f>
        <v>28.165822000000002</v>
      </c>
      <c r="D8">
        <f t="shared" si="1"/>
        <v>1.6</v>
      </c>
      <c r="E8">
        <f t="shared" si="1"/>
        <v>10.8</v>
      </c>
      <c r="F8">
        <f t="shared" si="1"/>
        <v>12.4</v>
      </c>
    </row>
    <row r="9" spans="1:6" ht="15.75" thickBot="1" x14ac:dyDescent="0.3">
      <c r="A9" s="2" t="s">
        <v>10</v>
      </c>
      <c r="B9" s="3">
        <f>_xlfn.STDEV.P(B2:B6)</f>
        <v>2.4672634594627249E-2</v>
      </c>
      <c r="C9" s="3">
        <f>_xlfn.STDEV.P(C2:C6)</f>
        <v>5.9918101390294281</v>
      </c>
      <c r="D9" s="3">
        <f t="shared" ref="D9:F9" si="2">_xlfn.STDEV.P(D2:D6)</f>
        <v>1.2</v>
      </c>
      <c r="E9" s="3">
        <f t="shared" si="2"/>
        <v>0.97979589711327131</v>
      </c>
      <c r="F9" s="3">
        <f t="shared" si="2"/>
        <v>1.2</v>
      </c>
    </row>
    <row r="10" spans="1:6" ht="15.75" thickTop="1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8AB86-4189-49F0-8588-5B030F099313}">
  <dimension ref="A1:F10"/>
  <sheetViews>
    <sheetView workbookViewId="0">
      <selection activeCell="K24" sqref="K24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3.1188960000000002E-2</v>
      </c>
      <c r="C2">
        <v>18.174130000000002</v>
      </c>
      <c r="D2">
        <v>3</v>
      </c>
      <c r="E2">
        <v>0</v>
      </c>
      <c r="F2">
        <f>SUM(D2:E2)</f>
        <v>3</v>
      </c>
    </row>
    <row r="3" spans="1:6" x14ac:dyDescent="0.25">
      <c r="A3" s="1" t="s">
        <v>1</v>
      </c>
      <c r="B3">
        <v>3.497314E-2</v>
      </c>
      <c r="C3">
        <v>24.917909999999999</v>
      </c>
      <c r="D3">
        <v>1</v>
      </c>
      <c r="E3">
        <v>2</v>
      </c>
      <c r="F3">
        <f t="shared" ref="F3:F6" si="0">SUM(D3:E3)</f>
        <v>3</v>
      </c>
    </row>
    <row r="4" spans="1:6" x14ac:dyDescent="0.25">
      <c r="A4" s="1" t="s">
        <v>2</v>
      </c>
      <c r="B4">
        <v>3.1494139999999997E-2</v>
      </c>
      <c r="C4">
        <v>28.34808</v>
      </c>
      <c r="D4">
        <v>8</v>
      </c>
      <c r="E4">
        <v>2</v>
      </c>
      <c r="F4">
        <f t="shared" si="0"/>
        <v>10</v>
      </c>
    </row>
    <row r="5" spans="1:6" x14ac:dyDescent="0.25">
      <c r="A5" s="1" t="s">
        <v>3</v>
      </c>
      <c r="B5">
        <v>3.106689E-2</v>
      </c>
      <c r="C5">
        <v>31.351379999999999</v>
      </c>
      <c r="D5">
        <v>0</v>
      </c>
      <c r="E5">
        <v>0</v>
      </c>
      <c r="F5">
        <f t="shared" si="0"/>
        <v>0</v>
      </c>
    </row>
    <row r="6" spans="1:6" ht="15.75" thickBot="1" x14ac:dyDescent="0.3">
      <c r="A6" s="5" t="s">
        <v>4</v>
      </c>
      <c r="B6">
        <v>3.259277E-2</v>
      </c>
      <c r="C6">
        <v>30.256769999999999</v>
      </c>
      <c r="D6">
        <v>7</v>
      </c>
      <c r="E6">
        <v>2</v>
      </c>
      <c r="F6">
        <f t="shared" si="0"/>
        <v>9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3.2263180000000002E-2</v>
      </c>
      <c r="C8">
        <f t="shared" ref="C8:F8" si="1">AVERAGE(C2:C6)</f>
        <v>26.609653999999995</v>
      </c>
      <c r="D8">
        <f t="shared" si="1"/>
        <v>3.8</v>
      </c>
      <c r="E8">
        <f t="shared" si="1"/>
        <v>1.2</v>
      </c>
      <c r="F8">
        <f t="shared" si="1"/>
        <v>5</v>
      </c>
    </row>
    <row r="9" spans="1:6" ht="15.75" thickBot="1" x14ac:dyDescent="0.3">
      <c r="A9" s="2" t="s">
        <v>10</v>
      </c>
      <c r="B9" s="3">
        <f>_xlfn.STDEV.P(B2:B6)</f>
        <v>1.4580119110487403E-3</v>
      </c>
      <c r="C9" s="3">
        <f>_xlfn.STDEV.P(C2:C6)</f>
        <v>4.7503180619853582</v>
      </c>
      <c r="D9" s="3">
        <f t="shared" ref="D9:F9" si="2">_xlfn.STDEV.P(D2:D6)</f>
        <v>3.1874754901018454</v>
      </c>
      <c r="E9" s="3">
        <f t="shared" si="2"/>
        <v>0.9797958971132712</v>
      </c>
      <c r="F9" s="3">
        <f t="shared" si="2"/>
        <v>3.8470768123342691</v>
      </c>
    </row>
    <row r="10" spans="1:6" ht="15.75" thickTop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54B1C-D39E-4B0D-BEC0-69D7EBA028A6}">
  <dimension ref="A1:F10"/>
  <sheetViews>
    <sheetView workbookViewId="0">
      <selection activeCell="J25" sqref="J25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11.69604</v>
      </c>
      <c r="C2">
        <v>43.329590000000003</v>
      </c>
      <c r="D2">
        <v>7</v>
      </c>
      <c r="E2">
        <v>68</v>
      </c>
      <c r="F2">
        <f>SUM(D2:E2)</f>
        <v>75</v>
      </c>
    </row>
    <row r="3" spans="1:6" x14ac:dyDescent="0.25">
      <c r="A3" s="1" t="s">
        <v>1</v>
      </c>
      <c r="B3">
        <v>10.457890000000001</v>
      </c>
      <c r="C3">
        <v>27.770510000000002</v>
      </c>
      <c r="D3">
        <v>8</v>
      </c>
      <c r="E3">
        <v>90</v>
      </c>
      <c r="F3">
        <f t="shared" ref="F3:F6" si="0">SUM(D3:E3)</f>
        <v>98</v>
      </c>
    </row>
    <row r="4" spans="1:6" x14ac:dyDescent="0.25">
      <c r="A4" s="1" t="s">
        <v>2</v>
      </c>
      <c r="B4">
        <v>9.9243159999999992</v>
      </c>
      <c r="C4">
        <v>34.093870000000003</v>
      </c>
      <c r="D4">
        <v>1</v>
      </c>
      <c r="E4">
        <v>66</v>
      </c>
      <c r="F4">
        <f t="shared" si="0"/>
        <v>67</v>
      </c>
    </row>
    <row r="5" spans="1:6" x14ac:dyDescent="0.25">
      <c r="A5" s="1" t="s">
        <v>3</v>
      </c>
      <c r="B5">
        <v>9.982666</v>
      </c>
      <c r="C5">
        <v>66.989620000000002</v>
      </c>
      <c r="D5">
        <v>41</v>
      </c>
      <c r="E5">
        <v>82</v>
      </c>
      <c r="F5">
        <f t="shared" si="0"/>
        <v>123</v>
      </c>
    </row>
    <row r="6" spans="1:6" ht="15.75" thickBot="1" x14ac:dyDescent="0.3">
      <c r="A6" s="5" t="s">
        <v>4</v>
      </c>
      <c r="B6">
        <v>9.9809570000000001</v>
      </c>
      <c r="C6">
        <v>42.191769999999998</v>
      </c>
      <c r="D6">
        <v>26</v>
      </c>
      <c r="E6">
        <v>92</v>
      </c>
      <c r="F6">
        <f t="shared" si="0"/>
        <v>118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10.408373800000001</v>
      </c>
      <c r="C8">
        <f t="shared" ref="C8:F8" si="1">AVERAGE(C2:C6)</f>
        <v>42.875072000000003</v>
      </c>
      <c r="D8">
        <f t="shared" si="1"/>
        <v>16.600000000000001</v>
      </c>
      <c r="E8">
        <f t="shared" si="1"/>
        <v>79.599999999999994</v>
      </c>
      <c r="F8">
        <f t="shared" si="1"/>
        <v>96.2</v>
      </c>
    </row>
    <row r="9" spans="1:6" ht="15.75" thickBot="1" x14ac:dyDescent="0.3">
      <c r="A9" s="2" t="s">
        <v>10</v>
      </c>
      <c r="B9" s="3">
        <f>_xlfn.STDEV.P(B2:B6)</f>
        <v>0.6721250333574551</v>
      </c>
      <c r="C9" s="3">
        <f>_xlfn.STDEV.P(C2:C6)</f>
        <v>13.32247886285792</v>
      </c>
      <c r="D9" s="3">
        <f t="shared" ref="D9:F9" si="2">_xlfn.STDEV.P(D2:D6)</f>
        <v>14.786480311419618</v>
      </c>
      <c r="E9" s="3">
        <f t="shared" si="2"/>
        <v>10.836973747315254</v>
      </c>
      <c r="F9" s="3">
        <f t="shared" si="2"/>
        <v>22.355312567709717</v>
      </c>
    </row>
    <row r="10" spans="1:6" ht="15.75" thickTop="1" x14ac:dyDescent="0.2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7095-7314-462C-9667-643B3E53F883}">
  <dimension ref="A1:F10"/>
  <sheetViews>
    <sheetView tabSelected="1" workbookViewId="0">
      <selection activeCell="N16" sqref="N16:N17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3.8940429999999998E-2</v>
      </c>
      <c r="C2">
        <v>35.292360000000002</v>
      </c>
      <c r="D2">
        <v>20</v>
      </c>
      <c r="E2">
        <v>14</v>
      </c>
      <c r="F2">
        <f>SUM(D2:E2)</f>
        <v>34</v>
      </c>
    </row>
    <row r="3" spans="1:6" x14ac:dyDescent="0.25">
      <c r="A3" s="1" t="s">
        <v>1</v>
      </c>
      <c r="B3">
        <v>3.2348630000000003E-2</v>
      </c>
      <c r="C3">
        <v>19.047969999999999</v>
      </c>
      <c r="D3">
        <v>4</v>
      </c>
      <c r="E3">
        <v>14</v>
      </c>
      <c r="F3">
        <f t="shared" ref="F3:F6" si="0">SUM(D3:E3)</f>
        <v>18</v>
      </c>
    </row>
    <row r="4" spans="1:6" x14ac:dyDescent="0.25">
      <c r="A4" s="1" t="s">
        <v>2</v>
      </c>
      <c r="B4">
        <v>3.1982419999999998E-2</v>
      </c>
      <c r="C4">
        <v>19.077030000000001</v>
      </c>
      <c r="D4">
        <v>6</v>
      </c>
      <c r="E4">
        <v>12</v>
      </c>
      <c r="F4">
        <f t="shared" si="0"/>
        <v>18</v>
      </c>
    </row>
    <row r="5" spans="1:6" x14ac:dyDescent="0.25">
      <c r="A5" s="1" t="s">
        <v>3</v>
      </c>
      <c r="B5">
        <v>3.3325199999999999E-2</v>
      </c>
      <c r="C5">
        <v>44.865229999999997</v>
      </c>
      <c r="D5">
        <v>42</v>
      </c>
      <c r="E5">
        <v>18</v>
      </c>
      <c r="F5">
        <f t="shared" si="0"/>
        <v>60</v>
      </c>
    </row>
    <row r="6" spans="1:6" ht="15.75" thickBot="1" x14ac:dyDescent="0.3">
      <c r="A6" s="5" t="s">
        <v>4</v>
      </c>
      <c r="B6">
        <v>3.1860350000000003E-2</v>
      </c>
      <c r="C6">
        <v>26.168209999999998</v>
      </c>
      <c r="D6">
        <v>4</v>
      </c>
      <c r="E6">
        <v>8</v>
      </c>
      <c r="F6">
        <f t="shared" si="0"/>
        <v>12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3.3691406E-2</v>
      </c>
      <c r="C8">
        <f t="shared" ref="C8:F8" si="1">AVERAGE(C2:C6)</f>
        <v>28.890159999999998</v>
      </c>
      <c r="D8">
        <f t="shared" si="1"/>
        <v>15.2</v>
      </c>
      <c r="E8">
        <f t="shared" si="1"/>
        <v>13.2</v>
      </c>
      <c r="F8">
        <f t="shared" si="1"/>
        <v>28.4</v>
      </c>
    </row>
    <row r="9" spans="1:6" ht="15.75" thickBot="1" x14ac:dyDescent="0.3">
      <c r="A9" s="2" t="s">
        <v>10</v>
      </c>
      <c r="B9" s="3">
        <f>_xlfn.STDEV.P(B2:B6)</f>
        <v>2.6744272806161688E-3</v>
      </c>
      <c r="C9" s="3">
        <f>_xlfn.STDEV.P(C2:C6)</f>
        <v>9.967610170350774</v>
      </c>
      <c r="D9" s="3">
        <f t="shared" ref="D9:F9" si="2">_xlfn.STDEV.P(D2:D6)</f>
        <v>14.675149062275313</v>
      </c>
      <c r="E9" s="3">
        <f t="shared" si="2"/>
        <v>3.2496153618543842</v>
      </c>
      <c r="F9" s="3">
        <f t="shared" si="2"/>
        <v>17.408044117591157</v>
      </c>
    </row>
    <row r="10" spans="1:6" ht="15.75" thickTop="1" x14ac:dyDescent="0.2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637AB-8934-4324-B18B-66C4F3666B64}">
  <dimension ref="A1:F10"/>
  <sheetViews>
    <sheetView workbookViewId="0">
      <selection activeCell="G14" sqref="G14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23.21191</v>
      </c>
      <c r="C2">
        <v>66.882080000000002</v>
      </c>
      <c r="D2">
        <v>59</v>
      </c>
      <c r="E2">
        <v>350</v>
      </c>
      <c r="F2">
        <f>SUM(D2:E2)</f>
        <v>409</v>
      </c>
    </row>
    <row r="3" spans="1:6" x14ac:dyDescent="0.25">
      <c r="A3" s="1" t="s">
        <v>1</v>
      </c>
      <c r="B3">
        <v>19.403559999999999</v>
      </c>
      <c r="C3">
        <v>37.214109999999998</v>
      </c>
      <c r="D3">
        <v>8</v>
      </c>
      <c r="E3">
        <v>324</v>
      </c>
      <c r="F3">
        <f t="shared" ref="F3:F6" si="0">SUM(D3:E3)</f>
        <v>332</v>
      </c>
    </row>
    <row r="4" spans="1:6" x14ac:dyDescent="0.25">
      <c r="A4" s="1" t="s">
        <v>2</v>
      </c>
      <c r="B4">
        <v>18.997309999999999</v>
      </c>
      <c r="C4">
        <v>37.445799999999998</v>
      </c>
      <c r="D4">
        <v>21</v>
      </c>
      <c r="E4">
        <v>286</v>
      </c>
      <c r="F4">
        <f t="shared" si="0"/>
        <v>307</v>
      </c>
    </row>
    <row r="5" spans="1:6" x14ac:dyDescent="0.25">
      <c r="A5" s="1" t="s">
        <v>3</v>
      </c>
      <c r="B5">
        <v>18.877199999999998</v>
      </c>
      <c r="C5">
        <v>51.126950000000001</v>
      </c>
      <c r="D5">
        <v>26</v>
      </c>
      <c r="E5">
        <v>322</v>
      </c>
      <c r="F5">
        <f t="shared" si="0"/>
        <v>348</v>
      </c>
    </row>
    <row r="6" spans="1:6" ht="15.75" thickBot="1" x14ac:dyDescent="0.3">
      <c r="A6" s="5" t="s">
        <v>4</v>
      </c>
      <c r="B6">
        <v>19.51538</v>
      </c>
      <c r="C6">
        <v>48.306150000000002</v>
      </c>
      <c r="D6">
        <v>7</v>
      </c>
      <c r="E6">
        <v>328</v>
      </c>
      <c r="F6">
        <f t="shared" si="0"/>
        <v>335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20.001072000000001</v>
      </c>
      <c r="C8">
        <f t="shared" ref="C8:F8" si="1">AVERAGE(C2:C6)</f>
        <v>48.195017999999997</v>
      </c>
      <c r="D8">
        <f t="shared" si="1"/>
        <v>24.2</v>
      </c>
      <c r="E8">
        <f t="shared" si="1"/>
        <v>322</v>
      </c>
      <c r="F8">
        <f t="shared" si="1"/>
        <v>346.2</v>
      </c>
    </row>
    <row r="9" spans="1:6" ht="15.75" thickBot="1" x14ac:dyDescent="0.3">
      <c r="A9" s="2" t="s">
        <v>10</v>
      </c>
      <c r="B9" s="3">
        <f>_xlfn.STDEV.P(B2:B6)</f>
        <v>1.6231465982023932</v>
      </c>
      <c r="C9" s="3">
        <f>_xlfn.STDEV.P(C2:C6)</f>
        <v>10.898998943773508</v>
      </c>
      <c r="D9" s="3">
        <f t="shared" ref="D9:F9" si="2">_xlfn.STDEV.P(D2:D6)</f>
        <v>18.882796403075474</v>
      </c>
      <c r="E9" s="3">
        <f t="shared" si="2"/>
        <v>20.591260281974002</v>
      </c>
      <c r="F9" s="3">
        <f t="shared" si="2"/>
        <v>34.09046787593271</v>
      </c>
    </row>
    <row r="10" spans="1:6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29E17-997B-4D5D-9741-BB2EF5A44763}">
  <dimension ref="A1:F10"/>
  <sheetViews>
    <sheetView workbookViewId="0">
      <selection activeCell="F23" sqref="F23:F24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0.64318850000000005</v>
      </c>
      <c r="C2">
        <v>13.4541</v>
      </c>
      <c r="D2">
        <v>0</v>
      </c>
      <c r="E2">
        <v>0</v>
      </c>
      <c r="F2">
        <f>SUM(D2:E2)</f>
        <v>0</v>
      </c>
    </row>
    <row r="3" spans="1:6" x14ac:dyDescent="0.25">
      <c r="A3" s="1" t="s">
        <v>1</v>
      </c>
      <c r="B3">
        <v>0.50097659999999999</v>
      </c>
      <c r="C3">
        <v>12.829829999999999</v>
      </c>
      <c r="D3">
        <v>0</v>
      </c>
      <c r="E3">
        <v>2</v>
      </c>
      <c r="F3">
        <f t="shared" ref="F3:F6" si="0">SUM(D3:E3)</f>
        <v>2</v>
      </c>
    </row>
    <row r="4" spans="1:6" x14ac:dyDescent="0.25">
      <c r="A4" s="1" t="s">
        <v>2</v>
      </c>
      <c r="B4">
        <v>0.52612300000000001</v>
      </c>
      <c r="C4">
        <v>10.5769</v>
      </c>
      <c r="D4">
        <v>0</v>
      </c>
      <c r="E4">
        <v>0</v>
      </c>
      <c r="F4">
        <f t="shared" si="0"/>
        <v>0</v>
      </c>
    </row>
    <row r="5" spans="1:6" x14ac:dyDescent="0.25">
      <c r="A5" s="1" t="s">
        <v>3</v>
      </c>
      <c r="B5">
        <v>0.51257319999999995</v>
      </c>
      <c r="C5">
        <v>10.542109999999999</v>
      </c>
      <c r="D5">
        <v>0</v>
      </c>
      <c r="E5">
        <v>0</v>
      </c>
      <c r="F5">
        <f t="shared" si="0"/>
        <v>0</v>
      </c>
    </row>
    <row r="6" spans="1:6" ht="15.75" thickBot="1" x14ac:dyDescent="0.3">
      <c r="A6" s="5" t="s">
        <v>4</v>
      </c>
      <c r="B6">
        <v>0.49670409999999998</v>
      </c>
      <c r="C6">
        <v>8.5800780000000003</v>
      </c>
      <c r="D6">
        <v>0</v>
      </c>
      <c r="E6">
        <v>0</v>
      </c>
      <c r="F6">
        <f t="shared" si="0"/>
        <v>0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0.53591308000000004</v>
      </c>
      <c r="C8">
        <f t="shared" ref="C8:F8" si="1">AVERAGE(C2:C6)</f>
        <v>11.1966036</v>
      </c>
      <c r="D8">
        <f t="shared" si="1"/>
        <v>0</v>
      </c>
      <c r="E8">
        <f t="shared" si="1"/>
        <v>0.4</v>
      </c>
      <c r="F8">
        <f t="shared" si="1"/>
        <v>0.4</v>
      </c>
    </row>
    <row r="9" spans="1:6" ht="15.75" thickBot="1" x14ac:dyDescent="0.3">
      <c r="A9" s="2" t="s">
        <v>10</v>
      </c>
      <c r="B9" s="3">
        <f>_xlfn.STDEV.P(B2:B6)</f>
        <v>5.4601306117029784E-2</v>
      </c>
      <c r="C9" s="3">
        <f>_xlfn.STDEV.P(C2:C6)</f>
        <v>1.7562641663154883</v>
      </c>
      <c r="D9" s="3">
        <f t="shared" ref="D9:F9" si="2">_xlfn.STDEV.P(D2:D6)</f>
        <v>0</v>
      </c>
      <c r="E9" s="3">
        <f t="shared" si="2"/>
        <v>0.8</v>
      </c>
      <c r="F9" s="3">
        <f t="shared" si="2"/>
        <v>0.8</v>
      </c>
    </row>
    <row r="10" spans="1:6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4947D-D33C-4161-B98E-6D0C6E9FE38A}">
  <dimension ref="A1:F10"/>
  <sheetViews>
    <sheetView workbookViewId="0">
      <selection activeCell="J24" sqref="J24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2.0324709999999999E-2</v>
      </c>
      <c r="C2">
        <v>11.23054</v>
      </c>
      <c r="D2">
        <v>0</v>
      </c>
      <c r="E2">
        <v>0</v>
      </c>
      <c r="F2">
        <f>SUM(D2:E2)</f>
        <v>0</v>
      </c>
    </row>
    <row r="3" spans="1:6" x14ac:dyDescent="0.25">
      <c r="A3" s="1" t="s">
        <v>1</v>
      </c>
      <c r="B3">
        <v>2.0317080000000001E-2</v>
      </c>
      <c r="C3">
        <v>9.8212969999999995</v>
      </c>
      <c r="D3">
        <v>0</v>
      </c>
      <c r="E3">
        <v>0</v>
      </c>
      <c r="F3">
        <f t="shared" ref="F3:F6" si="0">SUM(D3:E3)</f>
        <v>0</v>
      </c>
    </row>
    <row r="4" spans="1:6" x14ac:dyDescent="0.25">
      <c r="A4" s="1" t="s">
        <v>2</v>
      </c>
      <c r="B4">
        <v>2.0324709999999999E-2</v>
      </c>
      <c r="C4">
        <v>9.0498659999999997</v>
      </c>
      <c r="D4">
        <v>0</v>
      </c>
      <c r="E4">
        <v>0</v>
      </c>
      <c r="F4">
        <f t="shared" si="0"/>
        <v>0</v>
      </c>
    </row>
    <row r="5" spans="1:6" x14ac:dyDescent="0.25">
      <c r="A5" s="1" t="s">
        <v>3</v>
      </c>
      <c r="B5">
        <v>2.0736689999999999E-2</v>
      </c>
      <c r="C5">
        <v>8.9383239999999997</v>
      </c>
      <c r="D5">
        <v>0</v>
      </c>
      <c r="E5">
        <v>2</v>
      </c>
      <c r="F5">
        <f t="shared" si="0"/>
        <v>2</v>
      </c>
    </row>
    <row r="6" spans="1:6" ht="15.75" thickBot="1" x14ac:dyDescent="0.3">
      <c r="A6" s="5" t="s">
        <v>4</v>
      </c>
      <c r="B6">
        <v>2.0523070000000001E-2</v>
      </c>
      <c r="C6">
        <v>10.93282</v>
      </c>
      <c r="D6">
        <v>0</v>
      </c>
      <c r="E6">
        <v>0</v>
      </c>
      <c r="F6">
        <f t="shared" si="0"/>
        <v>0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2.0445252000000001E-2</v>
      </c>
      <c r="C8">
        <f t="shared" ref="C8:F8" si="1">AVERAGE(C2:C6)</f>
        <v>9.9945693999999996</v>
      </c>
      <c r="D8">
        <f t="shared" si="1"/>
        <v>0</v>
      </c>
      <c r="E8">
        <f t="shared" si="1"/>
        <v>0.4</v>
      </c>
      <c r="F8">
        <f t="shared" si="1"/>
        <v>0.4</v>
      </c>
    </row>
    <row r="9" spans="1:6" ht="15.75" thickBot="1" x14ac:dyDescent="0.3">
      <c r="A9" s="2" t="s">
        <v>10</v>
      </c>
      <c r="B9" s="3">
        <f>_xlfn.STDEV.P(B2:B6)</f>
        <v>1.6521534921429024E-4</v>
      </c>
      <c r="C9" s="3">
        <f>_xlfn.STDEV.P(C2:C6)</f>
        <v>0.94298247025691828</v>
      </c>
      <c r="D9" s="3">
        <f t="shared" ref="D9:F9" si="2">_xlfn.STDEV.P(D2:D6)</f>
        <v>0</v>
      </c>
      <c r="E9" s="3">
        <f t="shared" si="2"/>
        <v>0.8</v>
      </c>
      <c r="F9" s="3">
        <f t="shared" si="2"/>
        <v>0.8</v>
      </c>
    </row>
    <row r="10" spans="1:6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432D4-6581-4193-BBAC-6D1C02013EF4}">
  <dimension ref="A1:F10"/>
  <sheetViews>
    <sheetView workbookViewId="0">
      <selection activeCell="F23" sqref="F23:G23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1.4782709999999999</v>
      </c>
      <c r="C2">
        <v>10.69153</v>
      </c>
      <c r="D2">
        <v>0</v>
      </c>
      <c r="E2">
        <v>0</v>
      </c>
      <c r="F2">
        <f>SUM(D2:E2)</f>
        <v>0</v>
      </c>
    </row>
    <row r="3" spans="1:6" x14ac:dyDescent="0.25">
      <c r="A3" s="1" t="s">
        <v>1</v>
      </c>
      <c r="B3">
        <v>1.2224120000000001</v>
      </c>
      <c r="C3">
        <v>11.24902</v>
      </c>
      <c r="D3">
        <v>0</v>
      </c>
      <c r="E3">
        <v>0</v>
      </c>
      <c r="F3">
        <f t="shared" ref="F3:F6" si="0">SUM(D3:E3)</f>
        <v>0</v>
      </c>
    </row>
    <row r="4" spans="1:6" x14ac:dyDescent="0.25">
      <c r="A4" s="1" t="s">
        <v>2</v>
      </c>
      <c r="B4">
        <v>1.220459</v>
      </c>
      <c r="C4">
        <v>11.908810000000001</v>
      </c>
      <c r="D4">
        <v>0</v>
      </c>
      <c r="E4">
        <v>0</v>
      </c>
      <c r="F4">
        <f t="shared" si="0"/>
        <v>0</v>
      </c>
    </row>
    <row r="5" spans="1:6" x14ac:dyDescent="0.25">
      <c r="A5" s="1" t="s">
        <v>3</v>
      </c>
      <c r="B5">
        <v>1.222534</v>
      </c>
      <c r="C5">
        <v>13.47424</v>
      </c>
      <c r="D5">
        <v>0</v>
      </c>
      <c r="E5">
        <v>0</v>
      </c>
      <c r="F5">
        <f t="shared" si="0"/>
        <v>0</v>
      </c>
    </row>
    <row r="6" spans="1:6" ht="15.75" thickBot="1" x14ac:dyDescent="0.3">
      <c r="A6" s="5" t="s">
        <v>4</v>
      </c>
      <c r="B6">
        <v>1.2286379999999999</v>
      </c>
      <c r="C6">
        <v>10.715820000000001</v>
      </c>
      <c r="D6">
        <v>0</v>
      </c>
      <c r="E6">
        <v>4</v>
      </c>
      <c r="F6">
        <f t="shared" si="0"/>
        <v>4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1.2744627999999998</v>
      </c>
      <c r="C8">
        <f t="shared" ref="C8:F8" si="1">AVERAGE(C2:C6)</f>
        <v>11.607884000000002</v>
      </c>
      <c r="D8">
        <f t="shared" si="1"/>
        <v>0</v>
      </c>
      <c r="E8">
        <f t="shared" si="1"/>
        <v>0.8</v>
      </c>
      <c r="F8">
        <f t="shared" si="1"/>
        <v>0.8</v>
      </c>
    </row>
    <row r="9" spans="1:6" ht="15.75" thickBot="1" x14ac:dyDescent="0.3">
      <c r="A9" s="2" t="s">
        <v>10</v>
      </c>
      <c r="B9" s="3">
        <f>_xlfn.STDEV.P(B2:B6)</f>
        <v>0.10194115081437914</v>
      </c>
      <c r="C9" s="3">
        <f>_xlfn.STDEV.P(C2:C6)</f>
        <v>1.0332577006845871</v>
      </c>
      <c r="D9" s="3">
        <f t="shared" ref="D9:F9" si="2">_xlfn.STDEV.P(D2:D6)</f>
        <v>0</v>
      </c>
      <c r="E9" s="3">
        <f t="shared" si="2"/>
        <v>1.6</v>
      </c>
      <c r="F9" s="3">
        <f t="shared" si="2"/>
        <v>1.6</v>
      </c>
    </row>
    <row r="10" spans="1:6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43CB5-E65F-4C16-96C5-D73CD9A36647}">
  <dimension ref="A1:F10"/>
  <sheetViews>
    <sheetView workbookViewId="0">
      <selection activeCell="B11" sqref="B11:G12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2.1301270000000001E-2</v>
      </c>
      <c r="C2">
        <v>9.4329529999999995</v>
      </c>
      <c r="D2">
        <v>0</v>
      </c>
      <c r="E2">
        <v>4</v>
      </c>
      <c r="F2">
        <f>SUM(D2:E2)</f>
        <v>4</v>
      </c>
    </row>
    <row r="3" spans="1:6" x14ac:dyDescent="0.25">
      <c r="A3" s="1" t="s">
        <v>1</v>
      </c>
      <c r="B3">
        <v>2.1255489999999998E-2</v>
      </c>
      <c r="C3">
        <v>12.633649999999999</v>
      </c>
      <c r="D3">
        <v>0</v>
      </c>
      <c r="E3">
        <v>12</v>
      </c>
      <c r="F3">
        <f t="shared" ref="F3:F6" si="0">SUM(D3:E3)</f>
        <v>12</v>
      </c>
    </row>
    <row r="4" spans="1:6" x14ac:dyDescent="0.25">
      <c r="A4" s="1" t="s">
        <v>2</v>
      </c>
      <c r="B4">
        <v>2.114868E-2</v>
      </c>
      <c r="C4">
        <v>11.33511</v>
      </c>
      <c r="D4">
        <v>0</v>
      </c>
      <c r="E4">
        <v>2</v>
      </c>
      <c r="F4">
        <f t="shared" si="0"/>
        <v>2</v>
      </c>
    </row>
    <row r="5" spans="1:6" x14ac:dyDescent="0.25">
      <c r="A5" s="1" t="s">
        <v>3</v>
      </c>
      <c r="B5">
        <v>2.1514889999999998E-2</v>
      </c>
      <c r="C5">
        <v>10.23737</v>
      </c>
      <c r="D5">
        <v>0</v>
      </c>
      <c r="E5">
        <v>2</v>
      </c>
      <c r="F5">
        <f t="shared" si="0"/>
        <v>2</v>
      </c>
    </row>
    <row r="6" spans="1:6" ht="15.75" thickBot="1" x14ac:dyDescent="0.3">
      <c r="A6" s="5" t="s">
        <v>4</v>
      </c>
      <c r="B6">
        <v>2.1209720000000001E-2</v>
      </c>
      <c r="C6">
        <v>11.05078</v>
      </c>
      <c r="D6">
        <v>0</v>
      </c>
      <c r="E6">
        <v>6</v>
      </c>
      <c r="F6">
        <f t="shared" si="0"/>
        <v>6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2.1286010000000001E-2</v>
      </c>
      <c r="C8">
        <f t="shared" ref="C8:F8" si="1">AVERAGE(C2:C6)</f>
        <v>10.9379726</v>
      </c>
      <c r="D8">
        <f t="shared" si="1"/>
        <v>0</v>
      </c>
      <c r="E8">
        <f t="shared" si="1"/>
        <v>5.2</v>
      </c>
      <c r="F8">
        <f t="shared" si="1"/>
        <v>5.2</v>
      </c>
    </row>
    <row r="9" spans="1:6" ht="15.75" thickBot="1" x14ac:dyDescent="0.3">
      <c r="A9" s="2" t="s">
        <v>10</v>
      </c>
      <c r="B9" s="3">
        <f>_xlfn.STDEV.P(B2:B6)</f>
        <v>1.2508404006906658E-4</v>
      </c>
      <c r="C9" s="3">
        <f>_xlfn.STDEV.P(C2:C6)</f>
        <v>1.0771901845407987</v>
      </c>
      <c r="D9" s="3">
        <f t="shared" ref="D9:F9" si="2">_xlfn.STDEV.P(D2:D6)</f>
        <v>0</v>
      </c>
      <c r="E9" s="3">
        <f t="shared" si="2"/>
        <v>3.7094473981982814</v>
      </c>
      <c r="F9" s="3">
        <f t="shared" si="2"/>
        <v>3.7094473981982814</v>
      </c>
    </row>
    <row r="10" spans="1:6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A593-EE2A-46EF-989A-5C2818DF56FC}">
  <dimension ref="A1:F10"/>
  <sheetViews>
    <sheetView workbookViewId="0">
      <selection activeCell="F20" sqref="F20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2.7729490000000001</v>
      </c>
      <c r="C2">
        <v>10.181760000000001</v>
      </c>
      <c r="D2">
        <v>0</v>
      </c>
      <c r="E2">
        <v>322</v>
      </c>
      <c r="F2">
        <f>SUM(D2:E2)</f>
        <v>322</v>
      </c>
    </row>
    <row r="3" spans="1:6" x14ac:dyDescent="0.25">
      <c r="A3" s="1" t="s">
        <v>1</v>
      </c>
      <c r="B3">
        <v>2.4379879999999998</v>
      </c>
      <c r="C3">
        <v>13.33264</v>
      </c>
      <c r="D3">
        <v>0</v>
      </c>
      <c r="E3">
        <v>332</v>
      </c>
      <c r="F3">
        <f t="shared" ref="F3:F6" si="0">SUM(D3:E3)</f>
        <v>332</v>
      </c>
    </row>
    <row r="4" spans="1:6" x14ac:dyDescent="0.25">
      <c r="A4" s="1" t="s">
        <v>2</v>
      </c>
      <c r="B4">
        <v>2.4498289999999998</v>
      </c>
      <c r="C4">
        <v>14.033939999999999</v>
      </c>
      <c r="D4">
        <v>3</v>
      </c>
      <c r="E4">
        <v>344</v>
      </c>
      <c r="F4">
        <f t="shared" si="0"/>
        <v>347</v>
      </c>
    </row>
    <row r="5" spans="1:6" x14ac:dyDescent="0.25">
      <c r="A5" s="1" t="s">
        <v>3</v>
      </c>
      <c r="B5">
        <v>2.428833</v>
      </c>
      <c r="C5">
        <v>10.978389999999999</v>
      </c>
      <c r="D5">
        <v>0</v>
      </c>
      <c r="E5">
        <v>306</v>
      </c>
      <c r="F5">
        <f t="shared" si="0"/>
        <v>306</v>
      </c>
    </row>
    <row r="6" spans="1:6" ht="15.75" thickBot="1" x14ac:dyDescent="0.3">
      <c r="A6" s="5" t="s">
        <v>4</v>
      </c>
      <c r="B6">
        <v>2.4317630000000001</v>
      </c>
      <c r="C6">
        <v>13.06311</v>
      </c>
      <c r="D6">
        <v>0</v>
      </c>
      <c r="E6">
        <v>306</v>
      </c>
      <c r="F6">
        <f t="shared" si="0"/>
        <v>306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2.5042724000000001</v>
      </c>
      <c r="C8">
        <f t="shared" ref="C8:F8" si="1">AVERAGE(C2:C6)</f>
        <v>12.317968</v>
      </c>
      <c r="D8">
        <f t="shared" si="1"/>
        <v>0.6</v>
      </c>
      <c r="E8">
        <f t="shared" si="1"/>
        <v>322</v>
      </c>
      <c r="F8">
        <f t="shared" si="1"/>
        <v>322.60000000000002</v>
      </c>
    </row>
    <row r="9" spans="1:6" ht="15.75" thickBot="1" x14ac:dyDescent="0.3">
      <c r="A9" s="2" t="s">
        <v>10</v>
      </c>
      <c r="B9" s="3">
        <f>_xlfn.STDEV.P(B2:B6)</f>
        <v>0.13453143650106475</v>
      </c>
      <c r="C9" s="3">
        <f>_xlfn.STDEV.P(C2:C6)</f>
        <v>1.4756157772184424</v>
      </c>
      <c r="D9" s="3">
        <f t="shared" ref="D9:F9" si="2">_xlfn.STDEV.P(D2:D6)</f>
        <v>1.2</v>
      </c>
      <c r="E9" s="3">
        <f t="shared" si="2"/>
        <v>14.805404418657398</v>
      </c>
      <c r="F9" s="3">
        <f t="shared" si="2"/>
        <v>15.7175061635108</v>
      </c>
    </row>
    <row r="10" spans="1:6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7E7E-17FA-4B91-ACAE-A8255DEF4D34}">
  <dimension ref="A1:F10"/>
  <sheetViews>
    <sheetView workbookViewId="0">
      <selection activeCell="F22" sqref="F22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2.6641850000000002E-2</v>
      </c>
      <c r="C2">
        <v>21.85605</v>
      </c>
      <c r="D2">
        <v>0</v>
      </c>
      <c r="E2">
        <v>0</v>
      </c>
      <c r="F2">
        <f>SUM(D2:E2)</f>
        <v>0</v>
      </c>
    </row>
    <row r="3" spans="1:6" x14ac:dyDescent="0.25">
      <c r="A3" s="1" t="s">
        <v>1</v>
      </c>
      <c r="B3">
        <v>2.4902339999999999E-2</v>
      </c>
      <c r="C3">
        <v>37.376420000000003</v>
      </c>
      <c r="D3">
        <v>0</v>
      </c>
      <c r="E3">
        <v>0</v>
      </c>
      <c r="F3">
        <f t="shared" ref="F3:F6" si="0">SUM(D3:E3)</f>
        <v>0</v>
      </c>
    </row>
    <row r="4" spans="1:6" x14ac:dyDescent="0.25">
      <c r="A4" s="1" t="s">
        <v>2</v>
      </c>
      <c r="B4">
        <v>2.478027E-2</v>
      </c>
      <c r="C4">
        <v>31.790620000000001</v>
      </c>
      <c r="D4">
        <v>0</v>
      </c>
      <c r="E4">
        <v>2</v>
      </c>
      <c r="F4">
        <f t="shared" si="0"/>
        <v>2</v>
      </c>
    </row>
    <row r="5" spans="1:6" x14ac:dyDescent="0.25">
      <c r="A5" s="1" t="s">
        <v>3</v>
      </c>
      <c r="B5">
        <v>2.4871830000000001E-2</v>
      </c>
      <c r="C5">
        <v>28.37369</v>
      </c>
      <c r="D5">
        <v>0</v>
      </c>
      <c r="E5">
        <v>0</v>
      </c>
      <c r="F5">
        <f t="shared" si="0"/>
        <v>0</v>
      </c>
    </row>
    <row r="6" spans="1:6" ht="15.75" thickBot="1" x14ac:dyDescent="0.3">
      <c r="A6" s="5" t="s">
        <v>4</v>
      </c>
      <c r="B6">
        <v>2.4932860000000001E-2</v>
      </c>
      <c r="C6">
        <v>24.864619999999999</v>
      </c>
      <c r="D6">
        <v>0</v>
      </c>
      <c r="E6">
        <v>0</v>
      </c>
      <c r="F6">
        <f t="shared" si="0"/>
        <v>0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2.5225830000000005E-2</v>
      </c>
      <c r="C8">
        <f t="shared" ref="C8:F8" si="1">AVERAGE(C2:C6)</f>
        <v>28.85228</v>
      </c>
      <c r="D8">
        <f t="shared" si="1"/>
        <v>0</v>
      </c>
      <c r="E8">
        <f t="shared" si="1"/>
        <v>0.4</v>
      </c>
      <c r="F8">
        <f t="shared" si="1"/>
        <v>0.4</v>
      </c>
    </row>
    <row r="9" spans="1:6" ht="15.75" thickBot="1" x14ac:dyDescent="0.3">
      <c r="A9" s="2" t="s">
        <v>10</v>
      </c>
      <c r="B9" s="3">
        <f>_xlfn.STDEV.P(B2:B6)</f>
        <v>7.0984921708768607E-4</v>
      </c>
      <c r="C9" s="3">
        <f>_xlfn.STDEV.P(C2:C6)</f>
        <v>5.4105918266267281</v>
      </c>
      <c r="D9" s="3">
        <f t="shared" ref="D9:F9" si="2">_xlfn.STDEV.P(D2:D6)</f>
        <v>0</v>
      </c>
      <c r="E9" s="3">
        <f t="shared" si="2"/>
        <v>0.8</v>
      </c>
      <c r="F9" s="3">
        <f t="shared" si="2"/>
        <v>0.8</v>
      </c>
    </row>
    <row r="10" spans="1:6" ht="15.7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E1272-03E4-4694-A7C9-5F8DD2801959}">
  <dimension ref="A1:F10"/>
  <sheetViews>
    <sheetView workbookViewId="0">
      <selection activeCell="G19" sqref="G19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1.6258539999999999</v>
      </c>
      <c r="C2">
        <v>22.818850000000001</v>
      </c>
      <c r="D2">
        <v>0</v>
      </c>
      <c r="E2">
        <v>0</v>
      </c>
      <c r="F2">
        <f>SUM(D2:E2)</f>
        <v>0</v>
      </c>
    </row>
    <row r="3" spans="1:6" x14ac:dyDescent="0.25">
      <c r="A3" s="1" t="s">
        <v>1</v>
      </c>
      <c r="B3">
        <v>1.6241460000000001</v>
      </c>
      <c r="C3">
        <v>20.88794</v>
      </c>
      <c r="D3">
        <v>0</v>
      </c>
      <c r="E3">
        <v>0</v>
      </c>
      <c r="F3">
        <f t="shared" ref="F3:F6" si="0">SUM(D3:E3)</f>
        <v>0</v>
      </c>
    </row>
    <row r="4" spans="1:6" x14ac:dyDescent="0.25">
      <c r="A4" s="1" t="s">
        <v>2</v>
      </c>
      <c r="B4">
        <v>1.629761</v>
      </c>
      <c r="C4">
        <v>22.738530000000001</v>
      </c>
      <c r="D4">
        <v>0</v>
      </c>
      <c r="E4">
        <v>0</v>
      </c>
      <c r="F4">
        <f t="shared" si="0"/>
        <v>0</v>
      </c>
    </row>
    <row r="5" spans="1:6" x14ac:dyDescent="0.25">
      <c r="A5" s="1" t="s">
        <v>3</v>
      </c>
      <c r="B5">
        <v>1.6159669999999999</v>
      </c>
      <c r="C5">
        <v>16.38757</v>
      </c>
      <c r="D5">
        <v>0</v>
      </c>
      <c r="E5">
        <v>0</v>
      </c>
      <c r="F5">
        <f t="shared" si="0"/>
        <v>0</v>
      </c>
    </row>
    <row r="6" spans="1:6" ht="15.75" thickBot="1" x14ac:dyDescent="0.3">
      <c r="A6" s="5" t="s">
        <v>4</v>
      </c>
      <c r="B6">
        <v>1.6198729999999999</v>
      </c>
      <c r="C6">
        <v>16.229130000000001</v>
      </c>
      <c r="D6">
        <v>0</v>
      </c>
      <c r="E6">
        <v>0</v>
      </c>
      <c r="F6">
        <f t="shared" si="0"/>
        <v>0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1.6231202</v>
      </c>
      <c r="C8">
        <f t="shared" ref="C8:F8" si="1">AVERAGE(C2:C6)</f>
        <v>19.812403999999997</v>
      </c>
      <c r="D8">
        <f t="shared" si="1"/>
        <v>0</v>
      </c>
      <c r="E8">
        <f t="shared" si="1"/>
        <v>0</v>
      </c>
      <c r="F8">
        <f t="shared" si="1"/>
        <v>0</v>
      </c>
    </row>
    <row r="9" spans="1:6" ht="15.75" thickBot="1" x14ac:dyDescent="0.3">
      <c r="A9" s="2" t="s">
        <v>10</v>
      </c>
      <c r="B9" s="3">
        <f>_xlfn.STDEV.P(B2:B6)</f>
        <v>4.7820232287181866E-3</v>
      </c>
      <c r="C9" s="3">
        <f>_xlfn.STDEV.P(C2:C6)</f>
        <v>2.9437068159964683</v>
      </c>
      <c r="D9" s="3">
        <f t="shared" ref="D9:F9" si="2">_xlfn.STDEV.P(D2:D6)</f>
        <v>0</v>
      </c>
      <c r="E9" s="3">
        <f t="shared" si="2"/>
        <v>0</v>
      </c>
      <c r="F9" s="3">
        <f t="shared" si="2"/>
        <v>0</v>
      </c>
    </row>
    <row r="10" spans="1:6" ht="15.75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9EC2-94FC-47EF-9ABF-32A3230C4D4C}">
  <dimension ref="A1:F10"/>
  <sheetViews>
    <sheetView workbookViewId="0">
      <selection activeCell="H20" sqref="H20"/>
    </sheetView>
  </sheetViews>
  <sheetFormatPr defaultRowHeight="15" x14ac:dyDescent="0.25"/>
  <sheetData>
    <row r="1" spans="1:6" ht="15.75" thickBot="1" x14ac:dyDescent="0.3">
      <c r="A1" s="4"/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</row>
    <row r="2" spans="1:6" x14ac:dyDescent="0.25">
      <c r="A2" s="1" t="s">
        <v>0</v>
      </c>
      <c r="B2">
        <v>2.5329589999999999E-2</v>
      </c>
      <c r="C2">
        <v>18.980260000000001</v>
      </c>
      <c r="D2">
        <v>0</v>
      </c>
      <c r="E2">
        <v>4</v>
      </c>
      <c r="F2">
        <f>SUM(D2:E2)</f>
        <v>4</v>
      </c>
    </row>
    <row r="3" spans="1:6" x14ac:dyDescent="0.25">
      <c r="A3" s="1" t="s">
        <v>1</v>
      </c>
      <c r="B3">
        <v>2.554321E-2</v>
      </c>
      <c r="C3">
        <v>20.991119999999999</v>
      </c>
      <c r="D3">
        <v>0</v>
      </c>
      <c r="E3">
        <v>4</v>
      </c>
      <c r="F3">
        <f t="shared" ref="F3:F6" si="0">SUM(D3:E3)</f>
        <v>4</v>
      </c>
    </row>
    <row r="4" spans="1:6" x14ac:dyDescent="0.25">
      <c r="A4" s="1" t="s">
        <v>2</v>
      </c>
      <c r="B4">
        <v>2.5451660000000001E-2</v>
      </c>
      <c r="C4">
        <v>18.407620000000001</v>
      </c>
      <c r="D4">
        <v>0</v>
      </c>
      <c r="E4">
        <v>2</v>
      </c>
      <c r="F4">
        <f t="shared" si="0"/>
        <v>2</v>
      </c>
    </row>
    <row r="5" spans="1:6" x14ac:dyDescent="0.25">
      <c r="A5" s="1" t="s">
        <v>3</v>
      </c>
      <c r="B5">
        <v>2.548218E-2</v>
      </c>
      <c r="C5">
        <v>13.17145</v>
      </c>
      <c r="D5">
        <v>0</v>
      </c>
      <c r="E5">
        <v>0</v>
      </c>
      <c r="F5">
        <f t="shared" si="0"/>
        <v>0</v>
      </c>
    </row>
    <row r="6" spans="1:6" ht="15.75" thickBot="1" x14ac:dyDescent="0.3">
      <c r="A6" s="5" t="s">
        <v>4</v>
      </c>
      <c r="B6">
        <v>2.5695800000000001E-2</v>
      </c>
      <c r="C6">
        <v>20.449950000000001</v>
      </c>
      <c r="D6">
        <v>0</v>
      </c>
      <c r="E6">
        <v>0</v>
      </c>
      <c r="F6">
        <f t="shared" si="0"/>
        <v>0</v>
      </c>
    </row>
    <row r="7" spans="1:6" ht="15.75" thickBot="1" x14ac:dyDescent="0.3">
      <c r="A7" s="6"/>
      <c r="B7" s="7"/>
      <c r="C7" s="7"/>
      <c r="D7" s="7"/>
      <c r="E7" s="7"/>
      <c r="F7" s="7"/>
    </row>
    <row r="8" spans="1:6" x14ac:dyDescent="0.25">
      <c r="A8" s="1" t="s">
        <v>9</v>
      </c>
      <c r="B8">
        <f>AVERAGE(B2:B6)</f>
        <v>2.5500487999999998E-2</v>
      </c>
      <c r="C8">
        <f t="shared" ref="C8:F8" si="1">AVERAGE(C2:C6)</f>
        <v>18.400079999999999</v>
      </c>
      <c r="D8">
        <f t="shared" si="1"/>
        <v>0</v>
      </c>
      <c r="E8">
        <f t="shared" si="1"/>
        <v>2</v>
      </c>
      <c r="F8">
        <f t="shared" si="1"/>
        <v>2</v>
      </c>
    </row>
    <row r="9" spans="1:6" ht="15.75" thickBot="1" x14ac:dyDescent="0.3">
      <c r="A9" s="2" t="s">
        <v>10</v>
      </c>
      <c r="B9" s="3">
        <f>_xlfn.STDEV.P(B2:B6)</f>
        <v>1.1991449410309059E-4</v>
      </c>
      <c r="C9" s="3">
        <f>_xlfn.STDEV.P(C2:C6)</f>
        <v>2.7781537991767178</v>
      </c>
      <c r="D9" s="3">
        <f t="shared" ref="D9:F9" si="2">_xlfn.STDEV.P(D2:D6)</f>
        <v>0</v>
      </c>
      <c r="E9" s="3">
        <f t="shared" si="2"/>
        <v>1.7888543819998317</v>
      </c>
      <c r="F9" s="3">
        <f t="shared" si="2"/>
        <v>1.7888543819998317</v>
      </c>
    </row>
    <row r="10" spans="1:6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s0</vt:lpstr>
      <vt:lpstr>s0_d</vt:lpstr>
      <vt:lpstr>s1</vt:lpstr>
      <vt:lpstr>s1_d</vt:lpstr>
      <vt:lpstr>s2</vt:lpstr>
      <vt:lpstr>s2_d</vt:lpstr>
      <vt:lpstr>s3</vt:lpstr>
      <vt:lpstr>s3_d</vt:lpstr>
      <vt:lpstr>s4</vt:lpstr>
      <vt:lpstr>s4_d</vt:lpstr>
      <vt:lpstr>s5</vt:lpstr>
      <vt:lpstr>s5_d</vt:lpstr>
      <vt:lpstr>s6</vt:lpstr>
      <vt:lpstr>s6_d</vt:lpstr>
      <vt:lpstr>s7</vt:lpstr>
      <vt:lpstr>s7_d</vt:lpstr>
      <vt:lpstr>s8</vt:lpstr>
      <vt:lpstr>s8_d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Pyke</dc:creator>
  <cp:lastModifiedBy>Lewis Pyke</cp:lastModifiedBy>
  <dcterms:created xsi:type="dcterms:W3CDTF">2021-04-12T16:42:51Z</dcterms:created>
  <dcterms:modified xsi:type="dcterms:W3CDTF">2021-07-12T17:17:44Z</dcterms:modified>
</cp:coreProperties>
</file>