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Публикации/!_В работе/!!_Belomorian GeolSos of London/Final/"/>
    </mc:Choice>
  </mc:AlternateContent>
  <xr:revisionPtr revIDLastSave="0" documentId="13_ncr:1_{A8CA394E-8004-0E41-9676-4D96E2DE987A}" xr6:coauthVersionLast="47" xr6:coauthVersionMax="47" xr10:uidLastSave="{00000000-0000-0000-0000-000000000000}"/>
  <bookViews>
    <workbookView xWindow="760" yWindow="980" windowWidth="27640" windowHeight="15800" activeTab="6" xr2:uid="{41E93F7B-7DDC-3D44-BC36-267B15BBE1A4}"/>
  </bookViews>
  <sheets>
    <sheet name="2505 Ma" sheetId="6" r:id="rId1"/>
    <sheet name="2450 Ma" sheetId="5" r:id="rId2"/>
    <sheet name="2400 Ma" sheetId="3" r:id="rId3"/>
    <sheet name="2300 Ma" sheetId="1" r:id="rId4"/>
    <sheet name="2230 Ma" sheetId="4" r:id="rId5"/>
    <sheet name="2120 Ma" sheetId="2" r:id="rId6"/>
    <sheet name="references " sheetId="8" r:id="rId7"/>
  </sheets>
  <definedNames>
    <definedName name="_xlnm._FilterDatabase" localSheetId="5" hidden="1">'2120 Ma'!$B$19:$M$53</definedName>
    <definedName name="_xlnm._FilterDatabase" localSheetId="3" hidden="1">'2300 Ma'!$B$18:$H$52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E16" i="3"/>
  <c r="F16" i="3"/>
  <c r="G16" i="3"/>
  <c r="H16" i="3"/>
  <c r="I16" i="3"/>
  <c r="J16" i="3"/>
  <c r="C16" i="3"/>
  <c r="L31" i="2"/>
  <c r="H17" i="2"/>
  <c r="I17" i="2"/>
  <c r="J17" i="2"/>
  <c r="G17" i="2"/>
  <c r="C17" i="2"/>
  <c r="D17" i="2"/>
  <c r="E17" i="2"/>
  <c r="F17" i="2"/>
  <c r="M31" i="2"/>
  <c r="M17" i="2"/>
  <c r="L17" i="2"/>
  <c r="G18" i="5"/>
  <c r="H18" i="5"/>
  <c r="I18" i="5"/>
  <c r="J18" i="5"/>
  <c r="K18" i="5"/>
  <c r="L18" i="5"/>
  <c r="M18" i="5"/>
  <c r="F18" i="5"/>
  <c r="E15" i="6"/>
  <c r="F15" i="6"/>
  <c r="G15" i="6"/>
  <c r="D15" i="6"/>
  <c r="C15" i="6"/>
</calcChain>
</file>

<file path=xl/sharedStrings.xml><?xml version="1.0" encoding="utf-8"?>
<sst xmlns="http://schemas.openxmlformats.org/spreadsheetml/2006/main" count="453" uniqueCount="162">
  <si>
    <t>NK13-069</t>
  </si>
  <si>
    <t>NK13-013</t>
  </si>
  <si>
    <t>x-588</t>
  </si>
  <si>
    <t>NK13-043</t>
  </si>
  <si>
    <t>NK13-043-1</t>
  </si>
  <si>
    <t>NK13-054-7</t>
  </si>
  <si>
    <t>MnO</t>
  </si>
  <si>
    <t>MgO</t>
  </si>
  <si>
    <t>CaO</t>
  </si>
  <si>
    <t>S</t>
  </si>
  <si>
    <t>LOI</t>
  </si>
  <si>
    <t>Cr</t>
  </si>
  <si>
    <t>V</t>
  </si>
  <si>
    <t>Co</t>
  </si>
  <si>
    <t>Ni</t>
  </si>
  <si>
    <t>Cu</t>
  </si>
  <si>
    <t>Zn</t>
  </si>
  <si>
    <t>Rb</t>
  </si>
  <si>
    <t>Sr</t>
  </si>
  <si>
    <t>Ba</t>
  </si>
  <si>
    <t>U</t>
  </si>
  <si>
    <t>Th</t>
  </si>
  <si>
    <t>Y</t>
  </si>
  <si>
    <t>Nb</t>
  </si>
  <si>
    <t>Pb</t>
  </si>
  <si>
    <t>Li</t>
  </si>
  <si>
    <t>Sc</t>
  </si>
  <si>
    <t>Mn</t>
  </si>
  <si>
    <t>Ga</t>
  </si>
  <si>
    <t>Zr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</si>
  <si>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</si>
  <si>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</si>
  <si>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</si>
  <si>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</si>
  <si>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</si>
  <si>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</si>
  <si>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</si>
  <si>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</si>
  <si>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</si>
  <si>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</si>
  <si>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</si>
  <si>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</si>
  <si>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</si>
  <si>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</si>
  <si>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</si>
  <si>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</si>
  <si>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Tl</t>
  </si>
  <si>
    <t>Са-581-1</t>
  </si>
  <si>
    <t>Са-581-2</t>
  </si>
  <si>
    <t>NK17-011</t>
  </si>
  <si>
    <t>C-2000-18/1</t>
  </si>
  <si>
    <t>C-2000-18/2</t>
  </si>
  <si>
    <t>C-2000-18/3</t>
  </si>
  <si>
    <t>C-2000-18/4</t>
  </si>
  <si>
    <t>Ca-738-3</t>
  </si>
  <si>
    <t>Ca-738-4</t>
  </si>
  <si>
    <t>Са-451-1</t>
  </si>
  <si>
    <t>Са-451-2</t>
  </si>
  <si>
    <t>Са-453-1</t>
  </si>
  <si>
    <t>Са-453-2</t>
  </si>
  <si>
    <t>Са-454-1</t>
  </si>
  <si>
    <t>Са-454-2</t>
  </si>
  <si>
    <t>Са-460-1</t>
  </si>
  <si>
    <t>Са-452-1</t>
  </si>
  <si>
    <t>Са-452-2</t>
  </si>
  <si>
    <t>Са-452-3</t>
  </si>
  <si>
    <t>Са-459-1</t>
  </si>
  <si>
    <t>Ca-497-2</t>
  </si>
  <si>
    <t>Ca-497-3</t>
  </si>
  <si>
    <t>Ca-497-4</t>
  </si>
  <si>
    <t>&lt;0.05</t>
  </si>
  <si>
    <t>Са-471-1</t>
  </si>
  <si>
    <t>Са-471-2</t>
  </si>
  <si>
    <t>C-215-18/2</t>
  </si>
  <si>
    <t>C-215-18/3</t>
  </si>
  <si>
    <t>C-215-18/4</t>
  </si>
  <si>
    <t>C-215-18/5</t>
  </si>
  <si>
    <t>C-215-18/6</t>
  </si>
  <si>
    <t>C-215-18/8</t>
  </si>
  <si>
    <t>C-215-18/9</t>
  </si>
  <si>
    <t>C-215-18/10</t>
  </si>
  <si>
    <t>metaperidotite</t>
  </si>
  <si>
    <t>metagabbro</t>
  </si>
  <si>
    <t xml:space="preserve">С-2140-7  </t>
  </si>
  <si>
    <t xml:space="preserve">С-2006-2  </t>
  </si>
  <si>
    <t xml:space="preserve">С-2001-3   </t>
  </si>
  <si>
    <t xml:space="preserve">С-2001-6 </t>
  </si>
  <si>
    <t xml:space="preserve">С-2009-4 </t>
  </si>
  <si>
    <t>melano gabbronorite</t>
  </si>
  <si>
    <t>leuco gabbronorite</t>
  </si>
  <si>
    <t>Gorbunov Island section</t>
  </si>
  <si>
    <t>Kiy Island intrusion</t>
  </si>
  <si>
    <t>Locality</t>
  </si>
  <si>
    <t>Sample</t>
  </si>
  <si>
    <t>Ol-free gabbronorite</t>
  </si>
  <si>
    <t>gabbro-pegmatite</t>
  </si>
  <si>
    <t>сumulative orthopyroxenite</t>
  </si>
  <si>
    <t>gabbronorite near S contact</t>
  </si>
  <si>
    <t>relict layered series rocks</t>
  </si>
  <si>
    <t>Sum</t>
  </si>
  <si>
    <t xml:space="preserve">Ca-154-8            </t>
  </si>
  <si>
    <t>Са-449-1</t>
  </si>
  <si>
    <t>Са-449-2</t>
  </si>
  <si>
    <t>С-2717-15/3</t>
  </si>
  <si>
    <t>Kulezhma</t>
  </si>
  <si>
    <t>coarse-grained metagabbro</t>
  </si>
  <si>
    <t>quenched fine-grained metagabbro</t>
  </si>
  <si>
    <t>Fe-Ti enriched geochemical type</t>
  </si>
  <si>
    <t>MORB-type</t>
  </si>
  <si>
    <t>Garnet-rich metagabbro dykes</t>
  </si>
  <si>
    <t>fine-grained metagabbro</t>
  </si>
  <si>
    <t>medium-grained metagabbro</t>
  </si>
  <si>
    <t>Cape Gridin</t>
  </si>
  <si>
    <t>Vorotnaya Luda</t>
  </si>
  <si>
    <t>Boyarsky area</t>
  </si>
  <si>
    <t>Boyarskiy area</t>
  </si>
  <si>
    <t>rock</t>
  </si>
  <si>
    <t>metaferrogabbro</t>
  </si>
  <si>
    <t>metagabbronorite</t>
  </si>
  <si>
    <t>Ol gabbronorite</t>
  </si>
  <si>
    <t>Grt amphibolite</t>
  </si>
  <si>
    <t>melano amphibolite without garnet</t>
  </si>
  <si>
    <t xml:space="preserve">melano amphibolite </t>
  </si>
  <si>
    <t>migmatised melano amphibolite</t>
  </si>
  <si>
    <t>lense of coarse-grained metagabbro</t>
  </si>
  <si>
    <t xml:space="preserve">Khitostrov metagabbro </t>
  </si>
  <si>
    <t>gabbro-anorthosite</t>
  </si>
  <si>
    <t>bd</t>
  </si>
  <si>
    <t>Udomnavolok intrusion</t>
  </si>
  <si>
    <t>coarse-grained Ol gabbronorite</t>
  </si>
  <si>
    <t>medium-grained Ol gabbronorite</t>
  </si>
  <si>
    <t>Ambarny c. 2411 Ma intrusion</t>
  </si>
  <si>
    <t>Lake Kamennoe c. 2405 Ma intrusions</t>
  </si>
  <si>
    <t>fine-grained gabbronorite</t>
  </si>
  <si>
    <t>Ca-738-1*</t>
  </si>
  <si>
    <t>Ca-738-2†</t>
  </si>
  <si>
    <t>* - baddeleyite U-Pb age determined, Fig. 5c</t>
  </si>
  <si>
    <t>†- Fig. 5d</t>
  </si>
  <si>
    <r>
      <t>Fe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3</t>
    </r>
    <r>
      <rPr>
        <b/>
        <vertAlign val="superscript"/>
        <sz val="10"/>
        <color theme="1"/>
        <rFont val="Arial Cyr"/>
        <charset val="204"/>
      </rPr>
      <t>T</t>
    </r>
  </si>
  <si>
    <r>
      <t>SiO</t>
    </r>
    <r>
      <rPr>
        <b/>
        <vertAlign val="subscript"/>
        <sz val="10"/>
        <color theme="1"/>
        <rFont val="Arial Cyr"/>
        <charset val="204"/>
      </rPr>
      <t>2</t>
    </r>
  </si>
  <si>
    <r>
      <t>TiO</t>
    </r>
    <r>
      <rPr>
        <b/>
        <vertAlign val="subscript"/>
        <sz val="10"/>
        <color theme="1"/>
        <rFont val="Arial Cyr"/>
        <charset val="204"/>
      </rPr>
      <t>2</t>
    </r>
  </si>
  <si>
    <r>
      <t>Al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3</t>
    </r>
  </si>
  <si>
    <r>
      <t>Na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</si>
  <si>
    <r>
      <t>K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</si>
  <si>
    <r>
      <t>P</t>
    </r>
    <r>
      <rPr>
        <b/>
        <vertAlign val="subscript"/>
        <sz val="10"/>
        <color theme="1"/>
        <rFont val="Arial Cyr"/>
        <charset val="204"/>
      </rPr>
      <t>2</t>
    </r>
    <r>
      <rPr>
        <b/>
        <sz val="10"/>
        <color theme="1"/>
        <rFont val="Arial Cyr"/>
        <charset val="204"/>
      </rPr>
      <t>O</t>
    </r>
    <r>
      <rPr>
        <b/>
        <vertAlign val="subscript"/>
        <sz val="10"/>
        <color theme="1"/>
        <rFont val="Arial Cyr"/>
        <charset val="204"/>
      </rPr>
      <t>5</t>
    </r>
  </si>
  <si>
    <t>na</t>
  </si>
  <si>
    <t>Са-581-6*</t>
  </si>
  <si>
    <t>С-2717-15/2†</t>
  </si>
  <si>
    <t>C-2407-64‡</t>
  </si>
  <si>
    <t>Pechnoy intrusion</t>
  </si>
  <si>
    <t>‡ - data from Stepanova, Stepanov  (2010), the same dyke as studied by Berezin et al. (2012)</t>
  </si>
  <si>
    <t xml:space="preserve">Qtz-bearing gabbronorite </t>
  </si>
  <si>
    <t xml:space="preserve">gabbronorite near contact </t>
  </si>
  <si>
    <t xml:space="preserve">taxitic gabbronorite </t>
  </si>
  <si>
    <t>quenched rock</t>
  </si>
  <si>
    <t xml:space="preserve"> gabbronorite</t>
  </si>
  <si>
    <t xml:space="preserve">fine-grained metagabbro </t>
  </si>
  <si>
    <t xml:space="preserve">medium-grained metagabbro </t>
  </si>
  <si>
    <t>† - Boyarskoe Lake area dyke, 2115 Ma (Stepanova, Stepanov, 2010)</t>
  </si>
  <si>
    <t>* - zircon dated at 2124 Ma (Table 1, Fig. 8)</t>
  </si>
  <si>
    <t>Vorochistoe Lake  intrusion*</t>
  </si>
  <si>
    <t>* - Stepanova et al.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</si>
</sst>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_)"/>
  </numFmts>
  <fonts count="4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b/>
      <sz val="9"/>
      <name val="Geneva"/>
      <family val="2"/>
    </font>
    <font>
      <sz val="9"/>
      <name val="Geneva"/>
      <family val="2"/>
    </font>
    <font>
      <b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Geneva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4"/>
      <color theme="1"/>
      <name val="Calibri"/>
      <family val="2"/>
      <scheme val="minor"/>
    </font>
    <font>
      <sz val="9"/>
      <color rgb="FFFF0000"/>
      <name val="Geneva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Cyr"/>
      <charset val="204"/>
    </font>
    <font>
      <b/>
      <sz val="9"/>
      <color theme="1"/>
      <name val="Geneva"/>
      <family val="2"/>
    </font>
    <font>
      <b/>
      <i/>
      <sz val="10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vertAlign val="superscript"/>
      <sz val="10"/>
      <color theme="1"/>
      <name val="Arial Cyr"/>
      <charset val="204"/>
    </font>
    <font>
      <b/>
      <vertAlign val="subscript"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8" fillId="0" borderId="0"/>
    <xf numFmtId="0" fontId="12" fillId="0" borderId="0"/>
    <xf numFmtId="0" fontId="14" fillId="0" borderId="0"/>
  </cellStyleXfs>
  <cellXfs count="236">
    <xf numFmtId="0" fontId="0" fillId="0" borderId="0" xfId="0"/>
    <xf numFmtId="0" fontId="4" fillId="0" borderId="0" xfId="1" applyAlignment="1">
      <alignment horizontal="right"/>
    </xf>
    <xf numFmtId="2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/>
    <xf numFmtId="0" fontId="11" fillId="0" borderId="0" xfId="0" applyFont="1"/>
    <xf numFmtId="165" fontId="8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2" fontId="6" fillId="0" borderId="0" xfId="0" applyNumberFormat="1" applyFont="1" applyFill="1" applyAlignment="1">
      <alignment horizontal="center"/>
    </xf>
    <xf numFmtId="0" fontId="12" fillId="0" borderId="0" xfId="4" applyFill="1"/>
    <xf numFmtId="0" fontId="0" fillId="0" borderId="0" xfId="0" applyFill="1"/>
    <xf numFmtId="2" fontId="0" fillId="0" borderId="0" xfId="0" applyNumberFormat="1" applyFill="1"/>
    <xf numFmtId="2" fontId="12" fillId="0" borderId="0" xfId="4" applyNumberFormat="1" applyFill="1"/>
    <xf numFmtId="2" fontId="16" fillId="0" borderId="0" xfId="0" applyNumberFormat="1" applyFont="1" applyFill="1"/>
    <xf numFmtId="165" fontId="0" fillId="0" borderId="0" xfId="0" applyNumberFormat="1" applyFill="1"/>
    <xf numFmtId="165" fontId="16" fillId="0" borderId="0" xfId="0" applyNumberFormat="1" applyFont="1" applyFill="1"/>
    <xf numFmtId="1" fontId="0" fillId="0" borderId="0" xfId="0" applyNumberFormat="1" applyFill="1"/>
    <xf numFmtId="1" fontId="16" fillId="0" borderId="0" xfId="0" applyNumberFormat="1" applyFont="1" applyFill="1"/>
    <xf numFmtId="164" fontId="0" fillId="0" borderId="0" xfId="0" applyNumberFormat="1" applyFill="1"/>
    <xf numFmtId="164" fontId="16" fillId="0" borderId="0" xfId="0" applyNumberFormat="1" applyFont="1" applyFill="1"/>
    <xf numFmtId="2" fontId="6" fillId="0" borderId="0" xfId="4" applyNumberFormat="1" applyFont="1" applyFill="1" applyAlignment="1">
      <alignment horizontal="center"/>
    </xf>
    <xf numFmtId="0" fontId="17" fillId="0" borderId="0" xfId="0" applyFont="1"/>
    <xf numFmtId="164" fontId="11" fillId="0" borderId="0" xfId="0" applyNumberFormat="1" applyFont="1"/>
    <xf numFmtId="0" fontId="0" fillId="0" borderId="0" xfId="0" applyFill="1" applyAlignment="1">
      <alignment horizontal="right"/>
    </xf>
    <xf numFmtId="0" fontId="8" fillId="0" borderId="0" xfId="4" applyFont="1" applyFill="1"/>
    <xf numFmtId="0" fontId="9" fillId="0" borderId="0" xfId="4" applyFont="1" applyFill="1" applyAlignment="1">
      <alignment horizontal="left" vertical="top"/>
    </xf>
    <xf numFmtId="0" fontId="6" fillId="0" borderId="0" xfId="4" applyFont="1" applyFill="1"/>
    <xf numFmtId="0" fontId="11" fillId="0" borderId="0" xfId="4" applyFont="1" applyFill="1"/>
    <xf numFmtId="165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0" fontId="19" fillId="0" borderId="0" xfId="4" applyFont="1" applyFill="1"/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1" fillId="0" borderId="0" xfId="4" applyFont="1" applyFill="1" applyAlignment="1">
      <alignment horizontal="left"/>
    </xf>
    <xf numFmtId="0" fontId="20" fillId="0" borderId="0" xfId="4" applyFont="1" applyFill="1" applyAlignment="1">
      <alignment horizontal="left"/>
    </xf>
    <xf numFmtId="0" fontId="21" fillId="0" borderId="0" xfId="4" applyFont="1" applyFill="1" applyAlignment="1">
      <alignment horizontal="left"/>
    </xf>
    <xf numFmtId="0" fontId="21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/>
    </xf>
    <xf numFmtId="0" fontId="22" fillId="0" borderId="0" xfId="4" applyFont="1" applyFill="1" applyAlignment="1">
      <alignment horizontal="left" vertical="top"/>
    </xf>
    <xf numFmtId="0" fontId="3" fillId="0" borderId="0" xfId="4" applyFont="1" applyFill="1" applyAlignment="1">
      <alignment horizontal="left"/>
    </xf>
    <xf numFmtId="165" fontId="5" fillId="0" borderId="0" xfId="4" applyNumberFormat="1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" fontId="0" fillId="0" borderId="0" xfId="0" applyNumberForma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17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right"/>
    </xf>
    <xf numFmtId="0" fontId="12" fillId="0" borderId="0" xfId="4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1" fillId="0" borderId="0" xfId="4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167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0" fontId="1" fillId="0" borderId="0" xfId="4" applyFont="1" applyFill="1"/>
    <xf numFmtId="167" fontId="1" fillId="0" borderId="0" xfId="0" applyNumberFormat="1" applyFont="1" applyFill="1"/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2" fontId="1" fillId="0" borderId="0" xfId="4" applyNumberFormat="1" applyFont="1" applyFill="1"/>
    <xf numFmtId="165" fontId="1" fillId="0" borderId="0" xfId="0" applyNumberFormat="1" applyFont="1" applyFill="1"/>
    <xf numFmtId="165" fontId="24" fillId="0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" fontId="1" fillId="0" borderId="0" xfId="0" applyNumberFormat="1" applyFont="1" applyFill="1"/>
    <xf numFmtId="1" fontId="24" fillId="0" borderId="0" xfId="0" applyNumberFormat="1" applyFont="1" applyFill="1" applyAlignment="1">
      <alignment horizontal="right" vertical="center" wrapText="1"/>
    </xf>
    <xf numFmtId="1" fontId="25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165" fontId="1" fillId="0" borderId="0" xfId="4" applyNumberFormat="1" applyFont="1" applyFill="1"/>
    <xf numFmtId="164" fontId="25" fillId="0" borderId="0" xfId="0" applyNumberFormat="1" applyFont="1" applyFill="1" applyAlignment="1">
      <alignment horizontal="right"/>
    </xf>
    <xf numFmtId="1" fontId="1" fillId="0" borderId="0" xfId="4" applyNumberFormat="1" applyFont="1" applyFill="1"/>
    <xf numFmtId="0" fontId="1" fillId="0" borderId="0" xfId="4" applyFont="1" applyFill="1" applyAlignment="1">
      <alignment horizontal="right"/>
    </xf>
    <xf numFmtId="0" fontId="26" fillId="0" borderId="0" xfId="0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164" fontId="27" fillId="0" borderId="0" xfId="0" applyNumberFormat="1" applyFont="1" applyFill="1" applyAlignment="1">
      <alignment horizontal="right" vertical="center" wrapText="1"/>
    </xf>
    <xf numFmtId="2" fontId="27" fillId="0" borderId="0" xfId="0" applyNumberFormat="1" applyFont="1" applyFill="1" applyAlignment="1">
      <alignment horizontal="righ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2" fontId="24" fillId="0" borderId="0" xfId="0" applyNumberFormat="1" applyFont="1" applyFill="1" applyAlignment="1">
      <alignment horizontal="right" vertical="center" wrapText="1"/>
    </xf>
    <xf numFmtId="164" fontId="1" fillId="0" borderId="0" xfId="4" applyNumberFormat="1" applyFont="1" applyFill="1" applyAlignment="1">
      <alignment horizontal="right"/>
    </xf>
    <xf numFmtId="2" fontId="8" fillId="0" borderId="0" xfId="4" applyNumberFormat="1" applyFont="1" applyFill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/>
    </xf>
    <xf numFmtId="165" fontId="8" fillId="0" borderId="0" xfId="4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ont="1" applyFill="1" applyAlignment="1">
      <alignment horizontal="right"/>
    </xf>
    <xf numFmtId="0" fontId="31" fillId="0" borderId="0" xfId="1" applyFont="1" applyFill="1" applyAlignment="1">
      <alignment horizontal="right"/>
    </xf>
    <xf numFmtId="167" fontId="0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32" fillId="0" borderId="0" xfId="2" applyFont="1" applyFill="1" applyAlignment="1">
      <alignment horizontal="left"/>
    </xf>
    <xf numFmtId="2" fontId="0" fillId="0" borderId="0" xfId="0" applyNumberFormat="1" applyFont="1" applyFill="1" applyAlignment="1" applyProtection="1">
      <alignment horizontal="center"/>
      <protection hidden="1"/>
    </xf>
    <xf numFmtId="0" fontId="34" fillId="0" borderId="0" xfId="0" applyFont="1" applyFill="1"/>
    <xf numFmtId="0" fontId="35" fillId="0" borderId="0" xfId="0" applyFont="1" applyFill="1" applyAlignment="1">
      <alignment horizontal="left" vertical="top"/>
    </xf>
    <xf numFmtId="0" fontId="32" fillId="0" borderId="0" xfId="0" applyFont="1" applyFill="1"/>
    <xf numFmtId="165" fontId="1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12" fillId="0" borderId="0" xfId="4" applyFill="1" applyBorder="1"/>
    <xf numFmtId="0" fontId="28" fillId="0" borderId="0" xfId="4" applyFont="1" applyFill="1" applyBorder="1"/>
    <xf numFmtId="2" fontId="14" fillId="0" borderId="0" xfId="5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164" fontId="14" fillId="0" borderId="0" xfId="5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14" fillId="0" borderId="0" xfId="5" applyNumberFormat="1" applyFill="1" applyBorder="1"/>
    <xf numFmtId="2" fontId="12" fillId="0" borderId="0" xfId="4" applyNumberFormat="1" applyFill="1" applyBorder="1"/>
    <xf numFmtId="1" fontId="1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" fontId="14" fillId="0" borderId="0" xfId="5" applyNumberFormat="1" applyFill="1" applyBorder="1"/>
    <xf numFmtId="1" fontId="12" fillId="0" borderId="0" xfId="4" applyNumberFormat="1" applyFill="1" applyBorder="1"/>
    <xf numFmtId="165" fontId="14" fillId="0" borderId="0" xfId="5" applyNumberFormat="1" applyFill="1" applyBorder="1"/>
    <xf numFmtId="165" fontId="12" fillId="0" borderId="0" xfId="4" applyNumberFormat="1" applyFill="1" applyBorder="1"/>
    <xf numFmtId="2" fontId="6" fillId="0" borderId="0" xfId="0" applyNumberFormat="1" applyFont="1" applyFill="1" applyBorder="1" applyAlignment="1">
      <alignment horizontal="center"/>
    </xf>
    <xf numFmtId="0" fontId="11" fillId="0" borderId="0" xfId="4" applyFont="1" applyFill="1" applyBorder="1"/>
    <xf numFmtId="165" fontId="12" fillId="0" borderId="0" xfId="4" applyNumberFormat="1" applyFill="1" applyBorder="1" applyAlignment="1">
      <alignment horizontal="center"/>
    </xf>
    <xf numFmtId="2" fontId="32" fillId="0" borderId="0" xfId="0" applyNumberFormat="1" applyFont="1" applyFill="1" applyBorder="1"/>
    <xf numFmtId="0" fontId="36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2" fillId="0" borderId="0" xfId="4" applyFont="1" applyFill="1" applyBorder="1"/>
    <xf numFmtId="166" fontId="16" fillId="0" borderId="0" xfId="3" applyNumberFormat="1" applyFont="1" applyFill="1"/>
    <xf numFmtId="0" fontId="16" fillId="0" borderId="0" xfId="3" applyFont="1" applyFill="1"/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horizontal="center" vertical="center"/>
    </xf>
    <xf numFmtId="2" fontId="0" fillId="0" borderId="0" xfId="0" applyNumberFormat="1" applyFont="1"/>
    <xf numFmtId="0" fontId="32" fillId="0" borderId="0" xfId="0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0" fontId="8" fillId="0" borderId="0" xfId="4" applyFont="1" applyFill="1" applyAlignment="1">
      <alignment horizontal="left"/>
    </xf>
    <xf numFmtId="0" fontId="34" fillId="0" borderId="0" xfId="1" applyFont="1" applyFill="1" applyAlignment="1">
      <alignment horizontal="left" vertical="center"/>
    </xf>
    <xf numFmtId="164" fontId="34" fillId="0" borderId="0" xfId="1" applyNumberFormat="1" applyFont="1" applyFill="1" applyAlignment="1">
      <alignment horizontal="left" vertical="center"/>
    </xf>
    <xf numFmtId="166" fontId="0" fillId="0" borderId="0" xfId="0" applyNumberFormat="1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/>
    <xf numFmtId="165" fontId="1" fillId="0" borderId="0" xfId="4" applyNumberFormat="1" applyFont="1" applyFill="1" applyAlignment="1">
      <alignment horizontal="right"/>
    </xf>
    <xf numFmtId="164" fontId="1" fillId="0" borderId="0" xfId="4" applyNumberFormat="1" applyFont="1" applyFill="1"/>
    <xf numFmtId="1" fontId="1" fillId="0" borderId="0" xfId="4" applyNumberFormat="1" applyFont="1" applyFill="1" applyAlignment="1">
      <alignment horizontal="right"/>
    </xf>
    <xf numFmtId="164" fontId="1" fillId="0" borderId="0" xfId="0" applyNumberFormat="1" applyFont="1" applyFill="1"/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2" fillId="0" borderId="1" xfId="4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left"/>
    </xf>
    <xf numFmtId="164" fontId="1" fillId="0" borderId="2" xfId="4" applyNumberFormat="1" applyFont="1" applyFill="1" applyBorder="1"/>
    <xf numFmtId="164" fontId="1" fillId="0" borderId="2" xfId="0" applyNumberFormat="1" applyFont="1" applyFill="1" applyBorder="1"/>
    <xf numFmtId="0" fontId="24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16" fillId="0" borderId="2" xfId="0" applyFont="1" applyFill="1" applyBorder="1"/>
    <xf numFmtId="0" fontId="0" fillId="0" borderId="1" xfId="0" applyFont="1" applyFill="1" applyBorder="1"/>
    <xf numFmtId="0" fontId="34" fillId="0" borderId="1" xfId="0" applyFont="1" applyFill="1" applyBorder="1"/>
    <xf numFmtId="0" fontId="0" fillId="0" borderId="0" xfId="0" applyAlignment="1">
      <alignment horizontal="left" vertical="center"/>
    </xf>
    <xf numFmtId="0" fontId="18" fillId="0" borderId="1" xfId="0" applyFont="1" applyFill="1" applyBorder="1"/>
    <xf numFmtId="0" fontId="0" fillId="0" borderId="2" xfId="0" applyFill="1" applyBorder="1" applyAlignment="1">
      <alignment horizontal="left" vertical="center" wrapText="1"/>
    </xf>
    <xf numFmtId="0" fontId="1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37" fillId="0" borderId="1" xfId="4" applyFont="1" applyFill="1" applyBorder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Fill="1" applyBorder="1"/>
    <xf numFmtId="2" fontId="0" fillId="0" borderId="2" xfId="0" applyNumberFormat="1" applyFill="1" applyBorder="1"/>
    <xf numFmtId="164" fontId="16" fillId="0" borderId="2" xfId="0" applyNumberFormat="1" applyFont="1" applyFill="1" applyBorder="1"/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5" applyFill="1" applyBorder="1" applyAlignment="1">
      <alignment horizontal="left" vertical="center" wrapText="1"/>
    </xf>
    <xf numFmtId="0" fontId="8" fillId="0" borderId="0" xfId="0" applyFont="1" applyFill="1"/>
    <xf numFmtId="0" fontId="13" fillId="0" borderId="2" xfId="4" applyFont="1" applyFill="1" applyBorder="1" applyAlignment="1">
      <alignment horizontal="left" vertical="center" wrapText="1"/>
    </xf>
    <xf numFmtId="0" fontId="14" fillId="0" borderId="2" xfId="5" applyFill="1" applyBorder="1" applyAlignment="1">
      <alignment horizontal="left" vertical="center" wrapText="1"/>
    </xf>
    <xf numFmtId="0" fontId="12" fillId="0" borderId="2" xfId="4" applyFill="1" applyBorder="1"/>
    <xf numFmtId="2" fontId="14" fillId="0" borderId="2" xfId="5" applyNumberFormat="1" applyFill="1" applyBorder="1"/>
    <xf numFmtId="0" fontId="18" fillId="0" borderId="1" xfId="5" applyFont="1" applyFill="1" applyBorder="1" applyAlignment="1">
      <alignment wrapText="1"/>
    </xf>
    <xf numFmtId="164" fontId="12" fillId="0" borderId="0" xfId="4" applyNumberFormat="1" applyFill="1" applyBorder="1"/>
    <xf numFmtId="164" fontId="14" fillId="0" borderId="0" xfId="5" applyNumberFormat="1" applyFill="1" applyBorder="1"/>
    <xf numFmtId="164" fontId="14" fillId="0" borderId="2" xfId="5" applyNumberFormat="1" applyFill="1" applyBorder="1"/>
    <xf numFmtId="0" fontId="33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12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0" fontId="38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18" fillId="0" borderId="0" xfId="0" applyFont="1" applyFill="1" applyBorder="1" applyAlignment="1">
      <alignment horizontal="left" vertical="center"/>
    </xf>
    <xf numFmtId="0" fontId="12" fillId="0" borderId="0" xfId="4" applyFill="1" applyBorder="1" applyAlignment="1">
      <alignment horizontal="left" vertical="center"/>
    </xf>
    <xf numFmtId="2" fontId="1" fillId="0" borderId="0" xfId="4" applyNumberFormat="1" applyFont="1" applyFill="1" applyBorder="1" applyAlignment="1">
      <alignment horizontal="right"/>
    </xf>
    <xf numFmtId="0" fontId="21" fillId="0" borderId="1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2" fillId="0" borderId="2" xfId="4" applyFill="1" applyBorder="1" applyAlignment="1">
      <alignment horizontal="left" vertical="center" wrapText="1"/>
    </xf>
    <xf numFmtId="0" fontId="12" fillId="0" borderId="0" xfId="4" applyFill="1" applyBorder="1" applyAlignment="1">
      <alignment horizontal="left" vertical="center" wrapText="1"/>
    </xf>
  </cellXfs>
  <cellStyles count="6">
    <cellStyle name="Обычный" xfId="0" builtinId="0"/>
    <cellStyle name="Обычный 2" xfId="4" xr:uid="{9C2CA84D-452D-5240-9C85-E0008477DDEB}"/>
    <cellStyle name="Обычный 3" xfId="3" xr:uid="{4E2B9C80-D71C-4F42-ABF2-A132EF468F21}"/>
    <cellStyle name="Обычный 4" xfId="5" xr:uid="{732C21EC-B48F-FE4F-A34B-F007D4A64469}"/>
    <cellStyle name="Обычный_SAMSF_NU" xfId="2" xr:uid="{81911AE3-6026-D848-B98C-C23BE4CD36EB}"/>
    <cellStyle name="Обычный_samsonovXRF09-34" xfId="1" xr:uid="{77944D02-B8A3-514E-A62F-2ABB80587BE8}"/>
  </cellStyles>
  <dxfs count="0"/>
  <tableStyles count="0" defaultTableStyle="TableStyleMedium2" defaultPivotStyle="PivotStyleLight16"/>
  <colors>
    <mruColors>
      <color rgb="FF73FEFF"/>
      <color rgb="FF945200"/>
      <color rgb="FFD49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</xdr:row>
      <xdr:rowOff>50800</xdr:rowOff>
    </xdr:from>
    <xdr:to>
      <xdr:col>11</xdr:col>
      <xdr:colOff>342900</xdr:colOff>
      <xdr:row>27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DED148-189B-7B4D-9677-4C4D1710C059}"/>
            </a:ext>
          </a:extLst>
        </xdr:cNvPr>
        <xdr:cNvSpPr txBox="1"/>
      </xdr:nvSpPr>
      <xdr:spPr>
        <a:xfrm>
          <a:off x="406400" y="254000"/>
          <a:ext cx="9017000" cy="530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References:</a:t>
          </a: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Berezin, A. V, Travin, V. V, Marin, Y.B., Skublov, S.G. and Bogomolov, E.S. 2012. New U-Pb and Sm-Nd ages and P-T estimates for eclogitization in the Fe-rich gabbro dyke in Gridino area (Belomorian Mobile Belt).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Doklady Earth Sciences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444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760–765, https://doi.org/10.1134/S1028334X12060207.</a:t>
          </a:r>
          <a:r>
            <a:rPr lang="en" sz="1400"/>
            <a:t> </a:t>
          </a:r>
          <a:endParaRPr lang="ru-RU" sz="1400"/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Stepanova, A. and Stepanov, V. 2010. Paleoproterozoic mafic dyke swarns of the Belomorian Province, eastern Fennoscandian Shield.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Precambrian Research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183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602–616, https://doi.org/10.1016/j.precamres.2010.08.016.</a:t>
          </a:r>
          <a:r>
            <a:rPr lang="en" sz="1400"/>
            <a:t> </a:t>
          </a:r>
        </a:p>
        <a:p>
          <a:endParaRPr lang="en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Stepanova, A.V., Stepanov, V.S., Larionov, A.N., Azimov, P.Y., Egorova, S.V. and Larionova, Y.O. 2017. 2.5 Ga gabbro-anorthosites in the Belomorian Province, Fennoscandian Shield: Petrology and tectonic setting. </a:t>
          </a:r>
          <a:r>
            <a:rPr lang="en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Petrology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n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https://doi.org/10.1134/S0869591117060066.</a:t>
          </a:r>
          <a:r>
            <a:rPr lang="en" sz="14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33A1-466A-F24B-A936-E44A4730E6DE}">
  <dimension ref="A1:G141"/>
  <sheetViews>
    <sheetView topLeftCell="A29" workbookViewId="0">
      <selection activeCell="I46" sqref="I46"/>
    </sheetView>
  </sheetViews>
  <sheetFormatPr baseColWidth="10" defaultRowHeight="16"/>
  <cols>
    <col min="1" max="2" width="10.83203125" style="107"/>
    <col min="3" max="7" width="13.83203125" style="107" customWidth="1"/>
    <col min="8" max="16384" width="10.83203125" style="107"/>
  </cols>
  <sheetData>
    <row r="1" spans="1:7" ht="19">
      <c r="A1" s="121" t="s">
        <v>160</v>
      </c>
    </row>
    <row r="2" spans="1:7">
      <c r="B2" s="184"/>
      <c r="C2" s="185" t="s">
        <v>87</v>
      </c>
      <c r="D2" s="185" t="s">
        <v>86</v>
      </c>
      <c r="E2" s="185" t="s">
        <v>85</v>
      </c>
      <c r="F2" s="185" t="s">
        <v>84</v>
      </c>
      <c r="G2" s="185" t="s">
        <v>83</v>
      </c>
    </row>
    <row r="3" spans="1:7" s="146" customFormat="1" ht="34">
      <c r="B3" s="179"/>
      <c r="C3" s="180" t="s">
        <v>126</v>
      </c>
      <c r="D3" s="180" t="s">
        <v>126</v>
      </c>
      <c r="E3" s="180" t="s">
        <v>126</v>
      </c>
      <c r="F3" s="181" t="s">
        <v>81</v>
      </c>
      <c r="G3" s="181" t="s">
        <v>82</v>
      </c>
    </row>
    <row r="4" spans="1:7">
      <c r="B4" s="154" t="s">
        <v>139</v>
      </c>
      <c r="C4" s="112">
        <v>52.520000457763672</v>
      </c>
      <c r="D4" s="112">
        <v>51.380001068115234</v>
      </c>
      <c r="E4" s="112">
        <v>47.080001831054688</v>
      </c>
      <c r="F4" s="112">
        <v>37.599998474121094</v>
      </c>
      <c r="G4" s="112">
        <v>50.529998779296875</v>
      </c>
    </row>
    <row r="5" spans="1:7">
      <c r="B5" s="154" t="s">
        <v>140</v>
      </c>
      <c r="C5" s="112">
        <v>0.62000000476837158</v>
      </c>
      <c r="D5" s="112">
        <v>0.81999999284744263</v>
      </c>
      <c r="E5" s="112">
        <v>1.2200000286102295</v>
      </c>
      <c r="F5" s="112">
        <v>1.2400000095367432</v>
      </c>
      <c r="G5" s="112">
        <v>1.1299999952316284</v>
      </c>
    </row>
    <row r="6" spans="1:7">
      <c r="B6" s="154" t="s">
        <v>141</v>
      </c>
      <c r="C6" s="112">
        <v>18.959999084472656</v>
      </c>
      <c r="D6" s="112">
        <v>17.270000457763672</v>
      </c>
      <c r="E6" s="112">
        <v>17.530000686645508</v>
      </c>
      <c r="F6" s="112">
        <v>3.4100000858306885</v>
      </c>
      <c r="G6" s="112">
        <v>15.460000038146973</v>
      </c>
    </row>
    <row r="7" spans="1:7">
      <c r="B7" s="154" t="s">
        <v>138</v>
      </c>
      <c r="C7" s="112">
        <v>7.932000160217286</v>
      </c>
      <c r="D7" s="112">
        <v>10.222000169754029</v>
      </c>
      <c r="E7" s="112">
        <v>12.407999420166016</v>
      </c>
      <c r="F7" s="112">
        <v>30.203999519348145</v>
      </c>
      <c r="G7" s="112">
        <v>10.642999887466431</v>
      </c>
    </row>
    <row r="8" spans="1:7">
      <c r="B8" s="155" t="s">
        <v>6</v>
      </c>
      <c r="C8" s="112">
        <v>0.14000000059604645</v>
      </c>
      <c r="D8" s="112">
        <v>0.1679999977350235</v>
      </c>
      <c r="E8" s="112">
        <v>0.18000000715255737</v>
      </c>
      <c r="F8" s="112">
        <v>0.33300000429153442</v>
      </c>
      <c r="G8" s="112">
        <v>0.15800000727176666</v>
      </c>
    </row>
    <row r="9" spans="1:7">
      <c r="B9" s="154" t="s">
        <v>7</v>
      </c>
      <c r="C9" s="112">
        <v>5.1399998664855957</v>
      </c>
      <c r="D9" s="112">
        <v>6.5</v>
      </c>
      <c r="E9" s="112">
        <v>7.3600001335144043</v>
      </c>
      <c r="F9" s="112">
        <v>22.020000457763672</v>
      </c>
      <c r="G9" s="112">
        <v>6.8299999237060547</v>
      </c>
    </row>
    <row r="10" spans="1:7">
      <c r="B10" s="154" t="s">
        <v>8</v>
      </c>
      <c r="C10" s="112">
        <v>10.520000457763672</v>
      </c>
      <c r="D10" s="112">
        <v>9.880000114440918</v>
      </c>
      <c r="E10" s="112">
        <v>9.8100004196166992</v>
      </c>
      <c r="F10" s="112">
        <v>2.7300000190734863</v>
      </c>
      <c r="G10" s="112">
        <v>11.720000267028809</v>
      </c>
    </row>
    <row r="11" spans="1:7">
      <c r="B11" s="154" t="s">
        <v>142</v>
      </c>
      <c r="C11" s="112">
        <v>2.9519999027252197</v>
      </c>
      <c r="D11" s="112">
        <v>2.2100000381469727</v>
      </c>
      <c r="E11" s="112">
        <v>2.7100000381469727</v>
      </c>
      <c r="F11" s="112">
        <v>0.10000000149011612</v>
      </c>
      <c r="G11" s="112">
        <v>2.5499999523162842</v>
      </c>
    </row>
    <row r="12" spans="1:7">
      <c r="B12" s="154" t="s">
        <v>143</v>
      </c>
      <c r="C12" s="112">
        <v>0.62999999523162842</v>
      </c>
      <c r="D12" s="112">
        <v>0.47999998927116394</v>
      </c>
      <c r="E12" s="112">
        <v>0.73000001907348633</v>
      </c>
      <c r="F12" s="112">
        <v>5.000000074505806E-2</v>
      </c>
      <c r="G12" s="112">
        <v>0.56999999284744263</v>
      </c>
    </row>
    <row r="13" spans="1:7">
      <c r="B13" s="154" t="s">
        <v>144</v>
      </c>
      <c r="C13" s="112">
        <v>0.11999999731779099</v>
      </c>
      <c r="D13" s="112">
        <v>0.17000000178813934</v>
      </c>
      <c r="E13" s="112">
        <v>0.14000000059604645</v>
      </c>
      <c r="F13" s="112">
        <v>0.11999999731779099</v>
      </c>
      <c r="G13" s="112">
        <v>0</v>
      </c>
    </row>
    <row r="14" spans="1:7">
      <c r="B14" s="154" t="s">
        <v>10</v>
      </c>
      <c r="C14" s="112">
        <v>0.12999999523162842</v>
      </c>
      <c r="D14" s="112">
        <v>0.18000000715255737</v>
      </c>
      <c r="E14" s="112">
        <v>0.14000000059604645</v>
      </c>
      <c r="F14" s="112">
        <v>0.15000000596046448</v>
      </c>
      <c r="G14" s="112">
        <v>0.17000000178813934</v>
      </c>
    </row>
    <row r="15" spans="1:7">
      <c r="B15" s="154" t="s">
        <v>99</v>
      </c>
      <c r="C15" s="114">
        <f>SUM(C4:C14)</f>
        <v>99.663999922573566</v>
      </c>
      <c r="D15" s="114">
        <f>SUM(D4:D14)</f>
        <v>99.280001837015149</v>
      </c>
      <c r="E15" s="114">
        <f>SUM(E4:E14)</f>
        <v>99.308002585172659</v>
      </c>
      <c r="F15" s="114">
        <f>SUM(F4:F14)</f>
        <v>97.956998575478792</v>
      </c>
      <c r="G15" s="114">
        <f>SUM(G4:G14)</f>
        <v>99.760998845100403</v>
      </c>
    </row>
    <row r="16" spans="1:7">
      <c r="B16" s="115"/>
      <c r="D16" s="116"/>
    </row>
    <row r="17" spans="2:7">
      <c r="B17" s="107" t="s">
        <v>25</v>
      </c>
      <c r="C17" s="109">
        <v>7.0419999999999998</v>
      </c>
      <c r="D17" s="109">
        <v>3.6110000000000002</v>
      </c>
      <c r="E17" s="109">
        <v>9.6389999999999993</v>
      </c>
      <c r="F17" s="109">
        <v>0.749</v>
      </c>
      <c r="G17" s="109">
        <v>7.0860000000000003</v>
      </c>
    </row>
    <row r="18" spans="2:7">
      <c r="B18" s="107" t="s">
        <v>12</v>
      </c>
      <c r="C18" s="21">
        <v>128.4</v>
      </c>
      <c r="D18" s="21">
        <v>181.1</v>
      </c>
      <c r="E18" s="21">
        <v>197.1</v>
      </c>
      <c r="F18" s="21">
        <v>276.7</v>
      </c>
      <c r="G18" s="21">
        <v>230.2</v>
      </c>
    </row>
    <row r="19" spans="2:7">
      <c r="B19" s="107" t="s">
        <v>11</v>
      </c>
      <c r="C19" s="109">
        <v>179.4</v>
      </c>
      <c r="D19" s="109">
        <v>200.3</v>
      </c>
      <c r="E19" s="109">
        <v>221.9</v>
      </c>
      <c r="F19" s="109">
        <v>2107</v>
      </c>
      <c r="G19" s="109">
        <v>274.8</v>
      </c>
    </row>
    <row r="20" spans="2:7">
      <c r="B20" s="107" t="s">
        <v>27</v>
      </c>
      <c r="C20" s="109">
        <v>796.1</v>
      </c>
      <c r="D20" s="109">
        <v>1064</v>
      </c>
      <c r="E20" s="109">
        <v>1209</v>
      </c>
      <c r="F20" s="109">
        <v>2498</v>
      </c>
      <c r="G20" s="109">
        <v>1071</v>
      </c>
    </row>
    <row r="21" spans="2:7">
      <c r="B21" s="107" t="s">
        <v>13</v>
      </c>
      <c r="C21" s="109">
        <v>21.78</v>
      </c>
      <c r="D21" s="109">
        <v>28.56</v>
      </c>
      <c r="E21" s="109">
        <v>44.6</v>
      </c>
      <c r="F21" s="109">
        <v>154.19999999999999</v>
      </c>
      <c r="G21" s="109">
        <v>35</v>
      </c>
    </row>
    <row r="22" spans="2:7">
      <c r="B22" s="107" t="s">
        <v>14</v>
      </c>
      <c r="C22" s="109">
        <v>50.76</v>
      </c>
      <c r="D22" s="109">
        <v>70</v>
      </c>
      <c r="E22" s="109">
        <v>135.69999999999999</v>
      </c>
      <c r="F22" s="109">
        <v>644.1</v>
      </c>
      <c r="G22" s="109">
        <v>91.63</v>
      </c>
    </row>
    <row r="23" spans="2:7">
      <c r="B23" s="107" t="s">
        <v>16</v>
      </c>
      <c r="C23" s="109">
        <v>53.76</v>
      </c>
      <c r="D23" s="109">
        <v>74.55</v>
      </c>
      <c r="E23" s="109">
        <v>89.44</v>
      </c>
      <c r="F23" s="109">
        <v>187.2</v>
      </c>
      <c r="G23" s="109">
        <v>71.78</v>
      </c>
    </row>
    <row r="24" spans="2:7">
      <c r="B24" s="107" t="s">
        <v>28</v>
      </c>
      <c r="C24" s="109">
        <v>16.399999999999999</v>
      </c>
      <c r="D24" s="109">
        <v>15.31</v>
      </c>
      <c r="E24" s="109">
        <v>17.38</v>
      </c>
      <c r="F24" s="109">
        <v>5.83</v>
      </c>
      <c r="G24" s="109">
        <v>16.13</v>
      </c>
    </row>
    <row r="25" spans="2:7">
      <c r="B25" s="107" t="s">
        <v>17</v>
      </c>
      <c r="C25" s="109">
        <v>11.8</v>
      </c>
      <c r="D25" s="109">
        <v>12.12</v>
      </c>
      <c r="E25" s="109">
        <v>8.3219999999999992</v>
      </c>
      <c r="F25" s="109">
        <v>0.58399999999999996</v>
      </c>
      <c r="G25" s="109">
        <v>7.0010000000000003</v>
      </c>
    </row>
    <row r="26" spans="2:7">
      <c r="B26" s="107" t="s">
        <v>18</v>
      </c>
      <c r="C26" s="109">
        <v>192.6</v>
      </c>
      <c r="D26" s="109">
        <v>163.9</v>
      </c>
      <c r="E26" s="109">
        <v>164.3</v>
      </c>
      <c r="F26" s="109">
        <v>15.15</v>
      </c>
      <c r="G26" s="109">
        <v>221.7</v>
      </c>
    </row>
    <row r="27" spans="2:7">
      <c r="B27" s="107" t="s">
        <v>22</v>
      </c>
      <c r="C27" s="109">
        <v>9.98</v>
      </c>
      <c r="D27" s="109">
        <v>16.63</v>
      </c>
      <c r="E27" s="109">
        <v>14.9</v>
      </c>
      <c r="F27" s="109">
        <v>8.1180000000000003</v>
      </c>
      <c r="G27" s="109">
        <v>16.3</v>
      </c>
    </row>
    <row r="28" spans="2:7">
      <c r="B28" s="107" t="s">
        <v>29</v>
      </c>
      <c r="C28" s="19">
        <v>16.21</v>
      </c>
      <c r="D28" s="19">
        <v>33.61</v>
      </c>
      <c r="E28" s="19">
        <v>25.45</v>
      </c>
      <c r="F28" s="19">
        <v>12.08</v>
      </c>
      <c r="G28" s="17">
        <v>9.2390000000000008</v>
      </c>
    </row>
    <row r="29" spans="2:7">
      <c r="B29" s="107" t="s">
        <v>23</v>
      </c>
      <c r="C29" s="17">
        <v>1.756</v>
      </c>
      <c r="D29" s="17">
        <v>2.4950000000000001</v>
      </c>
      <c r="E29" s="17">
        <v>2.621</v>
      </c>
      <c r="F29" s="17">
        <v>1.2589999999999999</v>
      </c>
      <c r="G29" s="17">
        <v>1.9410000000000001</v>
      </c>
    </row>
    <row r="30" spans="2:7">
      <c r="B30" s="107" t="s">
        <v>30</v>
      </c>
      <c r="C30" s="109">
        <v>0.26700000000000002</v>
      </c>
      <c r="D30" s="109">
        <v>0.26700000000000002</v>
      </c>
      <c r="E30" s="109">
        <v>7.0000000000000001E-3</v>
      </c>
      <c r="F30" s="109">
        <v>3.5000000000000003E-2</v>
      </c>
      <c r="G30" s="109">
        <v>9.1999999999999998E-2</v>
      </c>
    </row>
    <row r="31" spans="2:7">
      <c r="B31" s="107" t="s">
        <v>19</v>
      </c>
      <c r="C31" s="109">
        <v>168.4</v>
      </c>
      <c r="D31" s="109">
        <v>157</v>
      </c>
      <c r="E31" s="109">
        <v>102.8</v>
      </c>
      <c r="F31" s="109">
        <v>3.8210000000000002</v>
      </c>
      <c r="G31" s="109">
        <v>151</v>
      </c>
    </row>
    <row r="32" spans="2:7">
      <c r="B32" s="107" t="s">
        <v>31</v>
      </c>
      <c r="C32" s="109">
        <v>5.2590000000000003</v>
      </c>
      <c r="D32" s="109">
        <v>7.6180000000000003</v>
      </c>
      <c r="E32" s="109">
        <v>6.7039999999999997</v>
      </c>
      <c r="F32" s="109">
        <v>3.1019999999999999</v>
      </c>
      <c r="G32" s="109">
        <v>7.1580000000000004</v>
      </c>
    </row>
    <row r="33" spans="2:7">
      <c r="B33" s="107" t="s">
        <v>32</v>
      </c>
      <c r="C33" s="109">
        <v>12.3</v>
      </c>
      <c r="D33" s="109">
        <v>17.670000000000002</v>
      </c>
      <c r="E33" s="109">
        <v>15.17</v>
      </c>
      <c r="F33" s="109">
        <v>7.165</v>
      </c>
      <c r="G33" s="109">
        <v>15.99</v>
      </c>
    </row>
    <row r="34" spans="2:7">
      <c r="B34" s="107" t="s">
        <v>33</v>
      </c>
      <c r="C34" s="109">
        <v>1.4690000000000001</v>
      </c>
      <c r="D34" s="109">
        <v>2.274</v>
      </c>
      <c r="E34" s="109">
        <v>2.0270000000000001</v>
      </c>
      <c r="F34" s="109">
        <v>1.008</v>
      </c>
      <c r="G34" s="109">
        <v>2.2559999999999998</v>
      </c>
    </row>
    <row r="35" spans="2:7">
      <c r="B35" s="107" t="s">
        <v>34</v>
      </c>
      <c r="C35" s="109">
        <v>6.3410000000000002</v>
      </c>
      <c r="D35" s="109">
        <v>10.33</v>
      </c>
      <c r="E35" s="109">
        <v>8.94</v>
      </c>
      <c r="F35" s="109">
        <v>4.8719999999999999</v>
      </c>
      <c r="G35" s="109">
        <v>10.53</v>
      </c>
    </row>
    <row r="36" spans="2:7">
      <c r="B36" s="107" t="s">
        <v>35</v>
      </c>
      <c r="C36" s="109">
        <v>1.9430000000000001</v>
      </c>
      <c r="D36" s="109">
        <v>2.7389999999999999</v>
      </c>
      <c r="E36" s="109">
        <v>2.6</v>
      </c>
      <c r="F36" s="109">
        <v>1.627</v>
      </c>
      <c r="G36" s="109">
        <v>3.4830000000000001</v>
      </c>
    </row>
    <row r="37" spans="2:7">
      <c r="B37" s="107" t="s">
        <v>36</v>
      </c>
      <c r="C37" s="109">
        <v>0.77200000000000002</v>
      </c>
      <c r="D37" s="109">
        <v>0.96699999999999997</v>
      </c>
      <c r="E37" s="109">
        <v>0.97399999999999998</v>
      </c>
      <c r="F37" s="109">
        <v>0.34300000000000003</v>
      </c>
      <c r="G37" s="109">
        <v>1.0569999999999999</v>
      </c>
    </row>
    <row r="38" spans="2:7">
      <c r="B38" s="107" t="s">
        <v>37</v>
      </c>
      <c r="C38" s="109">
        <v>2.0150000000000001</v>
      </c>
      <c r="D38" s="109">
        <v>3.218</v>
      </c>
      <c r="E38" s="109">
        <v>2.8250000000000002</v>
      </c>
      <c r="F38" s="109">
        <v>1.411</v>
      </c>
      <c r="G38" s="109">
        <v>3.2650000000000001</v>
      </c>
    </row>
    <row r="39" spans="2:7">
      <c r="B39" s="107" t="s">
        <v>38</v>
      </c>
      <c r="C39" s="109">
        <v>0.32</v>
      </c>
      <c r="D39" s="109">
        <v>0.51900000000000002</v>
      </c>
      <c r="E39" s="109">
        <v>0.44500000000000001</v>
      </c>
      <c r="F39" s="109">
        <v>0.23799999999999999</v>
      </c>
      <c r="G39" s="109">
        <v>0.52</v>
      </c>
    </row>
    <row r="40" spans="2:7">
      <c r="B40" s="107" t="s">
        <v>39</v>
      </c>
      <c r="C40" s="109">
        <v>1.9710000000000001</v>
      </c>
      <c r="D40" s="109">
        <v>3.1520000000000001</v>
      </c>
      <c r="E40" s="109">
        <v>2.7240000000000002</v>
      </c>
      <c r="F40" s="109">
        <v>1.4730000000000001</v>
      </c>
      <c r="G40" s="109">
        <v>3.0939999999999999</v>
      </c>
    </row>
    <row r="41" spans="2:7">
      <c r="B41" s="107" t="s">
        <v>40</v>
      </c>
      <c r="C41" s="109">
        <v>0.41799999999999998</v>
      </c>
      <c r="D41" s="109">
        <v>0.66400000000000003</v>
      </c>
      <c r="E41" s="109">
        <v>0.58199999999999996</v>
      </c>
      <c r="F41" s="109">
        <v>0.313</v>
      </c>
      <c r="G41" s="109">
        <v>0.65900000000000003</v>
      </c>
    </row>
    <row r="42" spans="2:7">
      <c r="B42" s="107" t="s">
        <v>41</v>
      </c>
      <c r="C42" s="109">
        <v>1.222</v>
      </c>
      <c r="D42" s="109">
        <v>1.952</v>
      </c>
      <c r="E42" s="109">
        <v>1.675</v>
      </c>
      <c r="F42" s="109">
        <v>0.95599999999999996</v>
      </c>
      <c r="G42" s="109">
        <v>1.9370000000000001</v>
      </c>
    </row>
    <row r="43" spans="2:7">
      <c r="B43" s="107" t="s">
        <v>42</v>
      </c>
      <c r="C43" s="109">
        <v>0.17799999999999999</v>
      </c>
      <c r="D43" s="109">
        <v>0.28499999999999998</v>
      </c>
      <c r="E43" s="109">
        <v>0.24299999999999999</v>
      </c>
      <c r="F43" s="109">
        <v>0.14299999999999999</v>
      </c>
      <c r="G43" s="109">
        <v>0.27</v>
      </c>
    </row>
    <row r="44" spans="2:7">
      <c r="B44" s="107" t="s">
        <v>43</v>
      </c>
      <c r="C44" s="109">
        <v>1.2509999999999999</v>
      </c>
      <c r="D44" s="109">
        <v>1.9410000000000001</v>
      </c>
      <c r="E44" s="109">
        <v>1.677</v>
      </c>
      <c r="F44" s="109">
        <v>0.98399999999999999</v>
      </c>
      <c r="G44" s="109">
        <v>1.835</v>
      </c>
    </row>
    <row r="45" spans="2:7">
      <c r="B45" s="107" t="s">
        <v>44</v>
      </c>
      <c r="C45" s="109">
        <v>0.23599999999999999</v>
      </c>
      <c r="D45" s="109">
        <v>0.28699999999999998</v>
      </c>
      <c r="E45" s="109">
        <v>0.249</v>
      </c>
      <c r="F45" s="109">
        <v>0.14899999999999999</v>
      </c>
      <c r="G45" s="109">
        <v>0.26700000000000002</v>
      </c>
    </row>
    <row r="46" spans="2:7">
      <c r="B46" s="107" t="s">
        <v>45</v>
      </c>
      <c r="C46" s="109">
        <v>0.64200000000000002</v>
      </c>
      <c r="D46" s="109">
        <v>1.111</v>
      </c>
      <c r="E46" s="109">
        <v>0.99199999999999999</v>
      </c>
      <c r="F46" s="109">
        <v>0.42899999999999999</v>
      </c>
      <c r="G46" s="109">
        <v>0.47399999999999998</v>
      </c>
    </row>
    <row r="47" spans="2:7">
      <c r="B47" s="107" t="s">
        <v>46</v>
      </c>
      <c r="C47" s="109">
        <v>5.8000000000000003E-2</v>
      </c>
      <c r="D47" s="109">
        <v>7.1999999999999995E-2</v>
      </c>
      <c r="E47" s="109">
        <v>5.7000000000000002E-2</v>
      </c>
      <c r="F47" s="109">
        <v>8.9999999999999993E-3</v>
      </c>
      <c r="G47" s="109">
        <v>5.0999999999999997E-2</v>
      </c>
    </row>
    <row r="48" spans="2:7">
      <c r="B48" s="107" t="s">
        <v>24</v>
      </c>
      <c r="C48" s="109">
        <v>1.911</v>
      </c>
      <c r="D48" s="109">
        <v>2.6579999999999999</v>
      </c>
      <c r="E48" s="109">
        <v>3.05</v>
      </c>
      <c r="F48" s="109">
        <v>0.28899999999999998</v>
      </c>
      <c r="G48" s="109">
        <v>2.2240000000000002</v>
      </c>
    </row>
    <row r="49" spans="1:7">
      <c r="B49" s="107" t="s">
        <v>21</v>
      </c>
      <c r="C49" s="109">
        <v>0.755</v>
      </c>
      <c r="D49" s="109">
        <v>1.212</v>
      </c>
      <c r="E49" s="109">
        <v>0.91400000000000003</v>
      </c>
      <c r="F49" s="109">
        <v>0.36099999999999999</v>
      </c>
      <c r="G49" s="109">
        <v>0.69799999999999995</v>
      </c>
    </row>
    <row r="50" spans="1:7">
      <c r="B50" s="182" t="s">
        <v>20</v>
      </c>
      <c r="C50" s="183">
        <v>0.16900000000000001</v>
      </c>
      <c r="D50" s="183">
        <v>0.25800000000000001</v>
      </c>
      <c r="E50" s="183">
        <v>0.21199999999999999</v>
      </c>
      <c r="F50" s="183">
        <v>8.5999999999999993E-2</v>
      </c>
      <c r="G50" s="183">
        <v>0.13700000000000001</v>
      </c>
    </row>
    <row r="52" spans="1:7">
      <c r="B52" s="107" t="s">
        <v>161</v>
      </c>
    </row>
    <row r="53" spans="1:7">
      <c r="A53" s="13"/>
      <c r="B53" s="44"/>
      <c r="C53" s="13"/>
    </row>
    <row r="54" spans="1:7">
      <c r="A54" s="29"/>
      <c r="B54" s="45"/>
      <c r="C54" s="16"/>
      <c r="D54" s="16"/>
      <c r="E54" s="16"/>
      <c r="F54" s="16"/>
      <c r="G54" s="16"/>
    </row>
    <row r="55" spans="1:7">
      <c r="A55" s="29"/>
      <c r="B55" s="45"/>
      <c r="C55" s="16"/>
      <c r="D55" s="16"/>
      <c r="E55" s="16"/>
      <c r="F55" s="16"/>
      <c r="G55" s="16"/>
    </row>
    <row r="56" spans="1:7">
      <c r="A56" s="29"/>
      <c r="B56" s="45"/>
      <c r="C56" s="16"/>
      <c r="D56" s="16"/>
      <c r="E56" s="16"/>
      <c r="F56" s="16"/>
      <c r="G56" s="16"/>
    </row>
    <row r="57" spans="1:7">
      <c r="A57" s="29"/>
      <c r="B57" s="45"/>
      <c r="C57" s="16"/>
      <c r="D57" s="16"/>
      <c r="E57" s="16"/>
      <c r="F57" s="16"/>
      <c r="G57" s="16"/>
    </row>
    <row r="58" spans="1:7">
      <c r="A58" s="29"/>
      <c r="B58" s="45"/>
      <c r="C58" s="16"/>
      <c r="D58" s="16"/>
      <c r="E58" s="16"/>
      <c r="F58" s="16"/>
      <c r="G58" s="16"/>
    </row>
    <row r="59" spans="1:7">
      <c r="A59" s="29"/>
      <c r="B59" s="45"/>
      <c r="C59" s="16"/>
      <c r="D59" s="16"/>
      <c r="E59" s="16"/>
      <c r="F59" s="16"/>
      <c r="G59" s="16"/>
    </row>
    <row r="60" spans="1:7">
      <c r="A60" s="29"/>
      <c r="B60" s="45"/>
      <c r="C60" s="16"/>
      <c r="D60" s="16"/>
      <c r="E60" s="16"/>
      <c r="F60" s="16"/>
      <c r="G60" s="16"/>
    </row>
    <row r="61" spans="1:7">
      <c r="A61" s="29"/>
      <c r="B61" s="45"/>
      <c r="C61" s="16"/>
      <c r="D61" s="16"/>
      <c r="E61" s="16"/>
      <c r="F61" s="16"/>
      <c r="G61" s="16"/>
    </row>
    <row r="62" spans="1:7">
      <c r="A62" s="29"/>
      <c r="B62" s="45"/>
      <c r="C62" s="16"/>
      <c r="D62" s="16"/>
      <c r="E62" s="16"/>
      <c r="F62" s="16"/>
      <c r="G62" s="16"/>
    </row>
    <row r="63" spans="1:7">
      <c r="A63" s="29"/>
      <c r="B63" s="45"/>
      <c r="C63" s="16"/>
      <c r="D63" s="16"/>
      <c r="E63" s="16"/>
      <c r="F63" s="16"/>
      <c r="G63" s="16"/>
    </row>
    <row r="64" spans="1:7">
      <c r="A64" s="29"/>
      <c r="B64" s="45"/>
      <c r="C64" s="16"/>
      <c r="D64" s="16"/>
      <c r="E64" s="16"/>
      <c r="F64" s="16"/>
      <c r="G64" s="16"/>
    </row>
    <row r="65" spans="1:7">
      <c r="A65" s="29"/>
      <c r="B65" s="45"/>
      <c r="C65" s="16"/>
      <c r="D65" s="16"/>
      <c r="E65" s="16"/>
      <c r="F65" s="16"/>
      <c r="G65" s="16"/>
    </row>
    <row r="66" spans="1:7">
      <c r="A66" s="29"/>
      <c r="B66" s="45"/>
      <c r="C66" s="16"/>
      <c r="D66" s="16"/>
      <c r="E66" s="16"/>
      <c r="F66" s="16"/>
      <c r="G66" s="16"/>
    </row>
    <row r="67" spans="1:7">
      <c r="A67" s="29"/>
      <c r="B67" s="45"/>
      <c r="C67" s="16"/>
      <c r="D67" s="16"/>
      <c r="E67" s="16"/>
      <c r="F67" s="16"/>
      <c r="G67" s="16"/>
    </row>
    <row r="68" spans="1:7">
      <c r="A68" s="29"/>
      <c r="B68" s="45"/>
      <c r="C68" s="16"/>
      <c r="D68" s="16"/>
      <c r="E68" s="16"/>
      <c r="F68" s="16"/>
      <c r="G68" s="16"/>
    </row>
    <row r="69" spans="1:7">
      <c r="A69" s="29"/>
      <c r="B69" s="45"/>
      <c r="C69" s="16"/>
      <c r="D69" s="16"/>
      <c r="E69" s="16"/>
      <c r="F69" s="16"/>
      <c r="G69" s="16"/>
    </row>
    <row r="70" spans="1:7">
      <c r="A70" s="29"/>
      <c r="B70" s="45"/>
      <c r="C70" s="16"/>
      <c r="D70" s="16"/>
      <c r="E70" s="16"/>
      <c r="F70" s="16"/>
      <c r="G70" s="16"/>
    </row>
    <row r="71" spans="1:7">
      <c r="A71" s="29"/>
      <c r="B71" s="45"/>
      <c r="C71" s="16"/>
      <c r="D71" s="16"/>
      <c r="E71" s="16"/>
      <c r="F71" s="16"/>
      <c r="G71" s="16"/>
    </row>
    <row r="72" spans="1:7">
      <c r="A72" s="29"/>
      <c r="B72" s="45"/>
      <c r="C72" s="16"/>
      <c r="D72" s="16"/>
      <c r="E72" s="16"/>
      <c r="F72" s="16"/>
      <c r="G72" s="16"/>
    </row>
    <row r="73" spans="1:7">
      <c r="A73" s="29"/>
      <c r="B73" s="45"/>
      <c r="C73" s="16"/>
      <c r="D73" s="16"/>
      <c r="E73" s="16"/>
      <c r="F73" s="16"/>
      <c r="G73" s="16"/>
    </row>
    <row r="74" spans="1:7">
      <c r="A74" s="30"/>
      <c r="B74" s="46"/>
      <c r="C74" s="24"/>
      <c r="D74" s="24"/>
      <c r="E74" s="24"/>
      <c r="F74" s="24"/>
      <c r="G74" s="24"/>
    </row>
    <row r="75" spans="1:7">
      <c r="A75" s="14"/>
      <c r="B75" s="45"/>
      <c r="C75" s="13"/>
      <c r="D75" s="13"/>
      <c r="E75" s="13"/>
      <c r="F75" s="13"/>
      <c r="G75" s="13"/>
    </row>
    <row r="76" spans="1:7">
      <c r="A76" s="31"/>
      <c r="B76" s="45"/>
      <c r="C76" s="13"/>
      <c r="D76" s="13"/>
      <c r="E76" s="13"/>
      <c r="F76" s="13"/>
      <c r="G76" s="13"/>
    </row>
    <row r="77" spans="1:7">
      <c r="A77" s="28"/>
      <c r="B77" s="40"/>
      <c r="C77" s="16"/>
      <c r="D77" s="16"/>
      <c r="E77" s="16"/>
      <c r="F77" s="16"/>
      <c r="G77" s="16"/>
    </row>
    <row r="78" spans="1:7">
      <c r="A78" s="28"/>
      <c r="B78" s="40"/>
      <c r="C78" s="16"/>
      <c r="D78" s="16"/>
      <c r="E78" s="16"/>
      <c r="F78" s="16"/>
      <c r="G78" s="16"/>
    </row>
    <row r="79" spans="1:7">
      <c r="A79" s="28"/>
      <c r="B79" s="40"/>
      <c r="C79" s="16"/>
      <c r="D79" s="16"/>
      <c r="E79" s="16"/>
      <c r="F79" s="16"/>
      <c r="G79" s="16"/>
    </row>
    <row r="80" spans="1:7">
      <c r="A80" s="28"/>
      <c r="B80" s="40"/>
      <c r="C80" s="16"/>
      <c r="D80" s="16"/>
      <c r="E80" s="16"/>
      <c r="F80" s="16"/>
      <c r="G80" s="16"/>
    </row>
    <row r="81" spans="1:7">
      <c r="A81" s="28"/>
      <c r="B81" s="40"/>
      <c r="C81" s="16"/>
      <c r="D81" s="16"/>
      <c r="E81" s="16"/>
      <c r="F81" s="16"/>
      <c r="G81" s="16"/>
    </row>
    <row r="82" spans="1:7">
      <c r="A82" s="28"/>
      <c r="B82" s="40"/>
      <c r="C82" s="16"/>
      <c r="D82" s="16"/>
      <c r="E82" s="16"/>
      <c r="F82" s="16"/>
      <c r="G82" s="16"/>
    </row>
    <row r="83" spans="1:7">
      <c r="A83" s="28"/>
      <c r="B83" s="40"/>
      <c r="C83" s="16"/>
      <c r="D83" s="16"/>
      <c r="E83" s="16"/>
      <c r="F83" s="16"/>
      <c r="G83" s="16"/>
    </row>
    <row r="84" spans="1:7">
      <c r="A84" s="28"/>
      <c r="B84" s="40"/>
      <c r="C84" s="16"/>
      <c r="D84" s="16"/>
      <c r="E84" s="16"/>
      <c r="F84" s="16"/>
      <c r="G84" s="16"/>
    </row>
    <row r="85" spans="1:7">
      <c r="A85" s="28"/>
      <c r="B85" s="40"/>
      <c r="C85" s="16"/>
      <c r="D85" s="16"/>
      <c r="E85" s="16"/>
      <c r="F85" s="16"/>
      <c r="G85" s="16"/>
    </row>
    <row r="86" spans="1:7">
      <c r="A86" s="28"/>
      <c r="B86" s="40"/>
      <c r="C86" s="16"/>
      <c r="D86" s="16"/>
      <c r="E86" s="16"/>
      <c r="F86" s="16"/>
      <c r="G86" s="16"/>
    </row>
    <row r="87" spans="1:7">
      <c r="A87" s="28"/>
      <c r="B87" s="40"/>
      <c r="C87" s="16"/>
      <c r="D87" s="16"/>
      <c r="E87" s="16"/>
      <c r="F87" s="16"/>
      <c r="G87" s="16"/>
    </row>
    <row r="88" spans="1:7">
      <c r="A88" s="28"/>
      <c r="B88" s="40"/>
      <c r="C88" s="16"/>
      <c r="D88" s="16"/>
      <c r="E88" s="16"/>
      <c r="F88" s="16"/>
      <c r="G88" s="16"/>
    </row>
    <row r="89" spans="1:7">
      <c r="A89" s="28"/>
      <c r="B89" s="40"/>
      <c r="C89" s="16"/>
      <c r="D89" s="16"/>
      <c r="E89" s="16"/>
      <c r="F89" s="16"/>
      <c r="G89" s="16"/>
    </row>
    <row r="90" spans="1:7">
      <c r="A90" s="28"/>
      <c r="B90" s="40"/>
      <c r="C90" s="16"/>
      <c r="D90" s="16"/>
      <c r="E90" s="16"/>
      <c r="F90" s="16"/>
      <c r="G90" s="16"/>
    </row>
    <row r="91" spans="1:7">
      <c r="A91" s="3"/>
      <c r="B91" s="47"/>
      <c r="C91" s="106"/>
      <c r="D91" s="106"/>
      <c r="E91" s="106"/>
      <c r="F91" s="106"/>
      <c r="G91" s="106"/>
    </row>
    <row r="92" spans="1:7">
      <c r="A92" s="3"/>
      <c r="B92" s="47"/>
      <c r="C92" s="106"/>
      <c r="D92" s="106"/>
      <c r="E92" s="106"/>
      <c r="F92" s="106"/>
      <c r="G92" s="106"/>
    </row>
    <row r="93" spans="1:7">
      <c r="A93" s="3"/>
      <c r="B93" s="47"/>
      <c r="C93" s="106"/>
      <c r="D93" s="106"/>
      <c r="E93" s="106"/>
      <c r="F93" s="106"/>
      <c r="G93" s="106"/>
    </row>
    <row r="94" spans="1:7">
      <c r="A94" s="118"/>
      <c r="B94" s="117"/>
      <c r="C94" s="114"/>
      <c r="D94" s="114"/>
      <c r="E94" s="114"/>
      <c r="F94" s="114"/>
      <c r="G94" s="114"/>
    </row>
    <row r="95" spans="1:7">
      <c r="A95" s="118"/>
      <c r="B95" s="117"/>
      <c r="C95" s="114"/>
      <c r="D95" s="114"/>
      <c r="E95" s="114"/>
      <c r="F95" s="114"/>
      <c r="G95" s="114"/>
    </row>
    <row r="96" spans="1:7">
      <c r="A96" s="118"/>
      <c r="B96" s="117"/>
      <c r="C96" s="114"/>
      <c r="D96" s="114"/>
      <c r="E96" s="114"/>
      <c r="F96" s="114"/>
      <c r="G96" s="114"/>
    </row>
    <row r="97" spans="1:7">
      <c r="A97" s="118"/>
      <c r="B97" s="117"/>
      <c r="C97" s="114"/>
      <c r="D97" s="114"/>
      <c r="E97" s="114"/>
      <c r="F97" s="114"/>
      <c r="G97" s="114"/>
    </row>
    <row r="98" spans="1:7">
      <c r="B98" s="117"/>
      <c r="C98" s="114"/>
      <c r="D98" s="114"/>
      <c r="E98" s="114"/>
      <c r="F98" s="114"/>
      <c r="G98" s="114"/>
    </row>
    <row r="99" spans="1:7">
      <c r="A99" s="118"/>
      <c r="B99" s="117"/>
      <c r="C99" s="114"/>
      <c r="D99" s="114"/>
      <c r="E99" s="114"/>
      <c r="F99" s="114"/>
      <c r="G99" s="114"/>
    </row>
    <row r="100" spans="1:7">
      <c r="A100" s="109"/>
      <c r="B100" s="117"/>
      <c r="C100" s="114"/>
      <c r="D100" s="114"/>
      <c r="E100" s="114"/>
      <c r="F100" s="114"/>
      <c r="G100" s="114"/>
    </row>
    <row r="101" spans="1:7">
      <c r="A101" s="117"/>
      <c r="B101" s="117"/>
      <c r="C101" s="114"/>
      <c r="D101" s="114"/>
      <c r="E101" s="114"/>
      <c r="F101" s="114"/>
      <c r="G101" s="114"/>
    </row>
    <row r="102" spans="1:7">
      <c r="A102" s="109"/>
      <c r="B102" s="117"/>
      <c r="C102" s="114"/>
      <c r="D102" s="114"/>
      <c r="E102" s="114"/>
      <c r="F102" s="114"/>
      <c r="G102" s="114"/>
    </row>
    <row r="103" spans="1:7">
      <c r="A103" s="109"/>
      <c r="B103" s="117"/>
      <c r="C103" s="114"/>
      <c r="D103" s="114"/>
      <c r="E103" s="114"/>
      <c r="F103" s="114"/>
      <c r="G103" s="114"/>
    </row>
    <row r="104" spans="1:7">
      <c r="A104" s="109"/>
      <c r="B104" s="117"/>
      <c r="C104" s="114"/>
      <c r="D104" s="114"/>
      <c r="E104" s="114"/>
      <c r="F104" s="114"/>
      <c r="G104" s="114"/>
    </row>
    <row r="105" spans="1:7">
      <c r="A105" s="109"/>
    </row>
    <row r="106" spans="1:7">
      <c r="A106" s="109"/>
    </row>
    <row r="107" spans="1:7">
      <c r="A107" s="109"/>
      <c r="B107" s="120"/>
      <c r="C107" s="120"/>
      <c r="D107" s="120"/>
      <c r="E107" s="120"/>
      <c r="F107" s="120"/>
      <c r="G107" s="120"/>
    </row>
    <row r="108" spans="1:7">
      <c r="A108" s="109"/>
      <c r="B108" s="120"/>
      <c r="C108" s="120"/>
      <c r="D108" s="120"/>
      <c r="E108" s="120"/>
      <c r="F108" s="120"/>
      <c r="G108" s="120"/>
    </row>
    <row r="109" spans="1:7">
      <c r="A109" s="109"/>
      <c r="B109" s="120"/>
      <c r="C109" s="120"/>
      <c r="D109" s="120"/>
      <c r="E109" s="120"/>
      <c r="F109" s="120"/>
      <c r="G109" s="120"/>
    </row>
    <row r="110" spans="1:7">
      <c r="A110" s="109"/>
    </row>
    <row r="111" spans="1:7">
      <c r="A111" s="109"/>
    </row>
    <row r="112" spans="1:7">
      <c r="A112" s="109"/>
    </row>
    <row r="113" spans="1:2">
      <c r="A113" s="109"/>
    </row>
    <row r="114" spans="1:2">
      <c r="A114" s="109"/>
      <c r="B114" s="109"/>
    </row>
    <row r="115" spans="1:2">
      <c r="A115" s="109"/>
      <c r="B115" s="109"/>
    </row>
    <row r="117" spans="1:2">
      <c r="B117" s="117"/>
    </row>
    <row r="118" spans="1:2">
      <c r="A118" s="109"/>
      <c r="B118" s="117"/>
    </row>
    <row r="119" spans="1:2">
      <c r="A119" s="109"/>
      <c r="B119" s="117"/>
    </row>
    <row r="120" spans="1:2">
      <c r="A120" s="109"/>
      <c r="B120" s="117"/>
    </row>
    <row r="121" spans="1:2">
      <c r="B121" s="117"/>
    </row>
    <row r="122" spans="1:2">
      <c r="B122" s="117"/>
    </row>
    <row r="123" spans="1:2">
      <c r="B123" s="117"/>
    </row>
    <row r="124" spans="1:2">
      <c r="B124" s="117"/>
    </row>
    <row r="125" spans="1:2">
      <c r="A125" s="118"/>
      <c r="B125" s="117"/>
    </row>
    <row r="126" spans="1:2">
      <c r="A126" s="109"/>
      <c r="B126" s="117"/>
    </row>
    <row r="127" spans="1:2">
      <c r="A127" s="117"/>
      <c r="B127" s="117"/>
    </row>
    <row r="128" spans="1:2">
      <c r="A128" s="109"/>
      <c r="B128" s="117"/>
    </row>
    <row r="129" spans="1:2">
      <c r="A129" s="109"/>
      <c r="B129" s="117"/>
    </row>
    <row r="130" spans="1:2">
      <c r="A130" s="109"/>
      <c r="B130" s="117"/>
    </row>
    <row r="131" spans="1:2">
      <c r="A131" s="109"/>
    </row>
    <row r="132" spans="1:2">
      <c r="A132" s="109"/>
    </row>
    <row r="133" spans="1:2">
      <c r="A133" s="109"/>
    </row>
    <row r="134" spans="1:2">
      <c r="A134" s="109"/>
    </row>
    <row r="135" spans="1:2">
      <c r="A135" s="109"/>
    </row>
    <row r="136" spans="1:2">
      <c r="A136" s="109"/>
    </row>
    <row r="137" spans="1:2">
      <c r="A137" s="109"/>
    </row>
    <row r="138" spans="1:2">
      <c r="A138" s="109"/>
    </row>
    <row r="139" spans="1:2">
      <c r="A139" s="109"/>
    </row>
    <row r="140" spans="1:2">
      <c r="A140" s="109"/>
    </row>
    <row r="141" spans="1:2">
      <c r="A141" s="10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A98E-02C1-0043-9B01-FADF8EDD573F}">
  <dimension ref="A1:Q120"/>
  <sheetViews>
    <sheetView workbookViewId="0">
      <selection activeCell="B2" sqref="B2:B5"/>
    </sheetView>
  </sheetViews>
  <sheetFormatPr baseColWidth="10" defaultRowHeight="16"/>
  <cols>
    <col min="3" max="4" width="12.83203125" customWidth="1"/>
    <col min="5" max="5" width="1.83203125" customWidth="1"/>
    <col min="6" max="10" width="12.83203125" style="13" customWidth="1"/>
    <col min="11" max="11" width="13.6640625" style="13" customWidth="1"/>
    <col min="12" max="13" width="12.83203125" style="13" customWidth="1"/>
    <col min="14" max="14" width="10.83203125" style="14"/>
  </cols>
  <sheetData>
    <row r="1" spans="2:14">
      <c r="E1" s="195"/>
    </row>
    <row r="2" spans="2:14">
      <c r="B2" s="198" t="s">
        <v>92</v>
      </c>
      <c r="C2" s="190" t="s">
        <v>91</v>
      </c>
      <c r="D2" s="190"/>
      <c r="E2" s="194"/>
      <c r="F2" s="192" t="s">
        <v>128</v>
      </c>
      <c r="G2" s="192"/>
      <c r="H2" s="192"/>
      <c r="I2" s="192"/>
      <c r="J2" s="192"/>
      <c r="K2" s="192"/>
      <c r="L2" s="192"/>
      <c r="M2" s="192"/>
    </row>
    <row r="3" spans="2:14">
      <c r="B3" s="199"/>
      <c r="C3" s="191" t="s">
        <v>98</v>
      </c>
      <c r="D3" s="191"/>
      <c r="E3" s="196"/>
      <c r="F3" s="193" t="s">
        <v>90</v>
      </c>
      <c r="G3" s="193"/>
      <c r="H3" s="193"/>
      <c r="I3" s="193"/>
      <c r="J3" s="193"/>
      <c r="K3" s="193"/>
      <c r="L3" s="193"/>
      <c r="M3" s="193"/>
    </row>
    <row r="4" spans="2:14">
      <c r="B4" s="198" t="s">
        <v>93</v>
      </c>
      <c r="C4" s="189" t="s">
        <v>71</v>
      </c>
      <c r="D4" s="187" t="s">
        <v>72</v>
      </c>
      <c r="E4" s="189"/>
      <c r="F4" s="189" t="s">
        <v>73</v>
      </c>
      <c r="G4" s="189" t="s">
        <v>74</v>
      </c>
      <c r="H4" s="189" t="s">
        <v>75</v>
      </c>
      <c r="I4" s="189" t="s">
        <v>76</v>
      </c>
      <c r="J4" s="189" t="s">
        <v>77</v>
      </c>
      <c r="K4" s="189" t="s">
        <v>78</v>
      </c>
      <c r="L4" s="189" t="s">
        <v>79</v>
      </c>
      <c r="M4" s="189" t="s">
        <v>80</v>
      </c>
    </row>
    <row r="5" spans="2:14" s="186" customFormat="1" ht="51">
      <c r="B5" s="199"/>
      <c r="C5" s="188" t="s">
        <v>88</v>
      </c>
      <c r="D5" s="188" t="s">
        <v>89</v>
      </c>
      <c r="E5" s="197"/>
      <c r="F5" s="188" t="s">
        <v>97</v>
      </c>
      <c r="G5" s="188" t="s">
        <v>133</v>
      </c>
      <c r="H5" s="188" t="s">
        <v>151</v>
      </c>
      <c r="I5" s="188" t="s">
        <v>94</v>
      </c>
      <c r="J5" s="188" t="s">
        <v>95</v>
      </c>
      <c r="K5" s="188" t="s">
        <v>96</v>
      </c>
      <c r="L5" s="188" t="s">
        <v>89</v>
      </c>
      <c r="M5" s="188" t="s">
        <v>152</v>
      </c>
      <c r="N5" s="71"/>
    </row>
    <row r="6" spans="2:14">
      <c r="B6" s="154" t="s">
        <v>139</v>
      </c>
      <c r="C6" s="9">
        <v>52.15</v>
      </c>
      <c r="D6" s="9">
        <v>49.66</v>
      </c>
      <c r="E6" s="9"/>
      <c r="F6" s="15">
        <v>56.89</v>
      </c>
      <c r="G6" s="15">
        <v>53.22</v>
      </c>
      <c r="H6" s="15">
        <v>53.61</v>
      </c>
      <c r="I6" s="15">
        <v>50.35</v>
      </c>
      <c r="J6" s="15">
        <v>52.87</v>
      </c>
      <c r="K6" s="15">
        <v>49.61</v>
      </c>
      <c r="L6" s="15">
        <v>53.68</v>
      </c>
      <c r="M6" s="15">
        <v>54.82</v>
      </c>
    </row>
    <row r="7" spans="2:14">
      <c r="B7" s="154" t="s">
        <v>140</v>
      </c>
      <c r="C7" s="9">
        <v>0.28000000000000003</v>
      </c>
      <c r="D7" s="9">
        <v>0.23</v>
      </c>
      <c r="E7" s="9"/>
      <c r="F7" s="15">
        <v>0.38</v>
      </c>
      <c r="G7" s="15">
        <v>0.41</v>
      </c>
      <c r="H7" s="15">
        <v>0.42</v>
      </c>
      <c r="I7" s="15">
        <v>0.28999999999999998</v>
      </c>
      <c r="J7" s="15">
        <v>1.62</v>
      </c>
      <c r="K7" s="15">
        <v>0.33</v>
      </c>
      <c r="L7" s="15">
        <v>0.73</v>
      </c>
      <c r="M7" s="15">
        <v>0.43</v>
      </c>
    </row>
    <row r="8" spans="2:14">
      <c r="B8" s="154" t="s">
        <v>141</v>
      </c>
      <c r="C8" s="9">
        <v>12.98</v>
      </c>
      <c r="D8" s="9">
        <v>17.25</v>
      </c>
      <c r="E8" s="9"/>
      <c r="F8" s="15">
        <v>10.15</v>
      </c>
      <c r="G8" s="15">
        <v>9.6</v>
      </c>
      <c r="H8" s="15">
        <v>10.3</v>
      </c>
      <c r="I8" s="15">
        <v>12.09</v>
      </c>
      <c r="J8" s="15">
        <v>15.11</v>
      </c>
      <c r="K8" s="15">
        <v>4.97</v>
      </c>
      <c r="L8" s="15">
        <v>16.41</v>
      </c>
      <c r="M8" s="15">
        <v>14.24</v>
      </c>
    </row>
    <row r="9" spans="2:14">
      <c r="B9" s="154" t="s">
        <v>138</v>
      </c>
      <c r="C9" s="9">
        <v>7.74</v>
      </c>
      <c r="D9" s="9">
        <v>7.22</v>
      </c>
      <c r="E9" s="9"/>
      <c r="F9" s="15">
        <v>9.8000000000000007</v>
      </c>
      <c r="G9" s="15">
        <v>11.18</v>
      </c>
      <c r="H9" s="15">
        <v>10.46</v>
      </c>
      <c r="I9" s="15">
        <v>9.6</v>
      </c>
      <c r="J9" s="15">
        <v>6.77</v>
      </c>
      <c r="K9" s="15">
        <v>10.39</v>
      </c>
      <c r="L9" s="15">
        <v>8.9700000000000006</v>
      </c>
      <c r="M9" s="15">
        <v>7.7</v>
      </c>
    </row>
    <row r="10" spans="2:14">
      <c r="B10" s="155" t="s">
        <v>6</v>
      </c>
      <c r="C10" s="9">
        <v>0.16</v>
      </c>
      <c r="D10" s="9">
        <v>0.13</v>
      </c>
      <c r="E10" s="9"/>
      <c r="F10" s="15">
        <v>0.14000000000000001</v>
      </c>
      <c r="G10" s="15">
        <v>0.16</v>
      </c>
      <c r="H10" s="15">
        <v>0.16</v>
      </c>
      <c r="I10" s="15">
        <v>0.14000000000000001</v>
      </c>
      <c r="J10" s="15">
        <v>0.11</v>
      </c>
      <c r="K10" s="15">
        <v>0.17</v>
      </c>
      <c r="L10" s="15">
        <v>0.13</v>
      </c>
      <c r="M10" s="15">
        <v>0.13</v>
      </c>
    </row>
    <row r="11" spans="2:14">
      <c r="B11" s="154" t="s">
        <v>7</v>
      </c>
      <c r="C11" s="9">
        <v>13.33</v>
      </c>
      <c r="D11" s="9">
        <v>11.27</v>
      </c>
      <c r="E11" s="9"/>
      <c r="F11" s="15">
        <v>11.7</v>
      </c>
      <c r="G11" s="15">
        <v>15.96</v>
      </c>
      <c r="H11" s="15">
        <v>15</v>
      </c>
      <c r="I11" s="15">
        <v>16.190000000000001</v>
      </c>
      <c r="J11" s="15">
        <v>7.99</v>
      </c>
      <c r="K11" s="15">
        <v>23.5</v>
      </c>
      <c r="L11" s="15">
        <v>7.04</v>
      </c>
      <c r="M11" s="15">
        <v>9.2799999999999994</v>
      </c>
    </row>
    <row r="12" spans="2:14">
      <c r="B12" s="154" t="s">
        <v>8</v>
      </c>
      <c r="C12" s="9">
        <v>10.89</v>
      </c>
      <c r="D12" s="9">
        <v>11.42</v>
      </c>
      <c r="E12" s="9"/>
      <c r="F12" s="15">
        <v>5.63</v>
      </c>
      <c r="G12" s="15">
        <v>6.49</v>
      </c>
      <c r="H12" s="15">
        <v>7.25</v>
      </c>
      <c r="I12" s="15">
        <v>8.82</v>
      </c>
      <c r="J12" s="15">
        <v>7.83</v>
      </c>
      <c r="K12" s="15">
        <v>8.4499999999999993</v>
      </c>
      <c r="L12" s="15">
        <v>8.81</v>
      </c>
      <c r="M12" s="15">
        <v>10.01</v>
      </c>
    </row>
    <row r="13" spans="2:14">
      <c r="B13" s="154" t="s">
        <v>142</v>
      </c>
      <c r="C13" s="9">
        <v>0.86</v>
      </c>
      <c r="D13" s="9">
        <v>1.1200000000000001</v>
      </c>
      <c r="E13" s="9"/>
      <c r="F13" s="15">
        <v>1.87</v>
      </c>
      <c r="G13" s="15">
        <v>1.61</v>
      </c>
      <c r="H13" s="15">
        <v>1.43</v>
      </c>
      <c r="I13" s="15">
        <v>1.37</v>
      </c>
      <c r="J13" s="15">
        <v>4.66</v>
      </c>
      <c r="K13" s="15">
        <v>0.55000000000000004</v>
      </c>
      <c r="L13" s="15">
        <v>2.68</v>
      </c>
      <c r="M13" s="15">
        <v>2.14</v>
      </c>
    </row>
    <row r="14" spans="2:14">
      <c r="B14" s="154" t="s">
        <v>143</v>
      </c>
      <c r="C14" s="9">
        <v>0.27</v>
      </c>
      <c r="D14" s="9">
        <v>0.28999999999999998</v>
      </c>
      <c r="E14" s="9"/>
      <c r="F14" s="15">
        <v>1.64</v>
      </c>
      <c r="G14" s="15">
        <v>0.84</v>
      </c>
      <c r="H14" s="15">
        <v>0.87</v>
      </c>
      <c r="I14" s="15">
        <v>0.39</v>
      </c>
      <c r="J14" s="15">
        <v>0.81</v>
      </c>
      <c r="K14" s="15">
        <v>0.34</v>
      </c>
      <c r="L14" s="15">
        <v>1.1200000000000001</v>
      </c>
      <c r="M14" s="15">
        <v>0.61</v>
      </c>
    </row>
    <row r="15" spans="2:14">
      <c r="B15" s="154" t="s">
        <v>144</v>
      </c>
      <c r="C15" s="9">
        <v>0.02</v>
      </c>
      <c r="D15" s="9">
        <v>0.02</v>
      </c>
      <c r="E15" s="9"/>
      <c r="F15" s="15">
        <v>0.05</v>
      </c>
      <c r="G15" s="15">
        <v>0.04</v>
      </c>
      <c r="H15" s="15">
        <v>0.03</v>
      </c>
      <c r="I15" s="15">
        <v>0.02</v>
      </c>
      <c r="J15" s="15">
        <v>0.23</v>
      </c>
      <c r="K15" s="15">
        <v>0.03</v>
      </c>
      <c r="L15" s="15">
        <v>0.09</v>
      </c>
      <c r="M15" s="15">
        <v>0.03</v>
      </c>
    </row>
    <row r="16" spans="2:14">
      <c r="B16" s="154" t="s">
        <v>9</v>
      </c>
      <c r="C16" s="9">
        <v>0.01</v>
      </c>
      <c r="D16" s="9">
        <v>0.01</v>
      </c>
      <c r="E16" s="9"/>
      <c r="F16" s="15">
        <v>0.03</v>
      </c>
      <c r="G16" s="15">
        <v>0.02</v>
      </c>
      <c r="H16" s="15">
        <v>0.03</v>
      </c>
      <c r="I16" s="15">
        <v>0.02</v>
      </c>
      <c r="J16" s="15">
        <v>0.04</v>
      </c>
      <c r="K16" s="15">
        <v>0.02</v>
      </c>
      <c r="L16" s="15">
        <v>0.02</v>
      </c>
      <c r="M16" s="15">
        <v>0.02</v>
      </c>
    </row>
    <row r="17" spans="2:17">
      <c r="B17" s="154" t="s">
        <v>10</v>
      </c>
      <c r="C17" s="150">
        <v>0.64</v>
      </c>
      <c r="D17" s="150">
        <v>0.76</v>
      </c>
      <c r="E17" s="150"/>
      <c r="F17" s="107">
        <v>1.26</v>
      </c>
      <c r="G17" s="151" t="s">
        <v>127</v>
      </c>
      <c r="H17" s="107">
        <v>0.08</v>
      </c>
      <c r="I17" s="107">
        <v>0.27</v>
      </c>
      <c r="J17" s="107">
        <v>1.57</v>
      </c>
      <c r="K17" s="107">
        <v>1.1599999999999999</v>
      </c>
      <c r="L17" s="152" t="s">
        <v>127</v>
      </c>
      <c r="M17" s="114">
        <v>0.15</v>
      </c>
    </row>
    <row r="18" spans="2:17">
      <c r="B18" s="154" t="s">
        <v>99</v>
      </c>
      <c r="C18" s="9">
        <v>99.33</v>
      </c>
      <c r="D18" s="9">
        <v>99.38</v>
      </c>
      <c r="E18" s="9"/>
      <c r="F18" s="16">
        <f t="shared" ref="F18:M18" si="0">SUM(F6:F17)</f>
        <v>99.54</v>
      </c>
      <c r="G18" s="16">
        <f t="shared" si="0"/>
        <v>99.53</v>
      </c>
      <c r="H18" s="16">
        <f t="shared" si="0"/>
        <v>99.64</v>
      </c>
      <c r="I18" s="16">
        <f t="shared" si="0"/>
        <v>99.549999999999983</v>
      </c>
      <c r="J18" s="16">
        <f t="shared" si="0"/>
        <v>99.609999999999985</v>
      </c>
      <c r="K18" s="16">
        <f t="shared" si="0"/>
        <v>99.52</v>
      </c>
      <c r="L18" s="16">
        <f t="shared" si="0"/>
        <v>99.68</v>
      </c>
      <c r="M18" s="16">
        <f t="shared" si="0"/>
        <v>99.56</v>
      </c>
    </row>
    <row r="19" spans="2:17">
      <c r="B19" s="1"/>
      <c r="C19" s="9"/>
      <c r="D19" s="9"/>
      <c r="E19" s="9"/>
      <c r="F19" s="16"/>
      <c r="G19" s="16"/>
      <c r="H19" s="16"/>
      <c r="I19" s="16"/>
      <c r="J19" s="16"/>
      <c r="K19" s="16"/>
      <c r="L19" s="16"/>
      <c r="M19" s="16"/>
    </row>
    <row r="20" spans="2:17">
      <c r="B20" t="s">
        <v>25</v>
      </c>
      <c r="C20" s="9">
        <v>6.9960000000000004</v>
      </c>
      <c r="D20" s="9">
        <v>8.8989999999999991</v>
      </c>
      <c r="E20" s="9"/>
      <c r="F20" s="18">
        <v>14.46</v>
      </c>
      <c r="G20" s="18">
        <v>22.28</v>
      </c>
      <c r="H20" s="18">
        <v>16.489999999999998</v>
      </c>
      <c r="I20" s="18">
        <v>11.28</v>
      </c>
      <c r="J20" s="18">
        <v>10.5</v>
      </c>
      <c r="K20" s="17">
        <v>3.67</v>
      </c>
      <c r="L20" s="18">
        <v>15.86</v>
      </c>
      <c r="M20" s="18">
        <v>21.18</v>
      </c>
      <c r="Q20" s="9"/>
    </row>
    <row r="21" spans="2:17">
      <c r="B21" t="s">
        <v>26</v>
      </c>
      <c r="C21" s="11">
        <v>26.95</v>
      </c>
      <c r="D21" s="11">
        <v>18.12</v>
      </c>
      <c r="E21" s="11"/>
      <c r="F21" s="18">
        <v>30.15</v>
      </c>
      <c r="G21" s="18">
        <v>25.9</v>
      </c>
      <c r="H21" s="18">
        <v>26.78</v>
      </c>
      <c r="I21" s="18">
        <v>24.12</v>
      </c>
      <c r="J21" s="18">
        <v>26.98</v>
      </c>
      <c r="K21" s="19">
        <v>30.09</v>
      </c>
      <c r="L21" s="18">
        <v>26.44</v>
      </c>
      <c r="M21" s="18">
        <v>29.98</v>
      </c>
      <c r="Q21" s="9"/>
    </row>
    <row r="22" spans="2:17">
      <c r="B22" t="s">
        <v>12</v>
      </c>
      <c r="C22" s="10">
        <v>123.9</v>
      </c>
      <c r="D22" s="11">
        <v>80.67</v>
      </c>
      <c r="E22" s="11"/>
      <c r="F22" s="20">
        <v>104.7</v>
      </c>
      <c r="G22" s="18">
        <v>51.59</v>
      </c>
      <c r="H22" s="18">
        <v>66.14</v>
      </c>
      <c r="I22" s="18">
        <v>43.78</v>
      </c>
      <c r="J22" s="20">
        <v>182.5</v>
      </c>
      <c r="K22" s="19">
        <v>58.13</v>
      </c>
      <c r="L22" s="20">
        <v>129.9</v>
      </c>
      <c r="M22" s="20">
        <v>143.4</v>
      </c>
      <c r="Q22" s="9"/>
    </row>
    <row r="23" spans="2:17">
      <c r="B23" t="s">
        <v>11</v>
      </c>
      <c r="C23" s="10">
        <v>1181</v>
      </c>
      <c r="D23" s="10">
        <v>744.1</v>
      </c>
      <c r="E23" s="10"/>
      <c r="F23" s="20">
        <v>1071</v>
      </c>
      <c r="G23" s="20">
        <v>1218</v>
      </c>
      <c r="H23" s="20">
        <v>1138</v>
      </c>
      <c r="I23" s="20">
        <v>1377</v>
      </c>
      <c r="J23" s="20">
        <v>479.6</v>
      </c>
      <c r="K23" s="21">
        <v>3007</v>
      </c>
      <c r="L23" s="20">
        <v>380.4</v>
      </c>
      <c r="M23" s="20">
        <v>577</v>
      </c>
      <c r="Q23" s="9"/>
    </row>
    <row r="24" spans="2:17">
      <c r="B24" t="s">
        <v>13</v>
      </c>
      <c r="C24" s="11">
        <v>39.57</v>
      </c>
      <c r="D24" s="11">
        <v>42.34</v>
      </c>
      <c r="E24" s="11"/>
      <c r="F24" s="18">
        <v>49.65</v>
      </c>
      <c r="G24" s="18">
        <v>62.34</v>
      </c>
      <c r="H24" s="18">
        <v>54.14</v>
      </c>
      <c r="I24" s="18">
        <v>54.11</v>
      </c>
      <c r="J24" s="18">
        <v>25.4</v>
      </c>
      <c r="K24" s="19">
        <v>70.349999999999994</v>
      </c>
      <c r="L24" s="18">
        <v>32.630000000000003</v>
      </c>
      <c r="M24" s="18">
        <v>36.83</v>
      </c>
      <c r="Q24" s="9"/>
    </row>
    <row r="25" spans="2:17">
      <c r="B25" t="s">
        <v>14</v>
      </c>
      <c r="C25" s="10">
        <v>115.6</v>
      </c>
      <c r="D25" s="10">
        <v>158.5</v>
      </c>
      <c r="E25" s="10"/>
      <c r="F25" s="20">
        <v>421</v>
      </c>
      <c r="G25" s="20">
        <v>591</v>
      </c>
      <c r="H25" s="20">
        <v>484.3</v>
      </c>
      <c r="I25" s="20">
        <v>508.7</v>
      </c>
      <c r="J25" s="20">
        <v>160.6</v>
      </c>
      <c r="K25" s="21">
        <v>806.5</v>
      </c>
      <c r="L25" s="20">
        <v>131.30000000000001</v>
      </c>
      <c r="M25" s="20">
        <v>340.3</v>
      </c>
      <c r="Q25" s="9"/>
    </row>
    <row r="26" spans="2:17">
      <c r="B26" t="s">
        <v>15</v>
      </c>
      <c r="C26" s="11">
        <v>23.43</v>
      </c>
      <c r="D26" s="11">
        <v>29.13</v>
      </c>
      <c r="E26" s="11"/>
      <c r="F26" s="18">
        <v>27.3</v>
      </c>
      <c r="G26" s="18">
        <v>19.329999999999998</v>
      </c>
      <c r="H26" s="18">
        <v>29.21</v>
      </c>
      <c r="I26" s="18">
        <v>16.73</v>
      </c>
      <c r="J26" s="20">
        <v>264.5</v>
      </c>
      <c r="K26" s="19">
        <v>32.659999999999997</v>
      </c>
      <c r="L26" s="18">
        <v>69.27</v>
      </c>
      <c r="M26" s="20">
        <v>184.8</v>
      </c>
      <c r="Q26" s="9"/>
    </row>
    <row r="27" spans="2:17">
      <c r="B27" t="s">
        <v>16</v>
      </c>
      <c r="C27" s="11">
        <v>52.54</v>
      </c>
      <c r="D27" s="11">
        <v>37.42</v>
      </c>
      <c r="E27" s="11"/>
      <c r="F27" s="20">
        <v>109.7</v>
      </c>
      <c r="G27" s="18">
        <v>65.959999999999994</v>
      </c>
      <c r="H27" s="18">
        <v>63.95</v>
      </c>
      <c r="I27" s="18">
        <v>52.75</v>
      </c>
      <c r="J27" s="18">
        <v>44.36</v>
      </c>
      <c r="K27" s="19">
        <v>48.28</v>
      </c>
      <c r="L27" s="18">
        <v>62.12</v>
      </c>
      <c r="M27" s="18">
        <v>47.7</v>
      </c>
      <c r="Q27" s="9"/>
    </row>
    <row r="28" spans="2:17">
      <c r="B28" t="s">
        <v>28</v>
      </c>
      <c r="C28" s="9">
        <v>7.6559999999999997</v>
      </c>
      <c r="D28" s="11">
        <v>10.26</v>
      </c>
      <c r="E28" s="11"/>
      <c r="F28" s="18">
        <v>10.34</v>
      </c>
      <c r="G28" s="15">
        <v>9.7379999999999995</v>
      </c>
      <c r="H28" s="15">
        <v>9.5180000000000007</v>
      </c>
      <c r="I28" s="15">
        <v>7.4850000000000003</v>
      </c>
      <c r="J28" s="18">
        <v>17.97</v>
      </c>
      <c r="K28" s="17">
        <v>4.8380000000000001</v>
      </c>
      <c r="L28" s="18">
        <v>15.77</v>
      </c>
      <c r="M28" s="18">
        <v>11.86</v>
      </c>
      <c r="Q28" s="9"/>
    </row>
    <row r="29" spans="2:17">
      <c r="B29" t="s">
        <v>17</v>
      </c>
      <c r="C29" s="9">
        <v>5.5439999999999996</v>
      </c>
      <c r="D29" s="9">
        <v>5.6449999999999996</v>
      </c>
      <c r="E29" s="9"/>
      <c r="F29" s="18">
        <v>36.96</v>
      </c>
      <c r="G29" s="18">
        <v>16.22</v>
      </c>
      <c r="H29" s="18">
        <v>15.57</v>
      </c>
      <c r="I29" s="15">
        <v>5.33</v>
      </c>
      <c r="J29" s="18">
        <v>21.28</v>
      </c>
      <c r="K29" s="17">
        <v>7.4640000000000004</v>
      </c>
      <c r="L29" s="18">
        <v>24.89</v>
      </c>
      <c r="M29" s="18">
        <v>11.76</v>
      </c>
      <c r="Q29" s="9"/>
    </row>
    <row r="30" spans="2:17">
      <c r="B30" t="s">
        <v>18</v>
      </c>
      <c r="C30" s="9">
        <v>183.5</v>
      </c>
      <c r="D30" s="9">
        <v>259.60000000000002</v>
      </c>
      <c r="E30" s="9"/>
      <c r="F30" s="20">
        <v>191.3</v>
      </c>
      <c r="G30" s="20">
        <v>181</v>
      </c>
      <c r="H30" s="20">
        <v>185.6</v>
      </c>
      <c r="I30" s="20">
        <v>205.7</v>
      </c>
      <c r="J30" s="20">
        <v>278.2</v>
      </c>
      <c r="K30" s="19">
        <v>72.28</v>
      </c>
      <c r="L30" s="20">
        <v>310.8</v>
      </c>
      <c r="M30" s="20">
        <v>239.4</v>
      </c>
      <c r="Q30" s="9"/>
    </row>
    <row r="31" spans="2:17">
      <c r="B31" t="s">
        <v>22</v>
      </c>
      <c r="C31" s="9">
        <v>5.0339999999999998</v>
      </c>
      <c r="D31" s="9">
        <v>3.8759999999999999</v>
      </c>
      <c r="E31" s="9"/>
      <c r="F31" s="15">
        <v>9.8780000000000001</v>
      </c>
      <c r="G31" s="15">
        <v>9.9730000000000008</v>
      </c>
      <c r="H31" s="15">
        <v>9.8949999999999996</v>
      </c>
      <c r="I31" s="15">
        <v>4.6959999999999997</v>
      </c>
      <c r="J31" s="18">
        <v>23.26</v>
      </c>
      <c r="K31" s="17">
        <v>5.8520000000000003</v>
      </c>
      <c r="L31" s="18">
        <v>14.06</v>
      </c>
      <c r="M31" s="15">
        <v>8.7810000000000006</v>
      </c>
      <c r="Q31" s="9"/>
    </row>
    <row r="32" spans="2:17">
      <c r="B32" t="s">
        <v>29</v>
      </c>
      <c r="C32" s="9">
        <v>14.54</v>
      </c>
      <c r="D32" s="9">
        <v>11.65</v>
      </c>
      <c r="E32" s="9"/>
      <c r="F32" s="18">
        <v>56.99</v>
      </c>
      <c r="G32" s="18">
        <v>25.51</v>
      </c>
      <c r="H32" s="18">
        <v>27.27</v>
      </c>
      <c r="I32" s="15">
        <v>9.8919999999999995</v>
      </c>
      <c r="J32" s="20">
        <v>146.6</v>
      </c>
      <c r="K32" s="19">
        <v>27.66</v>
      </c>
      <c r="L32" s="18">
        <v>54.06</v>
      </c>
      <c r="M32" s="18">
        <v>19.98</v>
      </c>
      <c r="Q32" s="9"/>
    </row>
    <row r="33" spans="2:17">
      <c r="B33" t="s">
        <v>23</v>
      </c>
      <c r="C33" s="9">
        <v>0.52400000000000002</v>
      </c>
      <c r="D33" s="9">
        <v>0.628</v>
      </c>
      <c r="E33" s="9"/>
      <c r="F33" s="15">
        <v>2.601</v>
      </c>
      <c r="G33" s="15">
        <v>1.87</v>
      </c>
      <c r="H33" s="15">
        <v>1.7090000000000001</v>
      </c>
      <c r="I33" s="22">
        <v>0.54</v>
      </c>
      <c r="J33" s="15">
        <v>8.7219999999999995</v>
      </c>
      <c r="K33" s="17">
        <v>1.304</v>
      </c>
      <c r="L33" s="15">
        <v>1.8009999999999999</v>
      </c>
      <c r="M33" s="15">
        <v>0.83599999999999997</v>
      </c>
      <c r="Q33" s="9"/>
    </row>
    <row r="34" spans="2:17">
      <c r="B34" t="s">
        <v>30</v>
      </c>
      <c r="C34" s="151" t="s">
        <v>127</v>
      </c>
      <c r="D34" s="151" t="s">
        <v>127</v>
      </c>
      <c r="E34" s="151"/>
      <c r="F34" s="15">
        <v>0.56799999999999995</v>
      </c>
      <c r="G34" s="15">
        <v>0.255</v>
      </c>
      <c r="H34" s="15">
        <v>0.27600000000000002</v>
      </c>
      <c r="I34" s="22">
        <v>0.151</v>
      </c>
      <c r="J34" s="15">
        <v>0.66100000000000003</v>
      </c>
      <c r="K34" s="17">
        <v>0.23499999999999999</v>
      </c>
      <c r="L34" s="15">
        <v>0.64900000000000002</v>
      </c>
      <c r="M34" s="15">
        <v>0.19600000000000001</v>
      </c>
      <c r="Q34" s="9"/>
    </row>
    <row r="35" spans="2:17">
      <c r="B35" t="s">
        <v>19</v>
      </c>
      <c r="C35" s="9">
        <v>80.900000000000006</v>
      </c>
      <c r="D35" s="9">
        <v>100.6</v>
      </c>
      <c r="E35" s="9"/>
      <c r="F35" s="20">
        <v>331.2</v>
      </c>
      <c r="G35" s="20">
        <v>239.5</v>
      </c>
      <c r="H35" s="20">
        <v>230.8</v>
      </c>
      <c r="I35" s="18">
        <v>95.48</v>
      </c>
      <c r="J35" s="20">
        <v>488.5</v>
      </c>
      <c r="K35" s="19">
        <v>90.69</v>
      </c>
      <c r="L35" s="20">
        <v>316.60000000000002</v>
      </c>
      <c r="M35" s="20">
        <v>150.80000000000001</v>
      </c>
      <c r="Q35" s="9"/>
    </row>
    <row r="36" spans="2:17">
      <c r="B36" t="s">
        <v>31</v>
      </c>
      <c r="C36" s="9">
        <v>3.3540000000000001</v>
      </c>
      <c r="D36" s="9">
        <v>3.343</v>
      </c>
      <c r="E36" s="9"/>
      <c r="F36" s="18">
        <v>10.35</v>
      </c>
      <c r="G36" s="15">
        <v>9.3239999999999998</v>
      </c>
      <c r="H36" s="15">
        <v>8.8140000000000001</v>
      </c>
      <c r="I36" s="15">
        <v>3.246</v>
      </c>
      <c r="J36" s="18">
        <v>27.7</v>
      </c>
      <c r="K36" s="17">
        <v>4.2469999999999999</v>
      </c>
      <c r="L36" s="18">
        <v>13.72</v>
      </c>
      <c r="M36" s="15">
        <v>5.3390000000000004</v>
      </c>
      <c r="Q36" s="9"/>
    </row>
    <row r="37" spans="2:17">
      <c r="B37" t="s">
        <v>32</v>
      </c>
      <c r="C37" s="9">
        <v>6.6775000000000002</v>
      </c>
      <c r="D37" s="9">
        <v>6.5750000000000002</v>
      </c>
      <c r="E37" s="9"/>
      <c r="F37" s="18">
        <v>24.29</v>
      </c>
      <c r="G37" s="18">
        <v>21.69</v>
      </c>
      <c r="H37" s="18">
        <v>20.02</v>
      </c>
      <c r="I37" s="15">
        <v>7.3419999999999996</v>
      </c>
      <c r="J37" s="18">
        <v>59.07</v>
      </c>
      <c r="K37" s="17">
        <v>9.1920000000000002</v>
      </c>
      <c r="L37" s="18">
        <v>30.21</v>
      </c>
      <c r="M37" s="18">
        <v>11.99</v>
      </c>
      <c r="Q37" s="9"/>
    </row>
    <row r="38" spans="2:17">
      <c r="B38" t="s">
        <v>33</v>
      </c>
      <c r="C38" s="9">
        <v>0.95899999999999996</v>
      </c>
      <c r="D38" s="9">
        <v>0.96499999999999997</v>
      </c>
      <c r="E38" s="9"/>
      <c r="F38" s="15">
        <v>3.081</v>
      </c>
      <c r="G38" s="15">
        <v>2.746</v>
      </c>
      <c r="H38" s="15">
        <v>2.48</v>
      </c>
      <c r="I38" s="22">
        <v>0.95299999999999996</v>
      </c>
      <c r="J38" s="15">
        <v>7.0179999999999998</v>
      </c>
      <c r="K38" s="17">
        <v>1.2390000000000001</v>
      </c>
      <c r="L38" s="15">
        <v>3.68</v>
      </c>
      <c r="M38" s="15">
        <v>1.5469999999999999</v>
      </c>
      <c r="Q38" s="9"/>
    </row>
    <row r="39" spans="2:17">
      <c r="B39" t="s">
        <v>34</v>
      </c>
      <c r="C39" s="9">
        <v>4.3777499999999998</v>
      </c>
      <c r="D39" s="9">
        <v>4.0075000000000003</v>
      </c>
      <c r="E39" s="9"/>
      <c r="F39" s="18">
        <v>13.15</v>
      </c>
      <c r="G39" s="18">
        <v>11.103333333333333</v>
      </c>
      <c r="H39" s="18">
        <v>10.496666666666666</v>
      </c>
      <c r="I39" s="15">
        <v>4.1413333333333329</v>
      </c>
      <c r="J39" s="18">
        <v>28.223333333333333</v>
      </c>
      <c r="K39" s="17">
        <v>5.1896666666666667</v>
      </c>
      <c r="L39" s="18">
        <v>14.706666666666669</v>
      </c>
      <c r="M39" s="15">
        <v>6.5549999999999997</v>
      </c>
      <c r="Q39" s="9"/>
    </row>
    <row r="40" spans="2:17">
      <c r="B40" t="s">
        <v>35</v>
      </c>
      <c r="C40" s="9">
        <v>1.0673333333333332</v>
      </c>
      <c r="D40" s="9">
        <v>0.86199999999999999</v>
      </c>
      <c r="E40" s="9"/>
      <c r="F40" s="15">
        <v>2.923</v>
      </c>
      <c r="G40" s="15">
        <v>2.3136666666666668</v>
      </c>
      <c r="H40" s="15">
        <v>2.2690000000000001</v>
      </c>
      <c r="I40" s="22">
        <v>0.97100000000000009</v>
      </c>
      <c r="J40" s="15">
        <v>5.5963333333333338</v>
      </c>
      <c r="K40" s="17">
        <v>1.1673333333333333</v>
      </c>
      <c r="L40" s="15">
        <v>3.0243333333333333</v>
      </c>
      <c r="M40" s="15">
        <v>1.623</v>
      </c>
      <c r="Q40" s="9"/>
    </row>
    <row r="41" spans="2:17">
      <c r="B41" t="s">
        <v>36</v>
      </c>
      <c r="C41" s="9">
        <v>0.34</v>
      </c>
      <c r="D41" s="9">
        <v>0.37050000000000005</v>
      </c>
      <c r="E41" s="9"/>
      <c r="F41" s="22">
        <v>0.56999999999999995</v>
      </c>
      <c r="G41" s="22">
        <v>0.58899999999999997</v>
      </c>
      <c r="H41" s="22">
        <v>0.59099999999999997</v>
      </c>
      <c r="I41" s="22">
        <v>0.36450000000000005</v>
      </c>
      <c r="J41" s="15">
        <v>1.3975</v>
      </c>
      <c r="K41" s="23">
        <v>0.33700000000000002</v>
      </c>
      <c r="L41" s="22">
        <v>0.97849999999999993</v>
      </c>
      <c r="M41" s="22">
        <v>0.65</v>
      </c>
      <c r="Q41" s="9"/>
    </row>
    <row r="42" spans="2:17">
      <c r="B42" t="s">
        <v>37</v>
      </c>
      <c r="C42" s="9">
        <v>1.0176666666666667</v>
      </c>
      <c r="D42" s="9">
        <v>0.90033333333333332</v>
      </c>
      <c r="E42" s="9"/>
      <c r="F42" s="15">
        <v>2.5910000000000002</v>
      </c>
      <c r="G42" s="15">
        <v>2.1920000000000002</v>
      </c>
      <c r="H42" s="15">
        <v>2.1604999999999999</v>
      </c>
      <c r="I42" s="15">
        <v>0.996</v>
      </c>
      <c r="J42" s="15">
        <v>5.1180000000000003</v>
      </c>
      <c r="K42" s="17">
        <v>1.266</v>
      </c>
      <c r="L42" s="15">
        <v>3.0110000000000001</v>
      </c>
      <c r="M42" s="15">
        <v>1.6244999999999998</v>
      </c>
      <c r="Q42" s="9"/>
    </row>
    <row r="43" spans="2:17">
      <c r="B43" t="s">
        <v>38</v>
      </c>
      <c r="C43" s="9">
        <v>0.154</v>
      </c>
      <c r="D43" s="9">
        <v>0.13600000000000001</v>
      </c>
      <c r="E43" s="9"/>
      <c r="F43" s="22">
        <v>0.40300000000000002</v>
      </c>
      <c r="G43" s="22">
        <v>0.36599999999999999</v>
      </c>
      <c r="H43" s="22">
        <v>0.35799999999999998</v>
      </c>
      <c r="I43" s="22">
        <v>0.17499999999999999</v>
      </c>
      <c r="J43" s="22">
        <v>0.84199999999999997</v>
      </c>
      <c r="K43" s="23">
        <v>0.19900000000000001</v>
      </c>
      <c r="L43" s="22">
        <v>0.48899999999999999</v>
      </c>
      <c r="M43" s="22">
        <v>0.28599999999999998</v>
      </c>
      <c r="Q43" s="9"/>
    </row>
    <row r="44" spans="2:17">
      <c r="B44" t="s">
        <v>39</v>
      </c>
      <c r="C44" s="9">
        <v>1.1356666666666666</v>
      </c>
      <c r="D44" s="9">
        <v>0.87866666666666671</v>
      </c>
      <c r="E44" s="9"/>
      <c r="F44" s="15">
        <v>1.984</v>
      </c>
      <c r="G44" s="15">
        <v>1.976</v>
      </c>
      <c r="H44" s="15">
        <v>1.9713333333333332</v>
      </c>
      <c r="I44" s="22">
        <v>0.9820000000000001</v>
      </c>
      <c r="J44" s="15">
        <v>4.5993333333333331</v>
      </c>
      <c r="K44" s="17">
        <v>1.2689999999999999</v>
      </c>
      <c r="L44" s="15">
        <v>2.7279999999999998</v>
      </c>
      <c r="M44" s="15">
        <v>1.7073333333333334</v>
      </c>
      <c r="Q44" s="9"/>
    </row>
    <row r="45" spans="2:17">
      <c r="B45" t="s">
        <v>40</v>
      </c>
      <c r="C45" s="9">
        <v>0.21</v>
      </c>
      <c r="D45" s="9">
        <v>0.16</v>
      </c>
      <c r="E45" s="9"/>
      <c r="F45" s="22">
        <v>0.38700000000000001</v>
      </c>
      <c r="G45" s="22">
        <v>0.38900000000000001</v>
      </c>
      <c r="H45" s="22">
        <v>0.40400000000000003</v>
      </c>
      <c r="I45" s="22">
        <v>0.19500000000000001</v>
      </c>
      <c r="J45" s="22">
        <v>0.93</v>
      </c>
      <c r="K45" s="23">
        <v>0.247</v>
      </c>
      <c r="L45" s="22">
        <v>0.56000000000000005</v>
      </c>
      <c r="M45" s="22">
        <v>0.33900000000000002</v>
      </c>
      <c r="Q45" s="9"/>
    </row>
    <row r="46" spans="2:17">
      <c r="B46" t="s">
        <v>41</v>
      </c>
      <c r="C46" s="9">
        <v>0.62266666666666659</v>
      </c>
      <c r="D46" s="9">
        <v>0.48599999999999999</v>
      </c>
      <c r="E46" s="9"/>
      <c r="F46" s="15">
        <v>1.0603333333333333</v>
      </c>
      <c r="G46" s="15">
        <v>1.1426666666666667</v>
      </c>
      <c r="H46" s="15">
        <v>1.163</v>
      </c>
      <c r="I46" s="22">
        <v>0.56333333333333335</v>
      </c>
      <c r="J46" s="15">
        <v>2.6206666666666667</v>
      </c>
      <c r="K46" s="23">
        <v>0.7533333333333333</v>
      </c>
      <c r="L46" s="15">
        <v>1.5729999999999997</v>
      </c>
      <c r="M46" s="15">
        <v>1.0103333333333333</v>
      </c>
      <c r="Q46" s="9"/>
    </row>
    <row r="47" spans="2:17">
      <c r="B47" t="s">
        <v>42</v>
      </c>
      <c r="C47" s="9">
        <v>8.8999999999999996E-2</v>
      </c>
      <c r="D47" s="9">
        <v>7.2999999999999995E-2</v>
      </c>
      <c r="E47" s="9"/>
      <c r="F47" s="22">
        <v>0.14399999999999999</v>
      </c>
      <c r="G47" s="22">
        <v>0.16400000000000001</v>
      </c>
      <c r="H47" s="22">
        <v>0.17299999999999999</v>
      </c>
      <c r="I47" s="22">
        <v>0.08</v>
      </c>
      <c r="J47" s="22">
        <v>0.36099999999999999</v>
      </c>
      <c r="K47" s="23">
        <v>0.11</v>
      </c>
      <c r="L47" s="22">
        <v>0.216</v>
      </c>
      <c r="M47" s="22">
        <v>0.151</v>
      </c>
      <c r="Q47" s="9"/>
    </row>
    <row r="48" spans="2:17">
      <c r="B48" t="s">
        <v>43</v>
      </c>
      <c r="C48" s="9">
        <v>0.625</v>
      </c>
      <c r="D48" s="9">
        <v>0.46066666666666672</v>
      </c>
      <c r="E48" s="9"/>
      <c r="F48" s="22">
        <v>0.97066666666666668</v>
      </c>
      <c r="G48" s="15">
        <v>1.0546666666666666</v>
      </c>
      <c r="H48" s="15">
        <v>1.0726666666666667</v>
      </c>
      <c r="I48" s="22">
        <v>0.55866666666666676</v>
      </c>
      <c r="J48" s="15">
        <v>2.343</v>
      </c>
      <c r="K48" s="23">
        <v>0.74199999999999999</v>
      </c>
      <c r="L48" s="15">
        <v>1.4406666666666663</v>
      </c>
      <c r="M48" s="22">
        <v>0.94333333333333336</v>
      </c>
      <c r="Q48" s="9"/>
    </row>
    <row r="49" spans="1:17">
      <c r="B49" t="s">
        <v>44</v>
      </c>
      <c r="C49" s="9">
        <v>9.0999999999999998E-2</v>
      </c>
      <c r="D49" s="9">
        <v>6.5000000000000002E-2</v>
      </c>
      <c r="E49" s="9"/>
      <c r="F49" s="22">
        <v>0.14499999999999999</v>
      </c>
      <c r="G49" s="22">
        <v>0.16800000000000001</v>
      </c>
      <c r="H49" s="22">
        <v>0.156</v>
      </c>
      <c r="I49" s="22">
        <v>7.8E-2</v>
      </c>
      <c r="J49" s="22">
        <v>0.33600000000000002</v>
      </c>
      <c r="K49" s="23">
        <v>0.106</v>
      </c>
      <c r="L49" s="22">
        <v>0.217</v>
      </c>
      <c r="M49" s="22">
        <v>0.13400000000000001</v>
      </c>
      <c r="Q49" s="9"/>
    </row>
    <row r="50" spans="1:17">
      <c r="B50" t="s">
        <v>45</v>
      </c>
      <c r="C50" s="9">
        <v>0.49299999999999999</v>
      </c>
      <c r="D50" s="9">
        <v>0.42499999999999999</v>
      </c>
      <c r="E50" s="9"/>
      <c r="F50" s="15">
        <v>1.647</v>
      </c>
      <c r="G50" s="15">
        <v>0.86899999999999999</v>
      </c>
      <c r="H50" s="22">
        <v>0.95299999999999996</v>
      </c>
      <c r="I50" s="22">
        <v>0.375</v>
      </c>
      <c r="J50" s="15">
        <v>4.2809999999999997</v>
      </c>
      <c r="K50" s="23">
        <v>0.82399999999999995</v>
      </c>
      <c r="L50" s="15">
        <v>1.788</v>
      </c>
      <c r="M50" s="15">
        <v>0.72599999999999998</v>
      </c>
      <c r="Q50" s="9"/>
    </row>
    <row r="51" spans="1:17">
      <c r="B51" t="s">
        <v>46</v>
      </c>
      <c r="C51" s="151" t="s">
        <v>127</v>
      </c>
      <c r="D51" s="151" t="s">
        <v>127</v>
      </c>
      <c r="E51" s="151"/>
      <c r="F51" s="22">
        <v>0.28349999999999997</v>
      </c>
      <c r="G51" s="22">
        <v>0.14900000000000002</v>
      </c>
      <c r="H51" s="22">
        <v>0.13350000000000001</v>
      </c>
      <c r="I51" s="22">
        <v>5.3499999999999999E-2</v>
      </c>
      <c r="J51" s="22">
        <v>0.157</v>
      </c>
      <c r="K51" s="23">
        <v>0.11399999999999999</v>
      </c>
      <c r="L51" s="22">
        <v>0.17099999999999999</v>
      </c>
      <c r="M51" s="22">
        <v>0.11049999999999999</v>
      </c>
      <c r="Q51" s="9"/>
    </row>
    <row r="52" spans="1:17">
      <c r="B52" t="s">
        <v>24</v>
      </c>
      <c r="C52" s="9">
        <v>1.6833333333333333</v>
      </c>
      <c r="D52" s="9">
        <v>2.4853333333333332</v>
      </c>
      <c r="E52" s="9"/>
      <c r="F52" s="15">
        <v>4.3526666666666669</v>
      </c>
      <c r="G52" s="15">
        <v>3.2663333333333333</v>
      </c>
      <c r="H52" s="15">
        <v>3.1206666666666667</v>
      </c>
      <c r="I52" s="15">
        <v>1.4103333333333332</v>
      </c>
      <c r="J52" s="15">
        <v>9.9016666666666655</v>
      </c>
      <c r="K52" s="17">
        <v>1.6223333333333334</v>
      </c>
      <c r="L52" s="15">
        <v>4.7636666666666665</v>
      </c>
      <c r="M52" s="15">
        <v>3.1859999999999999</v>
      </c>
      <c r="Q52" s="9"/>
    </row>
    <row r="53" spans="1:17">
      <c r="B53" t="s">
        <v>21</v>
      </c>
      <c r="C53" s="9">
        <v>0.55300000000000005</v>
      </c>
      <c r="D53" s="9">
        <v>0.56999999999999995</v>
      </c>
      <c r="E53" s="9"/>
      <c r="F53" s="15">
        <v>1.016</v>
      </c>
      <c r="G53" s="15">
        <v>1.0940000000000001</v>
      </c>
      <c r="H53" s="15">
        <v>1.1679999999999999</v>
      </c>
      <c r="I53" s="22">
        <v>0.47599999999999998</v>
      </c>
      <c r="J53" s="15">
        <v>4.3920000000000003</v>
      </c>
      <c r="K53" s="23">
        <v>0.73899999999999999</v>
      </c>
      <c r="L53" s="15">
        <v>2.2570000000000001</v>
      </c>
      <c r="M53" s="22">
        <v>0.82299999999999995</v>
      </c>
      <c r="Q53" s="9"/>
    </row>
    <row r="54" spans="1:17">
      <c r="B54" s="200" t="s">
        <v>20</v>
      </c>
      <c r="C54" s="201">
        <v>0.14299999999999999</v>
      </c>
      <c r="D54" s="201">
        <v>0.13200000000000001</v>
      </c>
      <c r="E54" s="9"/>
      <c r="F54" s="202">
        <v>0.184</v>
      </c>
      <c r="G54" s="202">
        <v>0.187</v>
      </c>
      <c r="H54" s="202">
        <v>0.189</v>
      </c>
      <c r="I54" s="202">
        <v>0.10199999999999999</v>
      </c>
      <c r="J54" s="203">
        <v>1.002</v>
      </c>
      <c r="K54" s="204">
        <v>0.17599999999999999</v>
      </c>
      <c r="L54" s="202">
        <v>0.39800000000000002</v>
      </c>
      <c r="M54" s="202">
        <v>0.182</v>
      </c>
    </row>
    <row r="55" spans="1:17">
      <c r="A55" s="3"/>
      <c r="B55" s="3"/>
      <c r="C55" s="9"/>
      <c r="D55" s="9"/>
      <c r="E55" s="9"/>
    </row>
    <row r="56" spans="1:17">
      <c r="D56" s="9"/>
      <c r="E56" s="9"/>
    </row>
    <row r="57" spans="1:17">
      <c r="A57" s="3"/>
      <c r="B57" s="3"/>
      <c r="C57" s="25"/>
      <c r="D57" s="9"/>
      <c r="E57" s="9"/>
    </row>
    <row r="58" spans="1:17">
      <c r="A58" s="4"/>
      <c r="B58" s="5"/>
      <c r="C58" s="9"/>
      <c r="D58" s="9"/>
      <c r="E58" s="9"/>
      <c r="F58" s="16"/>
      <c r="G58" s="16"/>
      <c r="H58" s="16"/>
      <c r="I58" s="16"/>
      <c r="J58" s="16"/>
      <c r="K58" s="16"/>
      <c r="L58" s="16"/>
      <c r="M58" s="16"/>
    </row>
    <row r="59" spans="1:17">
      <c r="A59" s="4"/>
      <c r="B59" s="5"/>
      <c r="C59" s="9"/>
      <c r="D59" s="9"/>
      <c r="E59" s="9"/>
      <c r="F59" s="16"/>
      <c r="G59" s="16"/>
      <c r="H59" s="16"/>
      <c r="I59" s="16"/>
      <c r="J59" s="16"/>
      <c r="K59" s="16"/>
      <c r="L59" s="16"/>
      <c r="M59" s="16"/>
    </row>
    <row r="60" spans="1:17">
      <c r="A60" s="4"/>
      <c r="B60" s="5"/>
      <c r="C60" s="9"/>
      <c r="D60" s="9"/>
      <c r="E60" s="9"/>
      <c r="F60" s="16"/>
      <c r="G60" s="16"/>
      <c r="H60" s="16"/>
      <c r="I60" s="16"/>
      <c r="J60" s="16"/>
      <c r="K60" s="16"/>
      <c r="L60" s="16"/>
      <c r="M60" s="16"/>
    </row>
    <row r="61" spans="1:17">
      <c r="A61" s="4"/>
      <c r="B61" s="5"/>
      <c r="C61" s="9"/>
      <c r="D61" s="9"/>
      <c r="E61" s="9"/>
      <c r="F61" s="16"/>
      <c r="G61" s="16"/>
      <c r="H61" s="16"/>
      <c r="I61" s="16"/>
      <c r="J61" s="16"/>
      <c r="K61" s="16"/>
      <c r="L61" s="16"/>
      <c r="M61" s="16"/>
    </row>
    <row r="62" spans="1:17">
      <c r="A62" s="4"/>
      <c r="B62" s="5"/>
      <c r="C62" s="9"/>
      <c r="D62" s="9"/>
      <c r="E62" s="9"/>
      <c r="F62" s="16"/>
      <c r="G62" s="16"/>
      <c r="H62" s="16"/>
      <c r="I62" s="16"/>
      <c r="J62" s="16"/>
      <c r="K62" s="16"/>
      <c r="L62" s="16"/>
      <c r="M62" s="16"/>
    </row>
    <row r="63" spans="1:17">
      <c r="A63" s="4"/>
      <c r="B63" s="5"/>
      <c r="C63" s="9"/>
      <c r="D63" s="9"/>
      <c r="E63" s="9"/>
      <c r="F63" s="16"/>
      <c r="G63" s="16"/>
      <c r="H63" s="16"/>
      <c r="I63" s="16"/>
      <c r="J63" s="16"/>
      <c r="K63" s="16"/>
      <c r="L63" s="16"/>
      <c r="M63" s="16"/>
    </row>
    <row r="64" spans="1:17">
      <c r="A64" s="4"/>
      <c r="B64" s="5"/>
      <c r="C64" s="9"/>
      <c r="D64" s="9"/>
      <c r="E64" s="9"/>
      <c r="F64" s="16"/>
      <c r="G64" s="16"/>
      <c r="H64" s="16"/>
      <c r="I64" s="16"/>
      <c r="J64" s="16"/>
      <c r="K64" s="16"/>
      <c r="L64" s="16"/>
      <c r="M64" s="16"/>
    </row>
    <row r="65" spans="1:13">
      <c r="A65" s="4"/>
      <c r="B65" s="5"/>
      <c r="C65" s="9"/>
      <c r="D65" s="9"/>
      <c r="E65" s="9"/>
      <c r="F65" s="16"/>
      <c r="G65" s="16"/>
      <c r="H65" s="16"/>
      <c r="I65" s="16"/>
      <c r="J65" s="16"/>
      <c r="K65" s="16"/>
      <c r="L65" s="16"/>
      <c r="M65" s="16"/>
    </row>
    <row r="66" spans="1:13">
      <c r="A66" s="4"/>
      <c r="B66" s="5"/>
      <c r="C66" s="9"/>
      <c r="D66" s="9"/>
      <c r="E66" s="9"/>
      <c r="F66" s="16"/>
      <c r="G66" s="16"/>
      <c r="H66" s="16"/>
      <c r="I66" s="16"/>
      <c r="J66" s="16"/>
      <c r="K66" s="16"/>
      <c r="L66" s="16"/>
      <c r="M66" s="16"/>
    </row>
    <row r="67" spans="1:13">
      <c r="A67" s="4"/>
      <c r="B67" s="5"/>
      <c r="C67" s="9"/>
      <c r="D67" s="9"/>
      <c r="E67" s="9"/>
      <c r="F67" s="16"/>
      <c r="G67" s="16"/>
      <c r="H67" s="16"/>
      <c r="I67" s="16"/>
      <c r="J67" s="16"/>
      <c r="K67" s="16"/>
      <c r="L67" s="16"/>
      <c r="M67" s="16"/>
    </row>
    <row r="68" spans="1:13">
      <c r="A68" s="4"/>
      <c r="B68" s="5"/>
      <c r="C68" s="9"/>
      <c r="D68" s="9"/>
      <c r="E68" s="9"/>
      <c r="F68" s="16"/>
      <c r="G68" s="16"/>
      <c r="H68" s="16"/>
      <c r="I68" s="16"/>
      <c r="J68" s="16"/>
      <c r="K68" s="16"/>
      <c r="L68" s="16"/>
      <c r="M68" s="16"/>
    </row>
    <row r="69" spans="1:13">
      <c r="A69" s="4"/>
      <c r="B69" s="5"/>
      <c r="C69" s="9"/>
      <c r="D69" s="9"/>
      <c r="E69" s="9"/>
      <c r="F69" s="16"/>
      <c r="G69" s="16"/>
      <c r="H69" s="16"/>
      <c r="I69" s="16"/>
      <c r="J69" s="16"/>
      <c r="K69" s="16"/>
      <c r="L69" s="16"/>
      <c r="M69" s="16"/>
    </row>
    <row r="70" spans="1:13">
      <c r="A70" s="4"/>
      <c r="B70" s="5"/>
      <c r="C70" s="9"/>
      <c r="D70" s="9"/>
      <c r="E70" s="9"/>
      <c r="F70" s="16"/>
      <c r="G70" s="16"/>
      <c r="H70" s="16"/>
      <c r="I70" s="16"/>
      <c r="J70" s="16"/>
      <c r="K70" s="16"/>
      <c r="L70" s="16"/>
      <c r="M70" s="16"/>
    </row>
    <row r="71" spans="1:13">
      <c r="A71" s="4"/>
      <c r="B71" s="5"/>
      <c r="C71" s="9"/>
      <c r="D71" s="9"/>
      <c r="E71" s="9"/>
      <c r="F71" s="16"/>
      <c r="G71" s="16"/>
      <c r="H71" s="16"/>
      <c r="I71" s="16"/>
      <c r="J71" s="16"/>
      <c r="K71" s="16"/>
      <c r="L71" s="16"/>
      <c r="M71" s="16"/>
    </row>
    <row r="72" spans="1:13">
      <c r="A72" s="4"/>
      <c r="B72" s="5"/>
      <c r="C72" s="9"/>
      <c r="D72" s="9"/>
      <c r="E72" s="9"/>
      <c r="F72" s="15"/>
      <c r="G72" s="15"/>
      <c r="H72" s="15"/>
      <c r="I72" s="15"/>
      <c r="J72" s="15"/>
      <c r="K72" s="15"/>
      <c r="L72" s="15"/>
      <c r="M72" s="15"/>
    </row>
    <row r="73" spans="1:13">
      <c r="A73" s="4"/>
      <c r="B73" s="5"/>
      <c r="C73" s="9"/>
      <c r="D73" s="9"/>
      <c r="E73" s="9"/>
      <c r="F73" s="16"/>
      <c r="G73" s="16"/>
      <c r="H73" s="16"/>
      <c r="I73" s="16"/>
      <c r="J73" s="16"/>
      <c r="K73" s="16"/>
      <c r="L73" s="16"/>
      <c r="M73" s="16"/>
    </row>
    <row r="74" spans="1:13">
      <c r="A74" s="4"/>
      <c r="B74" s="5"/>
      <c r="C74" s="9"/>
      <c r="D74" s="9"/>
      <c r="E74" s="9"/>
      <c r="F74" s="16"/>
      <c r="G74" s="16"/>
      <c r="H74" s="16"/>
      <c r="I74" s="16"/>
      <c r="J74" s="16"/>
      <c r="K74" s="16"/>
      <c r="L74" s="16"/>
      <c r="M74" s="16"/>
    </row>
    <row r="75" spans="1:13">
      <c r="A75" s="4"/>
      <c r="B75" s="5"/>
      <c r="C75" s="9"/>
      <c r="D75" s="9"/>
      <c r="E75" s="9"/>
      <c r="F75" s="16"/>
      <c r="G75" s="16"/>
      <c r="H75" s="16"/>
      <c r="I75" s="16"/>
      <c r="J75" s="16"/>
      <c r="K75" s="16"/>
      <c r="L75" s="16"/>
      <c r="M75" s="16"/>
    </row>
    <row r="76" spans="1:13">
      <c r="A76" s="4"/>
      <c r="B76" s="5"/>
      <c r="C76" s="9"/>
      <c r="D76" s="9"/>
      <c r="E76" s="9"/>
      <c r="F76" s="16"/>
      <c r="G76" s="16"/>
      <c r="H76" s="16"/>
      <c r="I76" s="16"/>
      <c r="J76" s="16"/>
      <c r="K76" s="16"/>
      <c r="L76" s="16"/>
      <c r="M76" s="16"/>
    </row>
    <row r="77" spans="1:13">
      <c r="A77" s="4"/>
      <c r="B77" s="5"/>
      <c r="C77" s="9"/>
      <c r="D77" s="9"/>
      <c r="E77" s="9"/>
      <c r="F77" s="16"/>
      <c r="G77" s="16"/>
      <c r="H77" s="16"/>
      <c r="I77" s="16"/>
      <c r="J77" s="16"/>
      <c r="K77" s="16"/>
      <c r="L77" s="16"/>
      <c r="M77" s="16"/>
    </row>
    <row r="78" spans="1:13">
      <c r="A78" s="6"/>
      <c r="B78" s="6"/>
      <c r="C78" s="2"/>
      <c r="D78" s="2"/>
      <c r="E78" s="2"/>
      <c r="F78" s="24"/>
      <c r="G78" s="24"/>
      <c r="H78" s="24"/>
      <c r="I78" s="24"/>
      <c r="J78" s="24"/>
      <c r="K78" s="24"/>
      <c r="L78" s="24"/>
      <c r="M78" s="24"/>
    </row>
    <row r="79" spans="1:13">
      <c r="B79" s="3"/>
    </row>
    <row r="80" spans="1:13">
      <c r="A80" s="4"/>
      <c r="B80" s="3"/>
    </row>
    <row r="81" spans="1:13">
      <c r="A81" s="7"/>
    </row>
    <row r="82" spans="1:13">
      <c r="A82" s="3"/>
      <c r="B82" s="7"/>
      <c r="C82" s="9"/>
      <c r="D82" s="9"/>
      <c r="E82" s="9"/>
      <c r="F82" s="15"/>
      <c r="G82" s="15"/>
      <c r="H82" s="15"/>
      <c r="I82" s="15"/>
      <c r="J82" s="15"/>
      <c r="K82" s="15"/>
      <c r="L82" s="15"/>
      <c r="M82" s="15"/>
    </row>
    <row r="83" spans="1:13">
      <c r="A83" s="3"/>
      <c r="B83" s="7"/>
      <c r="C83" s="9"/>
      <c r="D83" s="9"/>
      <c r="E83" s="9"/>
      <c r="F83" s="15"/>
      <c r="G83" s="15"/>
      <c r="H83" s="15"/>
      <c r="I83" s="15"/>
      <c r="J83" s="15"/>
      <c r="K83" s="15"/>
      <c r="L83" s="15"/>
      <c r="M83" s="15"/>
    </row>
    <row r="84" spans="1:13">
      <c r="A84" s="3"/>
      <c r="B84" s="7"/>
      <c r="C84" s="9"/>
      <c r="D84" s="9"/>
      <c r="E84" s="9"/>
      <c r="F84" s="15"/>
      <c r="G84" s="15"/>
      <c r="H84" s="15"/>
      <c r="I84" s="15"/>
      <c r="J84" s="15"/>
      <c r="K84" s="15"/>
      <c r="L84" s="15"/>
      <c r="M84" s="15"/>
    </row>
    <row r="85" spans="1:13">
      <c r="A85" s="3"/>
      <c r="B85" s="7"/>
      <c r="C85" s="9"/>
      <c r="D85" s="9"/>
      <c r="E85" s="9"/>
      <c r="F85" s="15"/>
      <c r="G85" s="15"/>
      <c r="H85" s="15"/>
      <c r="I85" s="15"/>
      <c r="J85" s="15"/>
      <c r="K85" s="15"/>
      <c r="L85" s="15"/>
      <c r="M85" s="15"/>
    </row>
    <row r="86" spans="1:13">
      <c r="A86" s="3"/>
      <c r="B86" s="7"/>
      <c r="C86" s="9"/>
      <c r="D86" s="9"/>
      <c r="E86" s="9"/>
      <c r="F86" s="15"/>
      <c r="G86" s="15"/>
      <c r="H86" s="15"/>
      <c r="I86" s="15"/>
      <c r="J86" s="15"/>
      <c r="K86" s="15"/>
      <c r="L86" s="15"/>
      <c r="M86" s="15"/>
    </row>
    <row r="87" spans="1:13">
      <c r="A87" s="3"/>
      <c r="B87" s="7"/>
      <c r="C87" s="9"/>
      <c r="D87" s="9"/>
      <c r="E87" s="9"/>
      <c r="F87" s="15"/>
      <c r="G87" s="15"/>
      <c r="H87" s="15"/>
      <c r="I87" s="15"/>
      <c r="J87" s="15"/>
      <c r="K87" s="15"/>
      <c r="L87" s="15"/>
      <c r="M87" s="15"/>
    </row>
    <row r="88" spans="1:13">
      <c r="A88" s="3"/>
      <c r="B88" s="7"/>
      <c r="C88" s="9"/>
      <c r="D88" s="9"/>
      <c r="E88" s="9"/>
      <c r="F88" s="15"/>
      <c r="G88" s="15"/>
      <c r="H88" s="15"/>
      <c r="I88" s="15"/>
      <c r="J88" s="15"/>
      <c r="K88" s="15"/>
      <c r="L88" s="15"/>
      <c r="M88" s="15"/>
    </row>
    <row r="89" spans="1:13">
      <c r="A89" s="3"/>
      <c r="B89" s="7"/>
      <c r="C89" s="9"/>
      <c r="D89" s="9"/>
      <c r="E89" s="9"/>
      <c r="F89" s="15"/>
      <c r="G89" s="15"/>
      <c r="H89" s="15"/>
      <c r="I89" s="15"/>
      <c r="J89" s="15"/>
      <c r="K89" s="15"/>
      <c r="L89" s="15"/>
      <c r="M89" s="15"/>
    </row>
    <row r="90" spans="1:13">
      <c r="A90" s="3"/>
      <c r="B90" s="7"/>
      <c r="C90" s="9"/>
      <c r="D90" s="9"/>
      <c r="E90" s="9"/>
      <c r="F90" s="15"/>
      <c r="G90" s="15"/>
      <c r="H90" s="15"/>
      <c r="I90" s="15"/>
      <c r="J90" s="15"/>
      <c r="K90" s="15"/>
      <c r="L90" s="15"/>
      <c r="M90" s="15"/>
    </row>
    <row r="91" spans="1:13">
      <c r="A91" s="3"/>
      <c r="B91" s="7"/>
      <c r="C91" s="9"/>
      <c r="D91" s="9"/>
      <c r="E91" s="9"/>
      <c r="F91" s="15"/>
      <c r="G91" s="15"/>
      <c r="H91" s="15"/>
      <c r="I91" s="15"/>
      <c r="J91" s="15"/>
      <c r="K91" s="15"/>
      <c r="L91" s="15"/>
      <c r="M91" s="15"/>
    </row>
    <row r="92" spans="1:13">
      <c r="A92" s="3"/>
      <c r="B92" s="26"/>
      <c r="C92" s="9"/>
      <c r="D92" s="9"/>
      <c r="E92" s="9"/>
      <c r="F92" s="15"/>
      <c r="G92" s="15"/>
      <c r="H92" s="15"/>
      <c r="I92" s="15"/>
      <c r="J92" s="15"/>
      <c r="K92" s="15"/>
      <c r="L92" s="15"/>
      <c r="M92" s="15"/>
    </row>
    <row r="93" spans="1:13">
      <c r="A93" s="3"/>
      <c r="B93" s="7"/>
      <c r="C93" s="9"/>
      <c r="D93" s="9"/>
      <c r="E93" s="9"/>
      <c r="F93" s="15"/>
      <c r="G93" s="15"/>
      <c r="H93" s="15"/>
      <c r="I93" s="15"/>
      <c r="J93" s="15"/>
      <c r="K93" s="15"/>
      <c r="L93" s="15"/>
      <c r="M93" s="15"/>
    </row>
    <row r="94" spans="1:13">
      <c r="A94" s="3"/>
      <c r="B94" s="7"/>
      <c r="C94" s="9"/>
      <c r="D94" s="9"/>
      <c r="E94" s="9"/>
      <c r="F94" s="15"/>
      <c r="G94" s="15"/>
      <c r="H94" s="15"/>
      <c r="I94" s="15"/>
      <c r="J94" s="15"/>
      <c r="K94" s="15"/>
      <c r="L94" s="15"/>
      <c r="M94" s="15"/>
    </row>
    <row r="95" spans="1:13">
      <c r="A95" s="3"/>
      <c r="B95" s="7"/>
      <c r="C95" s="9"/>
      <c r="D95" s="9"/>
      <c r="E95" s="9"/>
      <c r="F95" s="15"/>
      <c r="G95" s="15"/>
      <c r="H95" s="15"/>
      <c r="I95" s="15"/>
      <c r="J95" s="15"/>
      <c r="K95" s="15"/>
      <c r="L95" s="15"/>
      <c r="M95" s="15"/>
    </row>
    <row r="97" spans="1:13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4" spans="1:13">
      <c r="A104" s="4"/>
      <c r="B104" s="3"/>
    </row>
    <row r="105" spans="1:13">
      <c r="A105" s="3"/>
      <c r="B105" s="3"/>
    </row>
    <row r="106" spans="1:13">
      <c r="A106" s="7"/>
    </row>
    <row r="107" spans="1:13">
      <c r="A107" s="3"/>
      <c r="B107" s="7"/>
    </row>
    <row r="108" spans="1:13">
      <c r="A108" s="3"/>
      <c r="B108" s="7"/>
    </row>
    <row r="109" spans="1:13">
      <c r="A109" s="3"/>
      <c r="B109" s="7"/>
    </row>
    <row r="110" spans="1:13">
      <c r="A110" s="3"/>
      <c r="B110" s="7"/>
    </row>
    <row r="111" spans="1:13">
      <c r="A111" s="3"/>
      <c r="B111" s="7"/>
    </row>
    <row r="112" spans="1:13">
      <c r="A112" s="3"/>
      <c r="B112" s="7"/>
    </row>
    <row r="113" spans="1:2">
      <c r="A113" s="3"/>
      <c r="B113" s="7"/>
    </row>
    <row r="114" spans="1:2">
      <c r="A114" s="3"/>
      <c r="B114" s="7"/>
    </row>
    <row r="115" spans="1:2">
      <c r="A115" s="3"/>
      <c r="B115" s="7"/>
    </row>
    <row r="116" spans="1:2">
      <c r="A116" s="3"/>
      <c r="B116" s="7"/>
    </row>
    <row r="117" spans="1:2">
      <c r="A117" s="3"/>
      <c r="B117" s="7"/>
    </row>
    <row r="118" spans="1:2">
      <c r="A118" s="3"/>
      <c r="B118" s="7"/>
    </row>
    <row r="119" spans="1:2">
      <c r="A119" s="3"/>
      <c r="B119" s="7"/>
    </row>
    <row r="120" spans="1:2">
      <c r="A120" s="3"/>
      <c r="B120" s="7"/>
    </row>
  </sheetData>
  <mergeCells count="5">
    <mergeCell ref="C2:D2"/>
    <mergeCell ref="F2:M2"/>
    <mergeCell ref="C3:D3"/>
    <mergeCell ref="B4:B5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BD22B-10BB-4849-9688-A84F27DF2AF2}">
  <dimension ref="A1:T153"/>
  <sheetViews>
    <sheetView topLeftCell="A13" zoomScale="101" zoomScaleNormal="100" workbookViewId="0">
      <selection activeCell="E51" sqref="E51"/>
    </sheetView>
  </sheetViews>
  <sheetFormatPr baseColWidth="10" defaultRowHeight="16"/>
  <cols>
    <col min="1" max="1" width="10.83203125" style="49"/>
    <col min="2" max="2" width="10.83203125" style="122"/>
    <col min="3" max="10" width="12.83203125" style="122" customWidth="1"/>
    <col min="11" max="11" width="2.6640625" style="122" customWidth="1"/>
    <col min="12" max="18" width="12.83203125" style="49" customWidth="1"/>
    <col min="19" max="16384" width="10.83203125" style="49"/>
  </cols>
  <sheetData>
    <row r="1" spans="2:20" ht="19">
      <c r="B1" s="206"/>
      <c r="C1" s="123" t="s">
        <v>132</v>
      </c>
      <c r="L1" s="123" t="s">
        <v>131</v>
      </c>
    </row>
    <row r="2" spans="2:20" ht="17">
      <c r="B2" s="205" t="s">
        <v>93</v>
      </c>
      <c r="C2" s="213" t="s">
        <v>50</v>
      </c>
      <c r="D2" s="213" t="s">
        <v>51</v>
      </c>
      <c r="E2" s="213" t="s">
        <v>52</v>
      </c>
      <c r="F2" s="213" t="s">
        <v>53</v>
      </c>
      <c r="G2" s="213" t="s">
        <v>134</v>
      </c>
      <c r="H2" s="213" t="s">
        <v>135</v>
      </c>
      <c r="I2" s="213" t="s">
        <v>54</v>
      </c>
      <c r="J2" s="213" t="s">
        <v>55</v>
      </c>
      <c r="K2" s="213"/>
      <c r="L2" s="187" t="s">
        <v>56</v>
      </c>
      <c r="M2" s="187" t="s">
        <v>57</v>
      </c>
      <c r="N2" s="187" t="s">
        <v>58</v>
      </c>
      <c r="O2" s="187" t="s">
        <v>59</v>
      </c>
      <c r="P2" s="187" t="s">
        <v>60</v>
      </c>
      <c r="Q2" s="187" t="s">
        <v>61</v>
      </c>
      <c r="R2" s="187" t="s">
        <v>62</v>
      </c>
    </row>
    <row r="3" spans="2:20" s="197" customFormat="1" ht="48">
      <c r="B3" s="209"/>
      <c r="C3" s="210" t="s">
        <v>129</v>
      </c>
      <c r="D3" s="210" t="s">
        <v>130</v>
      </c>
      <c r="E3" s="210" t="s">
        <v>153</v>
      </c>
      <c r="F3" s="210" t="s">
        <v>154</v>
      </c>
      <c r="G3" s="210" t="s">
        <v>155</v>
      </c>
      <c r="H3" s="210" t="s">
        <v>154</v>
      </c>
      <c r="I3" s="210" t="s">
        <v>119</v>
      </c>
      <c r="J3" s="210" t="s">
        <v>154</v>
      </c>
      <c r="K3" s="207"/>
      <c r="L3" s="188" t="s">
        <v>118</v>
      </c>
      <c r="M3" s="188" t="s">
        <v>119</v>
      </c>
      <c r="N3" s="188" t="s">
        <v>119</v>
      </c>
      <c r="O3" s="188" t="s">
        <v>119</v>
      </c>
      <c r="P3" s="188" t="s">
        <v>119</v>
      </c>
      <c r="Q3" s="188" t="s">
        <v>119</v>
      </c>
      <c r="R3" s="188" t="s">
        <v>119</v>
      </c>
    </row>
    <row r="4" spans="2:20">
      <c r="B4" s="154" t="s">
        <v>139</v>
      </c>
      <c r="C4" s="124">
        <v>49.52</v>
      </c>
      <c r="D4" s="124">
        <v>49.41</v>
      </c>
      <c r="E4" s="124">
        <v>49.88</v>
      </c>
      <c r="F4" s="124">
        <v>50.18</v>
      </c>
      <c r="G4" s="124">
        <v>51.14</v>
      </c>
      <c r="H4" s="124">
        <v>49.58</v>
      </c>
      <c r="I4" s="124">
        <v>49.67</v>
      </c>
      <c r="J4" s="124">
        <v>50.39</v>
      </c>
      <c r="K4" s="124"/>
      <c r="L4" s="53">
        <v>48.88</v>
      </c>
      <c r="M4" s="53">
        <v>49.81</v>
      </c>
      <c r="N4" s="53">
        <v>48.97</v>
      </c>
      <c r="O4" s="53">
        <v>50.13</v>
      </c>
      <c r="P4" s="53">
        <v>50.11</v>
      </c>
      <c r="Q4" s="53">
        <v>51.08</v>
      </c>
      <c r="R4" s="53">
        <v>49.82</v>
      </c>
    </row>
    <row r="5" spans="2:20">
      <c r="B5" s="154" t="s">
        <v>140</v>
      </c>
      <c r="C5" s="124">
        <v>1.45</v>
      </c>
      <c r="D5" s="124">
        <v>1.31</v>
      </c>
      <c r="E5" s="124">
        <v>1.39</v>
      </c>
      <c r="F5" s="124">
        <v>1.18</v>
      </c>
      <c r="G5" s="124">
        <v>1.73</v>
      </c>
      <c r="H5" s="124">
        <v>1.22</v>
      </c>
      <c r="I5" s="124">
        <v>1.65</v>
      </c>
      <c r="J5" s="124">
        <v>1.1599999999999999</v>
      </c>
      <c r="K5" s="124"/>
      <c r="L5" s="53">
        <v>0.46</v>
      </c>
      <c r="M5" s="53">
        <v>0.44</v>
      </c>
      <c r="N5" s="53">
        <v>0.51</v>
      </c>
      <c r="O5" s="53">
        <v>0.65</v>
      </c>
      <c r="P5" s="53">
        <v>0.42</v>
      </c>
      <c r="Q5" s="53">
        <v>0.53</v>
      </c>
      <c r="R5" s="53">
        <v>0.42</v>
      </c>
    </row>
    <row r="6" spans="2:20">
      <c r="B6" s="154" t="s">
        <v>141</v>
      </c>
      <c r="C6" s="124">
        <v>10.09</v>
      </c>
      <c r="D6" s="124">
        <v>9.69</v>
      </c>
      <c r="E6" s="124">
        <v>10.46</v>
      </c>
      <c r="F6" s="124">
        <v>8.49</v>
      </c>
      <c r="G6" s="124">
        <v>12.02</v>
      </c>
      <c r="H6" s="124">
        <v>8.3699999999999992</v>
      </c>
      <c r="I6" s="124">
        <v>9.68</v>
      </c>
      <c r="J6" s="124">
        <v>8.4</v>
      </c>
      <c r="K6" s="124"/>
      <c r="L6" s="53">
        <v>7.02</v>
      </c>
      <c r="M6" s="53">
        <v>7.69</v>
      </c>
      <c r="N6" s="53">
        <v>9.3699999999999992</v>
      </c>
      <c r="O6" s="53">
        <v>10.66</v>
      </c>
      <c r="P6" s="53">
        <v>7.09</v>
      </c>
      <c r="Q6" s="53">
        <v>9.26</v>
      </c>
      <c r="R6" s="53">
        <v>7.24</v>
      </c>
    </row>
    <row r="7" spans="2:20">
      <c r="B7" s="154" t="s">
        <v>138</v>
      </c>
      <c r="C7" s="124">
        <v>13.82</v>
      </c>
      <c r="D7" s="124">
        <v>13.350000000000001</v>
      </c>
      <c r="E7" s="124">
        <v>12.860000000000001</v>
      </c>
      <c r="F7" s="124">
        <v>12.860000000000001</v>
      </c>
      <c r="G7" s="124">
        <v>12.38</v>
      </c>
      <c r="H7" s="124">
        <v>13.14</v>
      </c>
      <c r="I7" s="124">
        <v>13.9</v>
      </c>
      <c r="J7" s="124">
        <v>13.010000000000002</v>
      </c>
      <c r="K7" s="124"/>
      <c r="L7" s="53">
        <v>12.72</v>
      </c>
      <c r="M7" s="53">
        <v>12.62</v>
      </c>
      <c r="N7" s="53">
        <v>12.78</v>
      </c>
      <c r="O7" s="53">
        <v>12.41</v>
      </c>
      <c r="P7" s="53">
        <v>12.6</v>
      </c>
      <c r="Q7" s="53">
        <v>12.16</v>
      </c>
      <c r="R7" s="53">
        <v>12.91</v>
      </c>
      <c r="S7" s="125"/>
      <c r="T7" s="125"/>
    </row>
    <row r="8" spans="2:20">
      <c r="B8" s="155" t="s">
        <v>6</v>
      </c>
      <c r="C8" s="126">
        <v>0.18099999999999999</v>
      </c>
      <c r="D8" s="126">
        <v>0.17599999999999999</v>
      </c>
      <c r="E8" s="126">
        <v>0.17</v>
      </c>
      <c r="F8" s="126">
        <v>0.18099999999999999</v>
      </c>
      <c r="G8" s="126">
        <v>0.16</v>
      </c>
      <c r="H8" s="126">
        <v>0.191</v>
      </c>
      <c r="I8" s="126">
        <v>0.182</v>
      </c>
      <c r="J8" s="126">
        <v>0.183</v>
      </c>
      <c r="K8" s="126"/>
      <c r="L8" s="53">
        <v>0.22</v>
      </c>
      <c r="M8" s="53">
        <v>0.21</v>
      </c>
      <c r="N8" s="53">
        <v>0.2</v>
      </c>
      <c r="O8" s="53">
        <v>0.2</v>
      </c>
      <c r="P8" s="53">
        <v>0.22</v>
      </c>
      <c r="Q8" s="53">
        <v>0.21</v>
      </c>
      <c r="R8" s="53">
        <v>0.22</v>
      </c>
      <c r="S8" s="127"/>
      <c r="T8" s="127"/>
    </row>
    <row r="9" spans="2:20">
      <c r="B9" s="154" t="s">
        <v>7</v>
      </c>
      <c r="C9" s="124">
        <v>12.08</v>
      </c>
      <c r="D9" s="124">
        <v>13.33</v>
      </c>
      <c r="E9" s="124">
        <v>12.3</v>
      </c>
      <c r="F9" s="124">
        <v>14.27</v>
      </c>
      <c r="G9" s="124">
        <v>9.69</v>
      </c>
      <c r="H9" s="124">
        <v>14.51</v>
      </c>
      <c r="I9" s="124">
        <v>12.24</v>
      </c>
      <c r="J9" s="124">
        <v>14.05</v>
      </c>
      <c r="K9" s="124"/>
      <c r="L9" s="53">
        <v>20.170000000000002</v>
      </c>
      <c r="M9" s="53">
        <v>19.829999999999998</v>
      </c>
      <c r="N9" s="53">
        <v>18</v>
      </c>
      <c r="O9" s="53">
        <v>15.48</v>
      </c>
      <c r="P9" s="53">
        <v>20.52</v>
      </c>
      <c r="Q9" s="53">
        <v>16.88</v>
      </c>
      <c r="R9" s="53">
        <v>19.97</v>
      </c>
    </row>
    <row r="10" spans="2:20">
      <c r="B10" s="154" t="s">
        <v>8</v>
      </c>
      <c r="C10" s="124">
        <v>8.59</v>
      </c>
      <c r="D10" s="124">
        <v>8.49</v>
      </c>
      <c r="E10" s="124">
        <v>8.41</v>
      </c>
      <c r="F10" s="124">
        <v>9.1199999999999992</v>
      </c>
      <c r="G10" s="124">
        <v>7.78</v>
      </c>
      <c r="H10" s="124">
        <v>9.4</v>
      </c>
      <c r="I10" s="124">
        <v>8.2200000000000006</v>
      </c>
      <c r="J10" s="124">
        <v>9.1999999999999993</v>
      </c>
      <c r="K10" s="124"/>
      <c r="L10" s="53">
        <v>6.98</v>
      </c>
      <c r="M10" s="53">
        <v>7.48</v>
      </c>
      <c r="N10" s="53">
        <v>7.78</v>
      </c>
      <c r="O10" s="53">
        <v>7.95</v>
      </c>
      <c r="P10" s="53">
        <v>7.2</v>
      </c>
      <c r="Q10" s="53">
        <v>7.61</v>
      </c>
      <c r="R10" s="53">
        <v>7.87</v>
      </c>
    </row>
    <row r="11" spans="2:20">
      <c r="B11" s="154" t="s">
        <v>142</v>
      </c>
      <c r="C11" s="124">
        <v>2.65</v>
      </c>
      <c r="D11" s="124">
        <v>2.69</v>
      </c>
      <c r="E11" s="124">
        <v>2.92</v>
      </c>
      <c r="F11" s="124">
        <v>2.27</v>
      </c>
      <c r="G11" s="124">
        <v>3.37</v>
      </c>
      <c r="H11" s="124">
        <v>2.3199999999999998</v>
      </c>
      <c r="I11" s="124">
        <v>2.86</v>
      </c>
      <c r="J11" s="124">
        <v>2.25</v>
      </c>
      <c r="K11" s="124"/>
      <c r="L11" s="53">
        <v>0.73</v>
      </c>
      <c r="M11" s="53">
        <v>0.75</v>
      </c>
      <c r="N11" s="53">
        <v>1.1000000000000001</v>
      </c>
      <c r="O11" s="53">
        <v>1.1200000000000001</v>
      </c>
      <c r="P11" s="53">
        <v>0.68</v>
      </c>
      <c r="Q11" s="53">
        <v>1.04</v>
      </c>
      <c r="R11" s="53">
        <v>0.65</v>
      </c>
    </row>
    <row r="12" spans="2:20">
      <c r="B12" s="154" t="s">
        <v>143</v>
      </c>
      <c r="C12" s="124">
        <v>0.8</v>
      </c>
      <c r="D12" s="124">
        <v>0.67</v>
      </c>
      <c r="E12" s="124">
        <v>0.75</v>
      </c>
      <c r="F12" s="124">
        <v>0.56999999999999995</v>
      </c>
      <c r="G12" s="124">
        <v>1.07</v>
      </c>
      <c r="H12" s="124">
        <v>0.59</v>
      </c>
      <c r="I12" s="124">
        <v>0.9</v>
      </c>
      <c r="J12" s="124">
        <v>0.56999999999999995</v>
      </c>
      <c r="K12" s="124"/>
      <c r="L12" s="53">
        <v>0.26</v>
      </c>
      <c r="M12" s="53">
        <v>0.33</v>
      </c>
      <c r="N12" s="53">
        <v>0.44</v>
      </c>
      <c r="O12" s="53">
        <v>0.6</v>
      </c>
      <c r="P12" s="53">
        <v>0.31</v>
      </c>
      <c r="Q12" s="53">
        <v>0.41</v>
      </c>
      <c r="R12" s="53">
        <v>0.28999999999999998</v>
      </c>
    </row>
    <row r="13" spans="2:20">
      <c r="B13" s="154" t="s">
        <v>144</v>
      </c>
      <c r="C13" s="124">
        <v>0.13</v>
      </c>
      <c r="D13" s="124">
        <v>0.12</v>
      </c>
      <c r="E13" s="124">
        <v>0.13</v>
      </c>
      <c r="F13" s="124">
        <v>0.1</v>
      </c>
      <c r="G13" s="124">
        <v>0.18</v>
      </c>
      <c r="H13" s="124">
        <v>0.1</v>
      </c>
      <c r="I13" s="124">
        <v>0.16</v>
      </c>
      <c r="J13" s="124">
        <v>0.1</v>
      </c>
      <c r="K13" s="124"/>
      <c r="L13" s="53">
        <v>0.04</v>
      </c>
      <c r="M13" s="53">
        <v>0.04</v>
      </c>
      <c r="N13" s="53">
        <v>0.05</v>
      </c>
      <c r="O13" s="53">
        <v>0.06</v>
      </c>
      <c r="P13" s="53">
        <v>0.03</v>
      </c>
      <c r="Q13" s="53">
        <v>0.05</v>
      </c>
      <c r="R13" s="53">
        <v>0.03</v>
      </c>
    </row>
    <row r="14" spans="2:20">
      <c r="B14" s="154" t="s">
        <v>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53">
        <v>0.01</v>
      </c>
      <c r="M14" s="53">
        <v>0.01</v>
      </c>
      <c r="N14" s="53">
        <v>0.01</v>
      </c>
      <c r="O14" s="53">
        <v>0.01</v>
      </c>
      <c r="P14" s="53">
        <v>0.02</v>
      </c>
      <c r="Q14" s="53">
        <v>0.02</v>
      </c>
      <c r="R14" s="53">
        <v>0.02</v>
      </c>
    </row>
    <row r="15" spans="2:20">
      <c r="B15" s="154" t="s">
        <v>10</v>
      </c>
      <c r="C15" s="128">
        <v>0.37</v>
      </c>
      <c r="D15" s="128">
        <v>0.37</v>
      </c>
      <c r="E15" s="128">
        <v>0.42</v>
      </c>
      <c r="F15" s="128">
        <v>0.34</v>
      </c>
      <c r="G15" s="128"/>
      <c r="H15" s="128"/>
      <c r="I15" s="128"/>
      <c r="J15" s="128">
        <v>0.32</v>
      </c>
      <c r="K15" s="128"/>
      <c r="L15" s="53">
        <v>1.73</v>
      </c>
      <c r="M15" s="139">
        <v>0.01</v>
      </c>
      <c r="N15" s="139">
        <v>0.01</v>
      </c>
      <c r="O15" s="139">
        <v>0.01</v>
      </c>
      <c r="P15" s="139">
        <v>0.01</v>
      </c>
      <c r="Q15" s="139">
        <v>0.01</v>
      </c>
      <c r="R15" s="139">
        <v>0.01</v>
      </c>
    </row>
    <row r="16" spans="2:20">
      <c r="B16" s="154" t="s">
        <v>99</v>
      </c>
      <c r="C16" s="129">
        <f t="shared" ref="C16:J16" si="0">SUM(C4:C15)</f>
        <v>99.680999999999997</v>
      </c>
      <c r="D16" s="129">
        <f t="shared" si="0"/>
        <v>99.605999999999995</v>
      </c>
      <c r="E16" s="129">
        <f t="shared" si="0"/>
        <v>99.69</v>
      </c>
      <c r="F16" s="129">
        <f t="shared" si="0"/>
        <v>99.560999999999993</v>
      </c>
      <c r="G16" s="129">
        <f t="shared" si="0"/>
        <v>99.52</v>
      </c>
      <c r="H16" s="129">
        <f t="shared" si="0"/>
        <v>99.421000000000006</v>
      </c>
      <c r="I16" s="129">
        <f t="shared" si="0"/>
        <v>99.462000000000003</v>
      </c>
      <c r="J16" s="129">
        <f t="shared" si="0"/>
        <v>99.632999999999981</v>
      </c>
      <c r="K16" s="129"/>
      <c r="L16" s="53">
        <v>99.22</v>
      </c>
      <c r="M16" s="53">
        <v>99.21</v>
      </c>
      <c r="N16" s="53">
        <v>99.21</v>
      </c>
      <c r="O16" s="53">
        <v>99.27</v>
      </c>
      <c r="P16" s="53">
        <v>99.2</v>
      </c>
      <c r="Q16" s="53">
        <v>99.25</v>
      </c>
      <c r="R16" s="53">
        <v>99.44</v>
      </c>
    </row>
    <row r="17" spans="1:20">
      <c r="B17" s="57"/>
      <c r="N17" s="52"/>
      <c r="O17" s="52"/>
      <c r="P17" s="52"/>
      <c r="Q17" s="52"/>
      <c r="R17" s="52"/>
    </row>
    <row r="18" spans="1:20">
      <c r="A18" s="58"/>
      <c r="B18" s="122" t="s">
        <v>25</v>
      </c>
      <c r="C18" s="128">
        <v>3.3079999999999998</v>
      </c>
      <c r="D18" s="122">
        <v>7.67</v>
      </c>
      <c r="E18" s="129">
        <v>5.8109999999999999</v>
      </c>
      <c r="F18" s="129">
        <v>3.2050000000000001</v>
      </c>
      <c r="G18" s="129">
        <v>7.8070000000000004</v>
      </c>
      <c r="I18" s="128">
        <v>5.6509999999999998</v>
      </c>
      <c r="J18" s="128">
        <v>4.0430000000000001</v>
      </c>
      <c r="K18" s="128"/>
      <c r="L18" s="53">
        <v>14.28</v>
      </c>
      <c r="M18" s="53">
        <v>4.1589999999999998</v>
      </c>
      <c r="N18" s="53">
        <v>4.306</v>
      </c>
      <c r="O18" s="53">
        <v>11.71</v>
      </c>
      <c r="P18" s="53">
        <v>2.7250000000000001</v>
      </c>
      <c r="Q18" s="53">
        <v>4.7539999999999996</v>
      </c>
      <c r="R18" s="53">
        <v>3.7719999999999998</v>
      </c>
      <c r="S18" s="52"/>
      <c r="T18" s="52"/>
    </row>
    <row r="19" spans="1:20">
      <c r="B19" s="122" t="s">
        <v>26</v>
      </c>
      <c r="C19" s="134">
        <v>27.91</v>
      </c>
      <c r="D19" s="135">
        <v>25.97</v>
      </c>
      <c r="E19" s="135">
        <v>24.89</v>
      </c>
      <c r="F19" s="135">
        <v>27.87</v>
      </c>
      <c r="G19" s="135">
        <v>23.63</v>
      </c>
      <c r="I19" s="134">
        <v>26.59</v>
      </c>
      <c r="J19" s="134">
        <v>26.09</v>
      </c>
      <c r="K19" s="128"/>
      <c r="L19" s="131">
        <v>22.9</v>
      </c>
      <c r="M19" s="131">
        <v>31.87</v>
      </c>
      <c r="N19" s="131">
        <v>27.28</v>
      </c>
      <c r="O19" s="131">
        <v>27.3</v>
      </c>
      <c r="P19" s="131">
        <v>27.88</v>
      </c>
      <c r="Q19" s="131">
        <v>27.74</v>
      </c>
      <c r="R19" s="131">
        <v>28.47</v>
      </c>
      <c r="S19" s="52"/>
      <c r="T19" s="52"/>
    </row>
    <row r="20" spans="1:20">
      <c r="B20" s="122" t="s">
        <v>12</v>
      </c>
      <c r="C20" s="132">
        <v>225.5</v>
      </c>
      <c r="D20" s="133">
        <v>207.3</v>
      </c>
      <c r="E20" s="133">
        <v>201</v>
      </c>
      <c r="F20" s="133">
        <v>225.3</v>
      </c>
      <c r="G20" s="133">
        <v>163.4</v>
      </c>
      <c r="I20" s="132">
        <v>201.4</v>
      </c>
      <c r="J20" s="132">
        <v>198.1</v>
      </c>
      <c r="K20" s="128"/>
      <c r="L20" s="59">
        <v>128.9</v>
      </c>
      <c r="M20" s="59">
        <v>134</v>
      </c>
      <c r="N20" s="59">
        <v>151.19999999999999</v>
      </c>
      <c r="O20" s="59">
        <v>171.6</v>
      </c>
      <c r="P20" s="59">
        <v>118.9</v>
      </c>
      <c r="Q20" s="59">
        <v>149.4</v>
      </c>
      <c r="R20" s="59">
        <v>129.80000000000001</v>
      </c>
      <c r="S20" s="130"/>
      <c r="T20" s="130"/>
    </row>
    <row r="21" spans="1:20">
      <c r="B21" s="122" t="s">
        <v>11</v>
      </c>
      <c r="C21" s="132">
        <v>1007</v>
      </c>
      <c r="D21" s="122">
        <v>1132</v>
      </c>
      <c r="E21" s="133">
        <v>979.9</v>
      </c>
      <c r="F21" s="122">
        <v>1293</v>
      </c>
      <c r="G21" s="122">
        <v>694</v>
      </c>
      <c r="I21" s="132">
        <v>989.1</v>
      </c>
      <c r="J21" s="132">
        <v>1153</v>
      </c>
      <c r="K21" s="128"/>
      <c r="L21" s="59">
        <v>2341</v>
      </c>
      <c r="M21" s="59">
        <v>2342</v>
      </c>
      <c r="N21" s="59">
        <v>2183</v>
      </c>
      <c r="O21" s="59">
        <v>1785</v>
      </c>
      <c r="P21" s="59">
        <v>2355</v>
      </c>
      <c r="Q21" s="59">
        <v>1843</v>
      </c>
      <c r="R21" s="59">
        <v>2137</v>
      </c>
    </row>
    <row r="22" spans="1:20">
      <c r="B22" s="122" t="s">
        <v>13</v>
      </c>
      <c r="C22" s="134">
        <v>65.959999999999994</v>
      </c>
      <c r="D22" s="135">
        <v>67.64</v>
      </c>
      <c r="E22" s="135">
        <v>61.66</v>
      </c>
      <c r="F22" s="135">
        <v>62.78</v>
      </c>
      <c r="G22" s="135">
        <v>51.49</v>
      </c>
      <c r="I22" s="134">
        <v>62.92</v>
      </c>
      <c r="J22" s="134">
        <v>56.78</v>
      </c>
      <c r="K22" s="128"/>
      <c r="L22" s="131">
        <v>74.540000000000006</v>
      </c>
      <c r="M22" s="131">
        <v>80.3</v>
      </c>
      <c r="N22" s="131">
        <v>75.13</v>
      </c>
      <c r="O22" s="131">
        <v>65.58</v>
      </c>
      <c r="P22" s="131">
        <v>74.489999999999995</v>
      </c>
      <c r="Q22" s="131">
        <v>67.739999999999995</v>
      </c>
      <c r="R22" s="131">
        <v>74.92</v>
      </c>
    </row>
    <row r="23" spans="1:20">
      <c r="B23" s="122" t="s">
        <v>14</v>
      </c>
      <c r="C23" s="132">
        <v>384.6</v>
      </c>
      <c r="D23" s="133">
        <v>441.9</v>
      </c>
      <c r="E23" s="133">
        <v>383.7</v>
      </c>
      <c r="F23" s="133">
        <v>435.5</v>
      </c>
      <c r="G23" s="133">
        <v>279.7</v>
      </c>
      <c r="I23" s="132">
        <v>372.3</v>
      </c>
      <c r="J23" s="132">
        <v>378.6</v>
      </c>
      <c r="K23" s="128"/>
      <c r="L23" s="59">
        <v>547.20000000000005</v>
      </c>
      <c r="M23" s="59">
        <v>566.6</v>
      </c>
      <c r="N23" s="59">
        <v>638.4</v>
      </c>
      <c r="O23" s="59">
        <v>514.79999999999995</v>
      </c>
      <c r="P23" s="59">
        <v>538.70000000000005</v>
      </c>
      <c r="Q23" s="59">
        <v>448.9</v>
      </c>
      <c r="R23" s="59">
        <v>517</v>
      </c>
    </row>
    <row r="24" spans="1:20">
      <c r="B24" s="122" t="s">
        <v>15</v>
      </c>
      <c r="C24" s="132">
        <v>175.8</v>
      </c>
      <c r="D24" s="133">
        <v>136.19999999999999</v>
      </c>
      <c r="E24" s="133">
        <v>148.6</v>
      </c>
      <c r="F24" s="133">
        <v>135.80000000000001</v>
      </c>
      <c r="G24" s="133">
        <v>196.7</v>
      </c>
      <c r="I24" s="132">
        <v>179.2</v>
      </c>
      <c r="J24" s="132">
        <v>116.7</v>
      </c>
      <c r="K24" s="128"/>
      <c r="L24" s="131">
        <v>43.91</v>
      </c>
      <c r="M24" s="131">
        <v>62.78</v>
      </c>
      <c r="N24" s="131">
        <v>61.56</v>
      </c>
      <c r="O24" s="131">
        <v>53.53</v>
      </c>
      <c r="P24" s="131">
        <v>54.57</v>
      </c>
      <c r="Q24" s="131">
        <v>69.47</v>
      </c>
      <c r="R24" s="131">
        <v>57.05</v>
      </c>
    </row>
    <row r="25" spans="1:20">
      <c r="B25" s="122" t="s">
        <v>16</v>
      </c>
      <c r="C25" s="132">
        <v>103.4</v>
      </c>
      <c r="D25" s="135">
        <v>92.06</v>
      </c>
      <c r="E25" s="135">
        <v>89.71</v>
      </c>
      <c r="F25" s="135">
        <v>87.2</v>
      </c>
      <c r="G25" s="133">
        <v>101.8</v>
      </c>
      <c r="I25" s="132">
        <v>102.8</v>
      </c>
      <c r="J25" s="134">
        <v>77.75</v>
      </c>
      <c r="K25" s="128"/>
      <c r="L25" s="131">
        <v>73.790000000000006</v>
      </c>
      <c r="M25" s="131">
        <v>69.77</v>
      </c>
      <c r="N25" s="131">
        <v>66.59</v>
      </c>
      <c r="O25" s="131">
        <v>73.63</v>
      </c>
      <c r="P25" s="131">
        <v>60.39</v>
      </c>
      <c r="Q25" s="131">
        <v>67.48</v>
      </c>
      <c r="R25" s="131">
        <v>60.1</v>
      </c>
    </row>
    <row r="26" spans="1:20">
      <c r="B26" s="122" t="s">
        <v>28</v>
      </c>
      <c r="C26" s="134">
        <v>13.25</v>
      </c>
      <c r="D26" s="135">
        <v>11.35</v>
      </c>
      <c r="E26" s="135">
        <v>12.03</v>
      </c>
      <c r="F26" s="135">
        <v>10.48</v>
      </c>
      <c r="G26" s="135">
        <v>15.36</v>
      </c>
      <c r="I26" s="134">
        <v>12.36</v>
      </c>
      <c r="J26" s="128">
        <v>9.359</v>
      </c>
      <c r="K26" s="128"/>
      <c r="L26" s="53">
        <v>2.6669999999999998</v>
      </c>
      <c r="M26" s="53">
        <v>3.653</v>
      </c>
      <c r="N26" s="53">
        <v>5.1139999999999999</v>
      </c>
      <c r="O26" s="53">
        <v>8.0239999999999991</v>
      </c>
      <c r="P26" s="53">
        <v>2.62</v>
      </c>
      <c r="Q26" s="53">
        <v>5.6820000000000004</v>
      </c>
      <c r="R26" s="53">
        <v>2.625</v>
      </c>
    </row>
    <row r="27" spans="1:20">
      <c r="B27" s="122" t="s">
        <v>17</v>
      </c>
      <c r="C27" s="134">
        <v>26.7</v>
      </c>
      <c r="D27" s="135">
        <v>21.28</v>
      </c>
      <c r="E27" s="135">
        <v>23.32</v>
      </c>
      <c r="F27" s="135">
        <v>17.97</v>
      </c>
      <c r="G27" s="135">
        <v>36.630000000000003</v>
      </c>
      <c r="I27" s="134">
        <v>30.6</v>
      </c>
      <c r="J27" s="134">
        <v>16.5</v>
      </c>
      <c r="K27" s="128"/>
      <c r="L27" s="53">
        <v>4.8819999999999997</v>
      </c>
      <c r="M27" s="53">
        <v>10.050000000000001</v>
      </c>
      <c r="N27" s="131">
        <v>12.7</v>
      </c>
      <c r="O27" s="131">
        <v>17.350000000000001</v>
      </c>
      <c r="P27" s="53">
        <v>8.1519999999999992</v>
      </c>
      <c r="Q27" s="131">
        <v>10.55</v>
      </c>
      <c r="R27" s="53">
        <v>6.9409999999999998</v>
      </c>
    </row>
    <row r="28" spans="1:20">
      <c r="B28" s="122" t="s">
        <v>18</v>
      </c>
      <c r="C28" s="132">
        <v>266.7</v>
      </c>
      <c r="D28" s="133">
        <v>251.7</v>
      </c>
      <c r="E28" s="133">
        <v>271.60000000000002</v>
      </c>
      <c r="F28" s="133">
        <v>198.3</v>
      </c>
      <c r="G28" s="133">
        <v>299.60000000000002</v>
      </c>
      <c r="I28" s="132">
        <v>283</v>
      </c>
      <c r="J28" s="132">
        <v>215.6</v>
      </c>
      <c r="K28" s="128"/>
      <c r="L28" s="131">
        <v>57.59</v>
      </c>
      <c r="M28" s="53">
        <v>94.96</v>
      </c>
      <c r="N28" s="59">
        <v>121.4</v>
      </c>
      <c r="O28" s="59">
        <v>143.4</v>
      </c>
      <c r="P28" s="131">
        <v>82.01</v>
      </c>
      <c r="Q28" s="59">
        <v>117.4</v>
      </c>
      <c r="R28" s="53">
        <v>91.03</v>
      </c>
    </row>
    <row r="29" spans="1:20">
      <c r="B29" s="122" t="s">
        <v>22</v>
      </c>
      <c r="C29" s="134">
        <v>15.61</v>
      </c>
      <c r="D29" s="135">
        <v>13.28</v>
      </c>
      <c r="E29" s="135">
        <v>13.54</v>
      </c>
      <c r="F29" s="135">
        <v>13.04</v>
      </c>
      <c r="G29" s="135">
        <v>18.239999999999998</v>
      </c>
      <c r="I29" s="134">
        <v>17.09</v>
      </c>
      <c r="J29" s="134">
        <v>11.96</v>
      </c>
      <c r="K29" s="128"/>
      <c r="L29" s="53">
        <v>6.6779999999999999</v>
      </c>
      <c r="M29" s="53">
        <v>7.7969999999999997</v>
      </c>
      <c r="N29" s="53">
        <v>8.6470000000000002</v>
      </c>
      <c r="O29" s="53">
        <v>10.83</v>
      </c>
      <c r="P29" s="53">
        <v>6.6769999999999996</v>
      </c>
      <c r="Q29" s="53">
        <v>8.6440000000000001</v>
      </c>
      <c r="R29" s="53">
        <v>6.6859999999999999</v>
      </c>
    </row>
    <row r="30" spans="1:20">
      <c r="B30" s="122" t="s">
        <v>29</v>
      </c>
      <c r="C30" s="134">
        <v>84.09</v>
      </c>
      <c r="D30" s="135">
        <v>73.569999999999993</v>
      </c>
      <c r="E30" s="135">
        <v>83.41</v>
      </c>
      <c r="F30" s="135">
        <v>79.8</v>
      </c>
      <c r="G30" s="133">
        <v>116.2</v>
      </c>
      <c r="I30" s="132">
        <v>113</v>
      </c>
      <c r="J30" s="134">
        <v>73.34</v>
      </c>
      <c r="K30" s="128"/>
      <c r="L30" s="131">
        <v>25.13</v>
      </c>
      <c r="M30" s="131">
        <v>30.11</v>
      </c>
      <c r="N30" s="131">
        <v>38.19</v>
      </c>
      <c r="O30" s="131">
        <v>36.99</v>
      </c>
      <c r="P30" s="131">
        <v>27.12</v>
      </c>
      <c r="Q30" s="131">
        <v>25.81</v>
      </c>
      <c r="R30" s="131">
        <v>23.87</v>
      </c>
    </row>
    <row r="31" spans="1:20">
      <c r="B31" s="122" t="s">
        <v>23</v>
      </c>
      <c r="C31" s="128">
        <v>9.3770000000000007</v>
      </c>
      <c r="D31" s="129">
        <v>7.9059999999999997</v>
      </c>
      <c r="E31" s="129">
        <v>8.5180000000000007</v>
      </c>
      <c r="F31" s="129">
        <v>7.9710000000000001</v>
      </c>
      <c r="G31" s="122">
        <v>12.1</v>
      </c>
      <c r="I31" s="134">
        <v>10.36</v>
      </c>
      <c r="J31" s="128">
        <v>5.7080000000000002</v>
      </c>
      <c r="K31" s="128"/>
      <c r="L31" s="53">
        <v>1.387</v>
      </c>
      <c r="M31" s="53">
        <v>1.637</v>
      </c>
      <c r="N31" s="53">
        <v>2.0649999999999999</v>
      </c>
      <c r="O31" s="53">
        <v>2.504</v>
      </c>
      <c r="P31" s="53">
        <v>1.399</v>
      </c>
      <c r="Q31" s="53">
        <v>1.87</v>
      </c>
      <c r="R31" s="53">
        <v>1.181</v>
      </c>
    </row>
    <row r="32" spans="1:20">
      <c r="B32" s="122" t="s">
        <v>30</v>
      </c>
      <c r="C32" s="215">
        <v>0.63700000000000001</v>
      </c>
      <c r="D32" s="214">
        <v>0.50900000000000001</v>
      </c>
      <c r="E32" s="214">
        <v>0.56200000000000006</v>
      </c>
      <c r="F32" s="214">
        <v>0.44800000000000001</v>
      </c>
      <c r="G32" s="214">
        <v>0.88400000000000001</v>
      </c>
      <c r="H32" s="129"/>
      <c r="I32" s="128">
        <v>0.75600000000000001</v>
      </c>
      <c r="J32" s="128">
        <v>0.42199999999999999</v>
      </c>
      <c r="K32" s="128"/>
      <c r="L32" s="53">
        <v>0.57099999999999995</v>
      </c>
      <c r="M32" s="53">
        <v>1.33</v>
      </c>
      <c r="N32" s="53">
        <v>0.27</v>
      </c>
      <c r="O32" s="53">
        <v>0.32500000000000001</v>
      </c>
      <c r="P32" s="53"/>
      <c r="Q32" s="53"/>
      <c r="R32" s="53"/>
    </row>
    <row r="33" spans="2:18">
      <c r="B33" s="122" t="s">
        <v>19</v>
      </c>
      <c r="C33" s="132">
        <v>245.1</v>
      </c>
      <c r="D33" s="133">
        <v>219.2</v>
      </c>
      <c r="E33" s="133">
        <v>235.1</v>
      </c>
      <c r="F33" s="133">
        <v>176.1</v>
      </c>
      <c r="G33" s="133">
        <v>317</v>
      </c>
      <c r="H33" s="133"/>
      <c r="I33" s="132">
        <v>282</v>
      </c>
      <c r="J33" s="132">
        <v>186.3</v>
      </c>
      <c r="K33" s="132"/>
      <c r="L33" s="131">
        <v>62.77</v>
      </c>
      <c r="M33" s="59">
        <v>104.4</v>
      </c>
      <c r="N33" s="59">
        <v>130.69999999999999</v>
      </c>
      <c r="O33" s="59">
        <v>177.5</v>
      </c>
      <c r="P33" s="131">
        <v>95.35</v>
      </c>
      <c r="Q33" s="59">
        <v>132.19999999999999</v>
      </c>
      <c r="R33" s="131">
        <v>89.53</v>
      </c>
    </row>
    <row r="34" spans="2:18">
      <c r="B34" s="122" t="s">
        <v>31</v>
      </c>
      <c r="C34" s="134">
        <v>16.32</v>
      </c>
      <c r="D34" s="135">
        <v>14.23</v>
      </c>
      <c r="E34" s="135">
        <v>14.75</v>
      </c>
      <c r="F34" s="135">
        <v>11.73</v>
      </c>
      <c r="G34" s="135">
        <v>22.37</v>
      </c>
      <c r="H34" s="135"/>
      <c r="I34" s="134">
        <v>20.420000000000002</v>
      </c>
      <c r="J34" s="134">
        <v>11.61</v>
      </c>
      <c r="K34" s="134"/>
      <c r="L34" s="53">
        <v>4.62</v>
      </c>
      <c r="M34" s="53">
        <v>4.9160000000000004</v>
      </c>
      <c r="N34" s="53">
        <v>5.9210000000000003</v>
      </c>
      <c r="O34" s="53">
        <v>7.6189999999999998</v>
      </c>
      <c r="P34" s="53">
        <v>4.3109999999999999</v>
      </c>
      <c r="Q34" s="53">
        <v>5.8840000000000003</v>
      </c>
      <c r="R34" s="53">
        <v>3.88</v>
      </c>
    </row>
    <row r="35" spans="2:18">
      <c r="B35" s="122" t="s">
        <v>32</v>
      </c>
      <c r="C35" s="134">
        <v>32.83</v>
      </c>
      <c r="D35" s="135">
        <v>28.23</v>
      </c>
      <c r="E35" s="135">
        <v>29.11</v>
      </c>
      <c r="F35" s="135">
        <v>23.56</v>
      </c>
      <c r="G35" s="135">
        <v>43.57</v>
      </c>
      <c r="H35" s="135"/>
      <c r="I35" s="134">
        <v>40.049999999999997</v>
      </c>
      <c r="J35" s="134">
        <v>23.19</v>
      </c>
      <c r="K35" s="134"/>
      <c r="L35" s="53">
        <v>8.7620000000000005</v>
      </c>
      <c r="M35" s="53">
        <v>9.798</v>
      </c>
      <c r="N35" s="53">
        <v>12.04</v>
      </c>
      <c r="O35" s="53">
        <v>15.484999999999999</v>
      </c>
      <c r="P35" s="53">
        <v>8.7434999999999992</v>
      </c>
      <c r="Q35" s="53">
        <v>11.540500000000002</v>
      </c>
      <c r="R35" s="53">
        <v>7.8170000000000002</v>
      </c>
    </row>
    <row r="36" spans="2:18">
      <c r="B36" s="122" t="s">
        <v>33</v>
      </c>
      <c r="C36" s="128">
        <v>4.6669999999999998</v>
      </c>
      <c r="D36" s="129">
        <v>4.0030000000000001</v>
      </c>
      <c r="E36" s="129">
        <v>4.1619999999999999</v>
      </c>
      <c r="F36" s="129">
        <v>3.42</v>
      </c>
      <c r="G36" s="129">
        <v>6.1369999999999996</v>
      </c>
      <c r="H36" s="129"/>
      <c r="I36" s="128">
        <v>5.7110000000000003</v>
      </c>
      <c r="J36" s="128">
        <v>3.363</v>
      </c>
      <c r="K36" s="128"/>
      <c r="L36" s="53">
        <v>1.2090000000000001</v>
      </c>
      <c r="M36" s="53">
        <v>1.3440000000000001</v>
      </c>
      <c r="N36" s="53">
        <v>1.756</v>
      </c>
      <c r="O36" s="53">
        <v>2.2530000000000001</v>
      </c>
      <c r="P36" s="53">
        <v>1.2310000000000001</v>
      </c>
      <c r="Q36" s="53">
        <v>1.7370000000000001</v>
      </c>
      <c r="R36" s="53">
        <v>1.19</v>
      </c>
    </row>
    <row r="37" spans="2:18">
      <c r="B37" s="122" t="s">
        <v>34</v>
      </c>
      <c r="C37" s="134">
        <v>20.41</v>
      </c>
      <c r="D37" s="135">
        <v>17.77333333333333</v>
      </c>
      <c r="E37" s="135">
        <v>18.263333333333332</v>
      </c>
      <c r="F37" s="135">
        <v>15.5</v>
      </c>
      <c r="G37" s="135">
        <v>26.59</v>
      </c>
      <c r="H37" s="135"/>
      <c r="I37" s="134">
        <v>24.956666666666667</v>
      </c>
      <c r="J37" s="134">
        <v>15.363333333333335</v>
      </c>
      <c r="K37" s="134"/>
      <c r="L37" s="53">
        <v>5.9052500000000006</v>
      </c>
      <c r="M37" s="53">
        <v>6.3285</v>
      </c>
      <c r="N37" s="53">
        <v>7.6427500000000004</v>
      </c>
      <c r="O37" s="53">
        <v>9.7564999999999991</v>
      </c>
      <c r="P37" s="53">
        <v>5.5887500000000001</v>
      </c>
      <c r="Q37" s="53">
        <v>7.3844999999999992</v>
      </c>
      <c r="R37" s="53">
        <v>5.3930000000000007</v>
      </c>
    </row>
    <row r="38" spans="2:18">
      <c r="B38" s="122" t="s">
        <v>35</v>
      </c>
      <c r="C38" s="128">
        <v>4.5316666666666663</v>
      </c>
      <c r="D38" s="129">
        <v>3.966333333333333</v>
      </c>
      <c r="E38" s="129">
        <v>4.0466666666666669</v>
      </c>
      <c r="F38" s="129">
        <v>3.5356666666666663</v>
      </c>
      <c r="G38" s="129">
        <v>5.5330000000000004</v>
      </c>
      <c r="H38" s="129"/>
      <c r="I38" s="128">
        <v>5.5210000000000008</v>
      </c>
      <c r="J38" s="128">
        <v>3.6080000000000001</v>
      </c>
      <c r="K38" s="128"/>
      <c r="L38" s="53">
        <v>1.38</v>
      </c>
      <c r="M38" s="53">
        <v>1.4773333333333334</v>
      </c>
      <c r="N38" s="53">
        <v>1.7350000000000001</v>
      </c>
      <c r="O38" s="53">
        <v>2.281333333333333</v>
      </c>
      <c r="P38" s="53">
        <v>1.2583333333333335</v>
      </c>
      <c r="Q38" s="53">
        <v>1.6703333333333334</v>
      </c>
      <c r="R38" s="53">
        <v>1.2693333333333332</v>
      </c>
    </row>
    <row r="39" spans="2:18">
      <c r="B39" s="122" t="s">
        <v>36</v>
      </c>
      <c r="C39" s="128">
        <v>1.323</v>
      </c>
      <c r="D39" s="129">
        <v>1.1564999999999999</v>
      </c>
      <c r="E39" s="129">
        <v>1.2255</v>
      </c>
      <c r="F39" s="129">
        <v>1.0349999999999999</v>
      </c>
      <c r="G39" s="129">
        <v>1.5754999999999999</v>
      </c>
      <c r="H39" s="129"/>
      <c r="I39" s="128">
        <v>1.548</v>
      </c>
      <c r="J39" s="128">
        <v>1.1034999999999999</v>
      </c>
      <c r="K39" s="128"/>
      <c r="L39" s="53">
        <v>0.42099999999999999</v>
      </c>
      <c r="M39" s="53">
        <v>0.45450000000000002</v>
      </c>
      <c r="N39" s="53">
        <v>0.53949999999999998</v>
      </c>
      <c r="O39" s="53">
        <v>0.70550000000000002</v>
      </c>
      <c r="P39" s="53">
        <v>0.39750000000000002</v>
      </c>
      <c r="Q39" s="53">
        <v>0.57050000000000001</v>
      </c>
      <c r="R39" s="53">
        <v>0.39349999999999996</v>
      </c>
    </row>
    <row r="40" spans="2:18">
      <c r="B40" s="122" t="s">
        <v>37</v>
      </c>
      <c r="C40" s="128">
        <v>4.2986666666666666</v>
      </c>
      <c r="D40" s="129">
        <v>3.7213333333333334</v>
      </c>
      <c r="E40" s="129">
        <v>3.8180000000000001</v>
      </c>
      <c r="F40" s="129">
        <v>3.4803333333333328</v>
      </c>
      <c r="G40" s="129">
        <v>5.1589999999999998</v>
      </c>
      <c r="H40" s="129"/>
      <c r="I40" s="128">
        <v>5.1563333333333334</v>
      </c>
      <c r="J40" s="128">
        <v>3.5306666666666664</v>
      </c>
      <c r="K40" s="128"/>
      <c r="L40" s="53">
        <v>1.5216666666666665</v>
      </c>
      <c r="M40" s="53">
        <v>1.5226666666666666</v>
      </c>
      <c r="N40" s="53">
        <v>1.7193333333333334</v>
      </c>
      <c r="O40" s="53">
        <v>2.2240000000000002</v>
      </c>
      <c r="P40" s="53">
        <v>1.3256666666666668</v>
      </c>
      <c r="Q40" s="53">
        <v>1.7409999999999999</v>
      </c>
      <c r="R40" s="53">
        <v>1.2670000000000001</v>
      </c>
    </row>
    <row r="41" spans="2:18">
      <c r="B41" s="122" t="s">
        <v>38</v>
      </c>
      <c r="C41" s="215">
        <v>0.64900000000000002</v>
      </c>
      <c r="D41" s="214">
        <v>0.56399999999999995</v>
      </c>
      <c r="E41" s="214">
        <v>0.57799999999999996</v>
      </c>
      <c r="F41" s="214">
        <v>0.54</v>
      </c>
      <c r="G41" s="214">
        <v>0.76700000000000002</v>
      </c>
      <c r="H41" s="129"/>
      <c r="I41" s="128">
        <v>0.75700000000000001</v>
      </c>
      <c r="J41" s="128">
        <v>0.53100000000000003</v>
      </c>
      <c r="K41" s="128"/>
      <c r="L41" s="53">
        <v>0.252</v>
      </c>
      <c r="M41" s="53">
        <v>0.248</v>
      </c>
      <c r="N41" s="53">
        <v>0.28899999999999998</v>
      </c>
      <c r="O41" s="53">
        <v>0.38700000000000001</v>
      </c>
      <c r="P41" s="53">
        <v>0.21</v>
      </c>
      <c r="Q41" s="53">
        <v>0.317</v>
      </c>
      <c r="R41" s="53">
        <v>0.24199999999999999</v>
      </c>
    </row>
    <row r="42" spans="2:18">
      <c r="B42" s="122" t="s">
        <v>39</v>
      </c>
      <c r="C42" s="128">
        <v>3.3359999999999999</v>
      </c>
      <c r="D42" s="129">
        <v>2.9449999999999998</v>
      </c>
      <c r="E42" s="129">
        <v>2.952</v>
      </c>
      <c r="F42" s="129">
        <v>2.8663333333333334</v>
      </c>
      <c r="G42" s="129">
        <v>3.9633333333333329</v>
      </c>
      <c r="H42" s="129"/>
      <c r="I42" s="128">
        <v>4.0179999999999998</v>
      </c>
      <c r="J42" s="128">
        <v>2.8916666666666671</v>
      </c>
      <c r="K42" s="128"/>
      <c r="L42" s="53">
        <v>1.391</v>
      </c>
      <c r="M42" s="53">
        <v>1.5346666666666666</v>
      </c>
      <c r="N42" s="53">
        <v>1.7983333333333331</v>
      </c>
      <c r="O42" s="53">
        <v>2.3186666666666667</v>
      </c>
      <c r="P42" s="53">
        <v>1.3853333333333335</v>
      </c>
      <c r="Q42" s="53">
        <v>1.7906666666666666</v>
      </c>
      <c r="R42" s="53">
        <v>1.3816666666666666</v>
      </c>
    </row>
    <row r="43" spans="2:18">
      <c r="B43" s="122" t="s">
        <v>40</v>
      </c>
      <c r="C43" s="215">
        <v>0.63</v>
      </c>
      <c r="D43" s="214">
        <v>0.55000000000000004</v>
      </c>
      <c r="E43" s="214">
        <v>0.57099999999999995</v>
      </c>
      <c r="F43" s="129">
        <v>0.53800000000000003</v>
      </c>
      <c r="G43" s="214">
        <v>0.753</v>
      </c>
      <c r="H43" s="129"/>
      <c r="I43" s="128">
        <v>0.76900000000000002</v>
      </c>
      <c r="J43" s="128">
        <v>0.54400000000000004</v>
      </c>
      <c r="K43" s="128"/>
      <c r="L43" s="53">
        <v>0.27600000000000002</v>
      </c>
      <c r="M43" s="53">
        <v>0.28699999999999998</v>
      </c>
      <c r="N43" s="53">
        <v>0.33700000000000002</v>
      </c>
      <c r="O43" s="53">
        <v>0.45200000000000001</v>
      </c>
      <c r="P43" s="53">
        <v>0.26800000000000002</v>
      </c>
      <c r="Q43" s="53">
        <v>0.35499999999999998</v>
      </c>
      <c r="R43" s="53">
        <v>0.27</v>
      </c>
    </row>
    <row r="44" spans="2:18">
      <c r="B44" s="122" t="s">
        <v>41</v>
      </c>
      <c r="C44" s="128">
        <v>1.712</v>
      </c>
      <c r="D44" s="129">
        <v>1.5090000000000001</v>
      </c>
      <c r="E44" s="129">
        <v>1.5303333333333331</v>
      </c>
      <c r="F44" s="129">
        <v>1.4543333333333333</v>
      </c>
      <c r="G44" s="129">
        <v>1.9676666666666669</v>
      </c>
      <c r="H44" s="129"/>
      <c r="I44" s="128">
        <v>1.9270000000000003</v>
      </c>
      <c r="J44" s="128">
        <v>1.4353333333333333</v>
      </c>
      <c r="K44" s="128"/>
      <c r="L44" s="53">
        <v>0.83333333333333337</v>
      </c>
      <c r="M44" s="53">
        <v>0.91300000000000014</v>
      </c>
      <c r="N44" s="53">
        <v>1.0036666666666667</v>
      </c>
      <c r="O44" s="53">
        <v>1.296</v>
      </c>
      <c r="P44" s="53">
        <v>0.81899999999999995</v>
      </c>
      <c r="Q44" s="53">
        <v>1.0443333333333333</v>
      </c>
      <c r="R44" s="53">
        <v>0.82866666666666655</v>
      </c>
    </row>
    <row r="45" spans="2:18">
      <c r="B45" s="122" t="s">
        <v>42</v>
      </c>
      <c r="C45" s="215">
        <v>0.214</v>
      </c>
      <c r="D45" s="214">
        <v>0.19900000000000001</v>
      </c>
      <c r="E45" s="214">
        <v>0.20499999999999999</v>
      </c>
      <c r="F45" s="214">
        <v>0.193</v>
      </c>
      <c r="G45" s="214">
        <v>0.26300000000000001</v>
      </c>
      <c r="H45" s="129"/>
      <c r="I45" s="128">
        <v>0.25700000000000001</v>
      </c>
      <c r="J45" s="128">
        <v>0.193</v>
      </c>
      <c r="K45" s="128"/>
      <c r="L45" s="53">
        <v>0.11700000000000001</v>
      </c>
      <c r="M45" s="53">
        <v>0.11799999999999999</v>
      </c>
      <c r="N45" s="53">
        <v>0.14599999999999999</v>
      </c>
      <c r="O45" s="53">
        <v>0.17199999999999999</v>
      </c>
      <c r="P45" s="53">
        <v>0.114</v>
      </c>
      <c r="Q45" s="53">
        <v>0.14699999999999999</v>
      </c>
      <c r="R45" s="53">
        <v>0.114</v>
      </c>
    </row>
    <row r="46" spans="2:18">
      <c r="B46" s="122" t="s">
        <v>43</v>
      </c>
      <c r="C46" s="128">
        <v>1.3766666666666667</v>
      </c>
      <c r="D46" s="129">
        <v>1.2093333333333334</v>
      </c>
      <c r="E46" s="129">
        <v>1.2363333333333335</v>
      </c>
      <c r="F46" s="129">
        <v>1.1923333333333332</v>
      </c>
      <c r="G46" s="129">
        <v>1.5813333333333333</v>
      </c>
      <c r="H46" s="129"/>
      <c r="I46" s="128">
        <v>1.6563333333333334</v>
      </c>
      <c r="J46" s="128">
        <v>1.2226666666666668</v>
      </c>
      <c r="K46" s="128"/>
      <c r="L46" s="53">
        <v>0.82033333333333347</v>
      </c>
      <c r="M46" s="53">
        <v>0.88300000000000001</v>
      </c>
      <c r="N46" s="53">
        <v>0.96966666666666657</v>
      </c>
      <c r="O46" s="53">
        <v>1.2503333333333335</v>
      </c>
      <c r="P46" s="53">
        <v>0.79333333333333333</v>
      </c>
      <c r="Q46" s="53">
        <v>1.008</v>
      </c>
      <c r="R46" s="53">
        <v>0.77866666666666662</v>
      </c>
    </row>
    <row r="47" spans="2:18">
      <c r="B47" s="122" t="s">
        <v>44</v>
      </c>
      <c r="C47" s="215">
        <v>0.2</v>
      </c>
      <c r="D47" s="214">
        <v>0.16900000000000001</v>
      </c>
      <c r="E47" s="214">
        <v>0.18099999999999999</v>
      </c>
      <c r="F47" s="214">
        <v>0.18099999999999999</v>
      </c>
      <c r="G47" s="214">
        <v>0.22900000000000001</v>
      </c>
      <c r="H47" s="129"/>
      <c r="I47" s="128">
        <v>0.221</v>
      </c>
      <c r="J47" s="128">
        <v>0.17100000000000001</v>
      </c>
      <c r="K47" s="128"/>
      <c r="L47" s="53">
        <v>0.114</v>
      </c>
      <c r="M47" s="53">
        <v>0.128</v>
      </c>
      <c r="N47" s="53">
        <v>0.14299999999999999</v>
      </c>
      <c r="O47" s="53">
        <v>0.18099999999999999</v>
      </c>
      <c r="P47" s="53">
        <v>0.11600000000000001</v>
      </c>
      <c r="Q47" s="53">
        <v>0.14699999999999999</v>
      </c>
      <c r="R47" s="53">
        <v>0.115</v>
      </c>
    </row>
    <row r="48" spans="2:18">
      <c r="B48" s="122" t="s">
        <v>45</v>
      </c>
      <c r="C48" s="128">
        <v>2.3050000000000002</v>
      </c>
      <c r="D48" s="129">
        <v>2.032</v>
      </c>
      <c r="E48" s="129">
        <v>2.2719999999999998</v>
      </c>
      <c r="F48" s="129">
        <v>2.3330000000000002</v>
      </c>
      <c r="G48" s="129">
        <v>3.109</v>
      </c>
      <c r="H48" s="129"/>
      <c r="I48" s="128">
        <v>3.1930000000000001</v>
      </c>
      <c r="J48" s="128">
        <v>2.2200000000000002</v>
      </c>
      <c r="K48" s="128"/>
      <c r="L48" s="53">
        <v>0.81499999999999995</v>
      </c>
      <c r="M48" s="53">
        <v>0.85499999999999998</v>
      </c>
      <c r="N48" s="53">
        <v>1.1319999999999999</v>
      </c>
      <c r="O48" s="53">
        <v>1.095</v>
      </c>
      <c r="P48" s="53">
        <v>0.83</v>
      </c>
      <c r="Q48" s="53">
        <v>0.84299999999999997</v>
      </c>
      <c r="R48" s="53">
        <v>0.77300000000000002</v>
      </c>
    </row>
    <row r="49" spans="1:18">
      <c r="B49" s="122" t="s">
        <v>46</v>
      </c>
      <c r="C49" s="215">
        <v>0.22700000000000001</v>
      </c>
      <c r="D49" s="122">
        <v>0.156</v>
      </c>
      <c r="E49" s="214">
        <v>0.16250000000000001</v>
      </c>
      <c r="F49" s="122">
        <v>0.123</v>
      </c>
      <c r="G49" s="122">
        <v>0.219</v>
      </c>
      <c r="I49" s="128">
        <v>0.6845</v>
      </c>
      <c r="J49" s="128">
        <v>0.67349999999999999</v>
      </c>
      <c r="K49" s="128"/>
      <c r="L49" s="53">
        <v>6.1499999999999999E-2</v>
      </c>
      <c r="M49" s="53"/>
      <c r="N49" s="53"/>
      <c r="O49" s="53">
        <v>1.6E-2</v>
      </c>
      <c r="P49" s="53"/>
      <c r="Q49" s="53"/>
      <c r="R49" s="53"/>
    </row>
    <row r="50" spans="1:18">
      <c r="B50" s="122" t="s">
        <v>24</v>
      </c>
      <c r="C50" s="128">
        <v>3.9876666666666671</v>
      </c>
      <c r="D50" s="129">
        <v>3.8313333333333333</v>
      </c>
      <c r="E50" s="129">
        <v>4.0670000000000002</v>
      </c>
      <c r="F50" s="129">
        <v>3.0083333333333329</v>
      </c>
      <c r="G50" s="129">
        <v>5.7530000000000001</v>
      </c>
      <c r="I50" s="128">
        <v>5.3546666666666667</v>
      </c>
      <c r="J50" s="128">
        <v>3.073</v>
      </c>
      <c r="K50" s="128"/>
      <c r="L50" s="53">
        <v>0.91600000000000004</v>
      </c>
      <c r="M50" s="53">
        <v>1.58</v>
      </c>
      <c r="N50" s="53">
        <v>2.0510000000000002</v>
      </c>
      <c r="O50" s="53">
        <v>2.6396666666666664</v>
      </c>
      <c r="P50" s="53">
        <v>1.5703333333333334</v>
      </c>
      <c r="Q50" s="53">
        <v>2.1596666666666668</v>
      </c>
      <c r="R50" s="53">
        <v>1.44</v>
      </c>
    </row>
    <row r="51" spans="1:18">
      <c r="B51" s="122" t="s">
        <v>21</v>
      </c>
      <c r="C51" s="128">
        <v>3.3239999999999998</v>
      </c>
      <c r="D51" s="129">
        <v>2.8439999999999999</v>
      </c>
      <c r="E51" s="129">
        <v>3.028</v>
      </c>
      <c r="F51" s="129">
        <v>2.5019999999999998</v>
      </c>
      <c r="G51" s="129">
        <v>4.7519999999999998</v>
      </c>
      <c r="I51" s="128">
        <v>4.3499999999999996</v>
      </c>
      <c r="J51" s="128">
        <v>2.4649999999999999</v>
      </c>
      <c r="K51" s="128"/>
      <c r="L51" s="53">
        <v>0.78500000000000003</v>
      </c>
      <c r="M51" s="53">
        <v>0.86499999999999999</v>
      </c>
      <c r="N51" s="53">
        <v>1.0509999999999999</v>
      </c>
      <c r="O51" s="53">
        <v>1.391</v>
      </c>
      <c r="P51" s="53">
        <v>0.86399999999999999</v>
      </c>
      <c r="Q51" s="53">
        <v>1.175</v>
      </c>
      <c r="R51" s="53">
        <v>0.69299999999999995</v>
      </c>
    </row>
    <row r="52" spans="1:18">
      <c r="B52" s="211" t="s">
        <v>20</v>
      </c>
      <c r="C52" s="216">
        <v>0.81</v>
      </c>
      <c r="D52" s="211">
        <v>0.71899999999999997</v>
      </c>
      <c r="E52" s="211">
        <v>0.80600000000000005</v>
      </c>
      <c r="F52" s="211">
        <v>0.59299999999999997</v>
      </c>
      <c r="G52" s="211">
        <v>1.1379999999999999</v>
      </c>
      <c r="H52" s="211"/>
      <c r="I52" s="212">
        <v>1.0620000000000001</v>
      </c>
      <c r="J52" s="212">
        <v>0.625</v>
      </c>
      <c r="K52" s="128"/>
      <c r="L52" s="203">
        <v>0.246</v>
      </c>
      <c r="M52" s="203">
        <v>0.19600000000000001</v>
      </c>
      <c r="N52" s="203">
        <v>0.26200000000000001</v>
      </c>
      <c r="O52" s="203">
        <v>0.309</v>
      </c>
      <c r="P52" s="203">
        <v>0.18</v>
      </c>
      <c r="Q52" s="203">
        <v>0.251</v>
      </c>
      <c r="R52" s="203">
        <v>0.157</v>
      </c>
    </row>
    <row r="54" spans="1:18">
      <c r="B54" s="122" t="s">
        <v>136</v>
      </c>
    </row>
    <row r="55" spans="1:18">
      <c r="B55" s="153" t="s">
        <v>137</v>
      </c>
      <c r="C55" s="13"/>
    </row>
    <row r="56" spans="1:18">
      <c r="A56" s="13"/>
      <c r="B56" s="4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>
      <c r="A57" s="29"/>
      <c r="B57" s="4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>
      <c r="A58" s="29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A59" s="29"/>
      <c r="B59" s="4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>
      <c r="A60" s="29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>
      <c r="A61" s="29"/>
      <c r="B61" s="4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>
      <c r="A62" s="29"/>
      <c r="B62" s="4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>
      <c r="A63" s="29"/>
      <c r="B63" s="4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>
      <c r="A64" s="29"/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20">
      <c r="A65" s="29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20">
      <c r="A66" s="29"/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20">
      <c r="A67" s="29"/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20">
      <c r="A68" s="29"/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53"/>
      <c r="T68" s="53"/>
    </row>
    <row r="69" spans="1:20">
      <c r="A69" s="29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53"/>
      <c r="T69" s="53"/>
    </row>
    <row r="70" spans="1:20">
      <c r="A70" s="29"/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53"/>
      <c r="T70" s="53"/>
    </row>
    <row r="71" spans="1:20">
      <c r="A71" s="29"/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53"/>
      <c r="T71" s="53"/>
    </row>
    <row r="72" spans="1:20">
      <c r="A72" s="29"/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53"/>
      <c r="T72" s="53"/>
    </row>
    <row r="73" spans="1:20">
      <c r="A73" s="29"/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53"/>
      <c r="T73" s="53"/>
    </row>
    <row r="74" spans="1:20">
      <c r="A74" s="29"/>
      <c r="B74" s="4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53"/>
      <c r="T74" s="53"/>
    </row>
    <row r="75" spans="1:20">
      <c r="A75" s="29"/>
      <c r="B75" s="4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53"/>
      <c r="T75" s="53"/>
    </row>
    <row r="76" spans="1:20">
      <c r="A76" s="29"/>
      <c r="B76" s="4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53"/>
      <c r="T76" s="53"/>
    </row>
    <row r="77" spans="1:20">
      <c r="A77" s="30"/>
      <c r="B77" s="4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53"/>
      <c r="T77" s="53"/>
    </row>
    <row r="78" spans="1:20">
      <c r="A78" s="14"/>
      <c r="B78" s="4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53"/>
      <c r="T78" s="53"/>
    </row>
    <row r="79" spans="1:20">
      <c r="A79" s="31"/>
      <c r="B79" s="4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53"/>
      <c r="T79" s="53"/>
    </row>
    <row r="80" spans="1:20">
      <c r="A80" s="28"/>
      <c r="B80" s="4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53"/>
      <c r="T80" s="53"/>
    </row>
    <row r="81" spans="1:20">
      <c r="A81" s="28"/>
      <c r="B81" s="4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53"/>
      <c r="T81" s="53"/>
    </row>
    <row r="82" spans="1:20">
      <c r="A82" s="28"/>
      <c r="B82" s="4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53"/>
      <c r="T82" s="53"/>
    </row>
    <row r="83" spans="1:20">
      <c r="A83" s="28"/>
      <c r="B83" s="4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53"/>
      <c r="T83" s="53"/>
    </row>
    <row r="84" spans="1:20">
      <c r="A84" s="28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53"/>
      <c r="T84" s="53"/>
    </row>
    <row r="85" spans="1:20">
      <c r="A85" s="28"/>
      <c r="B85" s="4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53"/>
      <c r="T85" s="53"/>
    </row>
    <row r="86" spans="1:20">
      <c r="A86" s="28"/>
      <c r="B86" s="4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53"/>
      <c r="T86" s="53"/>
    </row>
    <row r="87" spans="1:20">
      <c r="A87" s="28"/>
      <c r="B87" s="4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53"/>
      <c r="T87" s="53"/>
    </row>
    <row r="88" spans="1:20">
      <c r="A88" s="28"/>
      <c r="B88" s="4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36"/>
      <c r="T88" s="136"/>
    </row>
    <row r="89" spans="1:20">
      <c r="A89" s="28"/>
      <c r="B89" s="4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53"/>
      <c r="T89" s="53"/>
    </row>
    <row r="90" spans="1:20">
      <c r="A90" s="28"/>
      <c r="B90" s="4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53"/>
      <c r="T90" s="53"/>
    </row>
    <row r="91" spans="1:20">
      <c r="A91" s="28"/>
      <c r="B91" s="4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53"/>
      <c r="T91" s="53"/>
    </row>
    <row r="92" spans="1:20">
      <c r="A92" s="28"/>
      <c r="B92" s="4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53"/>
      <c r="T92" s="53"/>
    </row>
    <row r="93" spans="1:20">
      <c r="A93" s="28"/>
      <c r="B93" s="47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53"/>
      <c r="T93" s="53"/>
    </row>
    <row r="94" spans="1:20">
      <c r="A94" s="208"/>
      <c r="B94" s="47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36"/>
      <c r="T94" s="136"/>
    </row>
    <row r="95" spans="1:20">
      <c r="A95" s="208"/>
      <c r="B95" s="47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1:20">
      <c r="A96" s="208"/>
      <c r="B96" s="137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20">
      <c r="B97" s="137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20">
      <c r="B98" s="137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20">
      <c r="B99" s="137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53"/>
      <c r="T99" s="53"/>
    </row>
    <row r="100" spans="2:20">
      <c r="B100" s="137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53"/>
      <c r="T100" s="53"/>
    </row>
    <row r="101" spans="2:20">
      <c r="B101" s="137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53"/>
      <c r="T101" s="53"/>
    </row>
    <row r="102" spans="2:20">
      <c r="B102" s="137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53"/>
      <c r="T102" s="53"/>
    </row>
    <row r="103" spans="2:20">
      <c r="B103" s="137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53"/>
      <c r="T103" s="53"/>
    </row>
    <row r="104" spans="2:20">
      <c r="B104" s="137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53"/>
      <c r="T104" s="53"/>
    </row>
    <row r="105" spans="2:20">
      <c r="L105" s="122"/>
      <c r="M105" s="122"/>
      <c r="N105" s="122"/>
      <c r="O105" s="122"/>
      <c r="P105" s="122"/>
      <c r="Q105" s="122"/>
      <c r="R105" s="122"/>
      <c r="S105" s="53"/>
      <c r="T105" s="53"/>
    </row>
    <row r="106" spans="2:20">
      <c r="L106" s="122"/>
      <c r="M106" s="122"/>
      <c r="N106" s="122"/>
      <c r="O106" s="122"/>
      <c r="P106" s="122"/>
      <c r="Q106" s="122"/>
      <c r="R106" s="122"/>
      <c r="S106" s="53"/>
      <c r="T106" s="53"/>
    </row>
    <row r="107" spans="2:20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53"/>
      <c r="T107" s="53"/>
    </row>
    <row r="108" spans="2:20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53"/>
      <c r="T108" s="53"/>
    </row>
    <row r="109" spans="2:20"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53"/>
      <c r="T109" s="53"/>
    </row>
    <row r="110" spans="2:20">
      <c r="L110" s="122"/>
      <c r="M110" s="122"/>
      <c r="N110" s="122"/>
      <c r="O110" s="122"/>
      <c r="P110" s="122"/>
      <c r="Q110" s="122"/>
      <c r="R110" s="122"/>
      <c r="S110" s="53"/>
      <c r="T110" s="53"/>
    </row>
    <row r="111" spans="2:20">
      <c r="L111" s="122"/>
      <c r="M111" s="122"/>
      <c r="N111" s="122"/>
      <c r="O111" s="122"/>
      <c r="P111" s="122"/>
      <c r="Q111" s="122"/>
      <c r="R111" s="122"/>
      <c r="S111" s="53"/>
      <c r="T111" s="53"/>
    </row>
    <row r="112" spans="2:20">
      <c r="L112" s="122"/>
      <c r="M112" s="122"/>
      <c r="N112" s="122"/>
      <c r="O112" s="122"/>
      <c r="P112" s="122"/>
      <c r="Q112" s="122"/>
      <c r="R112" s="122"/>
      <c r="S112" s="53"/>
      <c r="T112" s="53"/>
    </row>
    <row r="113" spans="2:20">
      <c r="L113" s="122"/>
      <c r="M113" s="122"/>
      <c r="N113" s="122"/>
      <c r="O113" s="122"/>
      <c r="P113" s="122"/>
      <c r="Q113" s="122"/>
      <c r="R113" s="122"/>
      <c r="S113" s="53"/>
      <c r="T113" s="53"/>
    </row>
    <row r="114" spans="2:20">
      <c r="L114" s="122"/>
      <c r="M114" s="122"/>
      <c r="N114" s="122"/>
      <c r="O114" s="122"/>
      <c r="P114" s="122"/>
      <c r="Q114" s="122"/>
      <c r="R114" s="122"/>
      <c r="S114" s="53"/>
      <c r="T114" s="53"/>
    </row>
    <row r="115" spans="2:20">
      <c r="L115" s="122"/>
      <c r="M115" s="122"/>
      <c r="N115" s="122"/>
      <c r="O115" s="122"/>
      <c r="P115" s="122"/>
      <c r="Q115" s="122"/>
      <c r="R115" s="122"/>
      <c r="S115" s="65"/>
      <c r="T115" s="65"/>
    </row>
    <row r="116" spans="2:20">
      <c r="L116" s="122"/>
      <c r="M116" s="122"/>
      <c r="N116" s="122"/>
      <c r="O116" s="122"/>
      <c r="P116" s="122"/>
      <c r="Q116" s="122"/>
      <c r="R116" s="122"/>
      <c r="S116" s="65"/>
      <c r="T116" s="65"/>
    </row>
    <row r="117" spans="2:20">
      <c r="B117" s="137"/>
      <c r="L117" s="122"/>
      <c r="M117" s="122"/>
      <c r="N117" s="122"/>
      <c r="O117" s="122"/>
      <c r="P117" s="122"/>
      <c r="Q117" s="122"/>
      <c r="R117" s="122"/>
      <c r="S117" s="65"/>
      <c r="T117" s="65"/>
    </row>
    <row r="118" spans="2:20">
      <c r="B118" s="137"/>
      <c r="L118" s="122"/>
      <c r="M118" s="122"/>
      <c r="N118" s="122"/>
      <c r="O118" s="122"/>
      <c r="P118" s="122"/>
      <c r="Q118" s="122"/>
      <c r="R118" s="122"/>
      <c r="S118" s="53"/>
      <c r="T118" s="53"/>
    </row>
    <row r="119" spans="2:20">
      <c r="B119" s="137"/>
      <c r="L119" s="122"/>
      <c r="M119" s="122"/>
      <c r="N119" s="122"/>
      <c r="O119" s="122"/>
      <c r="P119" s="122"/>
      <c r="Q119" s="122"/>
      <c r="R119" s="122"/>
    </row>
    <row r="120" spans="2:20">
      <c r="B120" s="137"/>
      <c r="L120" s="122"/>
      <c r="M120" s="122"/>
      <c r="N120" s="122"/>
      <c r="O120" s="122"/>
      <c r="P120" s="122"/>
      <c r="Q120" s="122"/>
      <c r="R120" s="122"/>
    </row>
    <row r="121" spans="2:20">
      <c r="B121" s="137"/>
      <c r="L121" s="122"/>
      <c r="M121" s="122"/>
      <c r="N121" s="122"/>
      <c r="O121" s="122"/>
      <c r="P121" s="122"/>
      <c r="Q121" s="122"/>
      <c r="R121" s="122"/>
      <c r="S121" s="65"/>
      <c r="T121" s="65"/>
    </row>
    <row r="122" spans="2:20">
      <c r="B122" s="137"/>
      <c r="L122" s="122"/>
      <c r="M122" s="122"/>
      <c r="N122" s="122"/>
      <c r="O122" s="122"/>
      <c r="P122" s="122"/>
      <c r="Q122" s="122"/>
      <c r="R122" s="122"/>
      <c r="S122" s="65"/>
      <c r="T122" s="65"/>
    </row>
    <row r="123" spans="2:20">
      <c r="B123" s="137"/>
      <c r="L123" s="122"/>
      <c r="M123" s="122"/>
      <c r="N123" s="122"/>
      <c r="O123" s="122"/>
      <c r="P123" s="122"/>
      <c r="Q123" s="122"/>
      <c r="R123" s="122"/>
      <c r="S123" s="65"/>
      <c r="T123" s="65"/>
    </row>
    <row r="124" spans="2:20">
      <c r="B124" s="137"/>
      <c r="L124" s="122"/>
      <c r="M124" s="122"/>
      <c r="N124" s="122"/>
      <c r="O124" s="122"/>
      <c r="P124" s="122"/>
      <c r="Q124" s="122"/>
      <c r="R124" s="122"/>
    </row>
    <row r="125" spans="2:20">
      <c r="B125" s="137"/>
      <c r="L125" s="122"/>
      <c r="M125" s="122"/>
      <c r="N125" s="122"/>
      <c r="O125" s="122"/>
      <c r="P125" s="122"/>
      <c r="Q125" s="122"/>
      <c r="R125" s="122"/>
    </row>
    <row r="126" spans="2:20">
      <c r="B126" s="137"/>
      <c r="L126" s="122"/>
      <c r="M126" s="122"/>
      <c r="N126" s="122"/>
      <c r="O126" s="122"/>
      <c r="P126" s="122"/>
      <c r="Q126" s="122"/>
      <c r="R126" s="122"/>
    </row>
    <row r="127" spans="2:20">
      <c r="B127" s="137"/>
      <c r="L127" s="122"/>
      <c r="M127" s="122"/>
      <c r="N127" s="122"/>
      <c r="O127" s="122"/>
      <c r="P127" s="122"/>
      <c r="Q127" s="122"/>
      <c r="R127" s="122"/>
    </row>
    <row r="128" spans="2:20">
      <c r="B128" s="137"/>
      <c r="L128" s="122"/>
      <c r="M128" s="122"/>
      <c r="N128" s="122"/>
      <c r="O128" s="122"/>
      <c r="P128" s="122"/>
      <c r="Q128" s="122"/>
      <c r="R128" s="122"/>
    </row>
    <row r="129" spans="2:18">
      <c r="B129" s="137"/>
      <c r="L129" s="122"/>
      <c r="M129" s="122"/>
      <c r="N129" s="122"/>
      <c r="O129" s="122"/>
      <c r="P129" s="122"/>
      <c r="Q129" s="122"/>
      <c r="R129" s="122"/>
    </row>
    <row r="130" spans="2:18">
      <c r="B130" s="137"/>
      <c r="L130" s="122"/>
      <c r="M130" s="122"/>
      <c r="N130" s="122"/>
      <c r="O130" s="122"/>
      <c r="P130" s="122"/>
      <c r="Q130" s="122"/>
      <c r="R130" s="122"/>
    </row>
    <row r="131" spans="2:18">
      <c r="L131" s="122"/>
      <c r="M131" s="122"/>
      <c r="N131" s="122"/>
      <c r="O131" s="122"/>
      <c r="P131" s="122"/>
      <c r="Q131" s="122"/>
      <c r="R131" s="122"/>
    </row>
    <row r="132" spans="2:18">
      <c r="L132" s="122"/>
      <c r="M132" s="122"/>
      <c r="N132" s="122"/>
      <c r="O132" s="122"/>
      <c r="P132" s="122"/>
      <c r="Q132" s="122"/>
      <c r="R132" s="122"/>
    </row>
    <row r="133" spans="2:18">
      <c r="L133" s="122"/>
      <c r="M133" s="122"/>
      <c r="N133" s="122"/>
      <c r="O133" s="122"/>
      <c r="P133" s="122"/>
      <c r="Q133" s="122"/>
      <c r="R133" s="122"/>
    </row>
    <row r="134" spans="2:18">
      <c r="L134" s="122"/>
      <c r="M134" s="122"/>
      <c r="N134" s="122"/>
      <c r="O134" s="122"/>
      <c r="P134" s="122"/>
      <c r="Q134" s="122"/>
      <c r="R134" s="122"/>
    </row>
    <row r="135" spans="2:18">
      <c r="L135" s="122"/>
      <c r="M135" s="122"/>
      <c r="N135" s="122"/>
      <c r="O135" s="122"/>
      <c r="P135" s="122"/>
      <c r="Q135" s="122"/>
      <c r="R135" s="122"/>
    </row>
    <row r="136" spans="2:18">
      <c r="N136" s="64"/>
    </row>
    <row r="137" spans="2:18">
      <c r="M137" s="63"/>
    </row>
    <row r="138" spans="2:18">
      <c r="M138" s="60"/>
    </row>
    <row r="139" spans="2:18">
      <c r="M139" s="64"/>
    </row>
    <row r="140" spans="2:18">
      <c r="M140" s="60"/>
    </row>
    <row r="141" spans="2:18">
      <c r="M141" s="60"/>
    </row>
    <row r="142" spans="2:18">
      <c r="M142" s="60"/>
    </row>
    <row r="143" spans="2:18">
      <c r="M143" s="60"/>
    </row>
    <row r="144" spans="2:18">
      <c r="M144" s="60"/>
    </row>
    <row r="145" spans="13:13">
      <c r="M145" s="60"/>
    </row>
    <row r="146" spans="13:13">
      <c r="M146" s="60"/>
    </row>
    <row r="147" spans="13:13">
      <c r="M147" s="60"/>
    </row>
    <row r="148" spans="13:13">
      <c r="M148" s="60"/>
    </row>
    <row r="149" spans="13:13">
      <c r="M149" s="60"/>
    </row>
    <row r="150" spans="13:13">
      <c r="M150" s="60"/>
    </row>
    <row r="151" spans="13:13">
      <c r="M151" s="60"/>
    </row>
    <row r="152" spans="13:13">
      <c r="M152" s="60"/>
    </row>
    <row r="153" spans="13:13">
      <c r="M153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D99-985B-734B-B4B6-1164EFED6391}">
  <dimension ref="A1:H160"/>
  <sheetViews>
    <sheetView topLeftCell="A26" workbookViewId="0">
      <selection activeCell="K13" sqref="K13"/>
    </sheetView>
  </sheetViews>
  <sheetFormatPr baseColWidth="10" defaultRowHeight="16"/>
  <cols>
    <col min="1" max="2" width="10.83203125" style="107"/>
    <col min="3" max="5" width="13.5" style="108" customWidth="1"/>
    <col min="6" max="6" width="13.5" style="146" customWidth="1"/>
    <col min="7" max="8" width="13.5" style="108" customWidth="1"/>
    <col min="9" max="16384" width="10.83203125" style="107"/>
  </cols>
  <sheetData>
    <row r="1" spans="1:8" ht="19">
      <c r="C1" s="145" t="s">
        <v>125</v>
      </c>
      <c r="D1" s="140"/>
    </row>
    <row r="2" spans="1:8">
      <c r="B2" s="187" t="s">
        <v>93</v>
      </c>
      <c r="C2" s="218" t="s">
        <v>0</v>
      </c>
      <c r="D2" s="218" t="s">
        <v>1</v>
      </c>
      <c r="E2" s="217" t="s">
        <v>2</v>
      </c>
      <c r="F2" s="219" t="s">
        <v>3</v>
      </c>
      <c r="G2" s="218" t="s">
        <v>4</v>
      </c>
      <c r="H2" s="218" t="s">
        <v>5</v>
      </c>
    </row>
    <row r="3" spans="1:8" s="225" customFormat="1" ht="45">
      <c r="B3" s="226"/>
      <c r="C3" s="224" t="s">
        <v>117</v>
      </c>
      <c r="D3" s="224" t="s">
        <v>120</v>
      </c>
      <c r="E3" s="224" t="s">
        <v>122</v>
      </c>
      <c r="F3" s="224" t="s">
        <v>121</v>
      </c>
      <c r="G3" s="224" t="s">
        <v>123</v>
      </c>
      <c r="H3" s="224" t="s">
        <v>124</v>
      </c>
    </row>
    <row r="4" spans="1:8">
      <c r="A4" s="110"/>
      <c r="B4" s="154" t="s">
        <v>139</v>
      </c>
      <c r="C4" s="223">
        <v>47.81</v>
      </c>
      <c r="D4" s="223">
        <v>51.31</v>
      </c>
      <c r="E4" s="223">
        <v>49.322310000000002</v>
      </c>
      <c r="F4" s="223">
        <v>52.622416000000001</v>
      </c>
      <c r="G4" s="223">
        <v>49.371960000000001</v>
      </c>
      <c r="H4" s="223">
        <v>49.172339999999998</v>
      </c>
    </row>
    <row r="5" spans="1:8">
      <c r="A5" s="110"/>
      <c r="B5" s="154" t="s">
        <v>140</v>
      </c>
      <c r="C5" s="223">
        <v>2.2799999999999998</v>
      </c>
      <c r="D5" s="223">
        <v>2.16</v>
      </c>
      <c r="E5" s="223">
        <v>2.03565</v>
      </c>
      <c r="F5" s="223">
        <v>0.57327199999999989</v>
      </c>
      <c r="G5" s="223">
        <v>0.76461000000000001</v>
      </c>
      <c r="H5" s="223">
        <v>2.0127280000000001</v>
      </c>
    </row>
    <row r="6" spans="1:8">
      <c r="A6" s="110"/>
      <c r="B6" s="154" t="s">
        <v>141</v>
      </c>
      <c r="C6" s="223">
        <v>13.43</v>
      </c>
      <c r="D6" s="223">
        <v>12.8</v>
      </c>
      <c r="E6" s="223">
        <v>12.94872</v>
      </c>
      <c r="F6" s="223">
        <v>11.228223999999999</v>
      </c>
      <c r="G6" s="223">
        <v>15.073739999999999</v>
      </c>
      <c r="H6" s="223">
        <v>12.285611999999999</v>
      </c>
    </row>
    <row r="7" spans="1:8">
      <c r="A7" s="110"/>
      <c r="B7" s="154" t="s">
        <v>138</v>
      </c>
      <c r="C7" s="223">
        <v>19</v>
      </c>
      <c r="D7" s="223">
        <v>17.670000000000002</v>
      </c>
      <c r="E7" s="223">
        <v>16.215689999999999</v>
      </c>
      <c r="F7" s="223">
        <v>11.188687999999999</v>
      </c>
      <c r="G7" s="223">
        <v>13.96158</v>
      </c>
      <c r="H7" s="223">
        <v>16.759447999999999</v>
      </c>
    </row>
    <row r="8" spans="1:8">
      <c r="A8" s="113"/>
      <c r="B8" s="155" t="s">
        <v>6</v>
      </c>
      <c r="C8" s="223">
        <v>0.25</v>
      </c>
      <c r="D8" s="223">
        <v>0.24</v>
      </c>
      <c r="E8" s="223">
        <v>0.22839000000000001</v>
      </c>
      <c r="F8" s="223">
        <v>0.15814400000000001</v>
      </c>
      <c r="G8" s="223">
        <v>0.1986</v>
      </c>
      <c r="H8" s="223">
        <v>0.21920799999999999</v>
      </c>
    </row>
    <row r="9" spans="1:8">
      <c r="A9" s="110"/>
      <c r="B9" s="154" t="s">
        <v>7</v>
      </c>
      <c r="C9" s="223">
        <v>5.43</v>
      </c>
      <c r="D9" s="223">
        <v>5.09</v>
      </c>
      <c r="E9" s="223">
        <v>5.1735299999999995</v>
      </c>
      <c r="F9" s="223">
        <v>11.297412</v>
      </c>
      <c r="G9" s="223">
        <v>7.7553299999999998</v>
      </c>
      <c r="H9" s="223">
        <v>5.7791199999999998</v>
      </c>
    </row>
    <row r="10" spans="1:8">
      <c r="A10" s="110"/>
      <c r="B10" s="154" t="s">
        <v>8</v>
      </c>
      <c r="C10" s="223">
        <v>9.57</v>
      </c>
      <c r="D10" s="223">
        <v>8.8699999999999992</v>
      </c>
      <c r="E10" s="223">
        <v>8.9767199999999985</v>
      </c>
      <c r="F10" s="223">
        <v>9.9630720000000004</v>
      </c>
      <c r="G10" s="223">
        <v>9.6023099999999992</v>
      </c>
      <c r="H10" s="223">
        <v>9.2665199999999999</v>
      </c>
    </row>
    <row r="11" spans="1:8">
      <c r="A11" s="110"/>
      <c r="B11" s="154" t="s">
        <v>142</v>
      </c>
      <c r="C11" s="223">
        <v>0.62</v>
      </c>
      <c r="D11" s="223">
        <v>0.6</v>
      </c>
      <c r="E11" s="223">
        <v>1.54908</v>
      </c>
      <c r="F11" s="223">
        <v>1.1168919999999998</v>
      </c>
      <c r="G11" s="223">
        <v>1.2908999999999999</v>
      </c>
      <c r="H11" s="223">
        <v>0.72737199999999991</v>
      </c>
    </row>
    <row r="12" spans="1:8">
      <c r="A12" s="110"/>
      <c r="B12" s="154" t="s">
        <v>143</v>
      </c>
      <c r="C12" s="223">
        <v>0.67</v>
      </c>
      <c r="D12" s="223">
        <v>0.72</v>
      </c>
      <c r="E12" s="223">
        <v>1.1220899999999998</v>
      </c>
      <c r="F12" s="223">
        <v>0.62269200000000002</v>
      </c>
      <c r="G12" s="223">
        <v>0.72488999999999992</v>
      </c>
      <c r="H12" s="223">
        <v>1.9927999999999999</v>
      </c>
    </row>
    <row r="13" spans="1:8">
      <c r="A13" s="110"/>
      <c r="B13" s="154" t="s">
        <v>144</v>
      </c>
      <c r="C13" s="223">
        <v>0.21</v>
      </c>
      <c r="D13" s="223">
        <v>0.19</v>
      </c>
      <c r="E13" s="223">
        <v>0.16881000000000002</v>
      </c>
      <c r="F13" s="223">
        <v>5.9303999999999996E-2</v>
      </c>
      <c r="G13" s="223">
        <v>8.9369999999999991E-2</v>
      </c>
      <c r="H13" s="223">
        <v>0.17935199999999998</v>
      </c>
    </row>
    <row r="14" spans="1:8">
      <c r="A14" s="110"/>
      <c r="B14" s="154" t="s">
        <v>9</v>
      </c>
      <c r="C14" s="223">
        <v>3.1E-2</v>
      </c>
      <c r="D14" s="223">
        <v>2.9000000000000001E-2</v>
      </c>
      <c r="E14" s="223">
        <v>3.0782999999999998E-2</v>
      </c>
      <c r="F14" s="223">
        <v>2.9651999999999998E-2</v>
      </c>
      <c r="G14" s="223">
        <v>2.6810999999999998E-2</v>
      </c>
      <c r="H14" s="223">
        <v>3.1884799999999998E-2</v>
      </c>
    </row>
    <row r="15" spans="1:8">
      <c r="A15" s="110"/>
      <c r="B15" s="154" t="s">
        <v>10</v>
      </c>
      <c r="C15" s="223" t="s">
        <v>127</v>
      </c>
      <c r="D15" s="223" t="s">
        <v>127</v>
      </c>
      <c r="E15" s="223">
        <v>0.7</v>
      </c>
      <c r="F15" s="223" t="s">
        <v>127</v>
      </c>
      <c r="G15" s="223" t="s">
        <v>127</v>
      </c>
      <c r="H15" s="223" t="s">
        <v>127</v>
      </c>
    </row>
    <row r="16" spans="1:8">
      <c r="B16" s="154" t="s">
        <v>99</v>
      </c>
      <c r="C16" s="223">
        <v>99.301000000000002</v>
      </c>
      <c r="D16" s="223">
        <v>99.678999999999988</v>
      </c>
      <c r="E16" s="223">
        <v>98.471773000000013</v>
      </c>
      <c r="F16" s="223">
        <v>100.01976799999997</v>
      </c>
      <c r="G16" s="223">
        <v>99.560101000000003</v>
      </c>
      <c r="H16" s="223">
        <v>98.786384799999993</v>
      </c>
    </row>
    <row r="17" spans="1:8">
      <c r="B17" s="111"/>
    </row>
    <row r="18" spans="1:8">
      <c r="A18" s="142"/>
      <c r="B18" s="107" t="s">
        <v>25</v>
      </c>
      <c r="C18" s="114">
        <v>5.8120000000000003</v>
      </c>
      <c r="D18" s="114">
        <v>6.194</v>
      </c>
      <c r="E18" s="161">
        <v>29.32</v>
      </c>
      <c r="F18" s="165">
        <v>9.8369999999999997</v>
      </c>
      <c r="G18" s="114">
        <v>6.9160000000000004</v>
      </c>
      <c r="H18" s="158">
        <v>19.29</v>
      </c>
    </row>
    <row r="19" spans="1:8">
      <c r="A19" s="142"/>
      <c r="B19" s="107" t="s">
        <v>26</v>
      </c>
      <c r="C19" s="158">
        <v>47.97</v>
      </c>
      <c r="D19" s="158">
        <v>44.81</v>
      </c>
      <c r="E19" s="159" t="s">
        <v>145</v>
      </c>
      <c r="F19" s="163">
        <v>38.56</v>
      </c>
      <c r="G19" s="158">
        <v>33.07</v>
      </c>
      <c r="H19" s="158">
        <v>48.84</v>
      </c>
    </row>
    <row r="20" spans="1:8">
      <c r="A20" s="142"/>
      <c r="B20" s="107" t="s">
        <v>12</v>
      </c>
      <c r="C20" s="166">
        <v>430.5</v>
      </c>
      <c r="D20" s="107">
        <v>400</v>
      </c>
      <c r="E20" s="160">
        <v>393.6</v>
      </c>
      <c r="F20" s="164">
        <v>203.1</v>
      </c>
      <c r="G20" s="166">
        <v>256.8</v>
      </c>
      <c r="H20" s="166">
        <v>399.5</v>
      </c>
    </row>
    <row r="21" spans="1:8">
      <c r="A21" s="142"/>
      <c r="B21" s="107" t="s">
        <v>11</v>
      </c>
      <c r="C21" s="158">
        <v>64.78</v>
      </c>
      <c r="D21" s="158">
        <v>67.53</v>
      </c>
      <c r="E21" s="161">
        <v>89.23</v>
      </c>
      <c r="F21" s="164">
        <v>1121</v>
      </c>
      <c r="G21" s="158">
        <v>58.04</v>
      </c>
      <c r="H21" s="158">
        <v>88.6</v>
      </c>
    </row>
    <row r="22" spans="1:8">
      <c r="A22" s="142"/>
      <c r="B22" s="107" t="s">
        <v>13</v>
      </c>
      <c r="C22" s="158">
        <v>49.5</v>
      </c>
      <c r="D22" s="158">
        <v>43.59</v>
      </c>
      <c r="E22" s="161">
        <v>49.73</v>
      </c>
      <c r="F22" s="163">
        <v>56.01</v>
      </c>
      <c r="G22" s="158">
        <v>57.9</v>
      </c>
      <c r="H22" s="158">
        <v>50.67</v>
      </c>
    </row>
    <row r="23" spans="1:8">
      <c r="A23" s="142"/>
      <c r="B23" s="107" t="s">
        <v>14</v>
      </c>
      <c r="C23" s="158">
        <v>49.93</v>
      </c>
      <c r="D23" s="158">
        <v>40.24</v>
      </c>
      <c r="E23" s="161">
        <v>54.16</v>
      </c>
      <c r="F23" s="164">
        <v>241.1</v>
      </c>
      <c r="G23" s="166">
        <v>151.4</v>
      </c>
      <c r="H23" s="158">
        <v>62.88</v>
      </c>
    </row>
    <row r="24" spans="1:8">
      <c r="A24" s="142"/>
      <c r="B24" s="107" t="s">
        <v>15</v>
      </c>
      <c r="C24" s="166">
        <v>115.8</v>
      </c>
      <c r="D24" s="158">
        <v>58.68</v>
      </c>
      <c r="E24" s="160">
        <v>118.7</v>
      </c>
      <c r="F24" s="163">
        <v>60.78</v>
      </c>
      <c r="G24" s="158">
        <v>69.27</v>
      </c>
      <c r="H24" s="166">
        <v>243.3</v>
      </c>
    </row>
    <row r="25" spans="1:8">
      <c r="A25" s="142"/>
      <c r="B25" s="107" t="s">
        <v>16</v>
      </c>
      <c r="C25" s="166">
        <v>168</v>
      </c>
      <c r="D25" s="166">
        <v>158.5</v>
      </c>
      <c r="E25" s="160">
        <v>165</v>
      </c>
      <c r="F25" s="163">
        <v>91.42</v>
      </c>
      <c r="G25" s="166">
        <v>103.3</v>
      </c>
      <c r="H25" s="166">
        <v>179</v>
      </c>
    </row>
    <row r="26" spans="1:8">
      <c r="A26" s="142"/>
      <c r="B26" s="107" t="s">
        <v>28</v>
      </c>
      <c r="C26" s="158">
        <v>18.79</v>
      </c>
      <c r="D26" s="158">
        <v>17.63</v>
      </c>
      <c r="E26" s="161">
        <v>21.21</v>
      </c>
      <c r="F26" s="163">
        <v>10.97</v>
      </c>
      <c r="G26" s="158">
        <v>15.39</v>
      </c>
      <c r="H26" s="158">
        <v>19.170000000000002</v>
      </c>
    </row>
    <row r="27" spans="1:8">
      <c r="A27" s="142"/>
      <c r="B27" s="107" t="s">
        <v>17</v>
      </c>
      <c r="C27" s="114">
        <v>3.9369999999999998</v>
      </c>
      <c r="D27" s="114">
        <v>3.8860000000000001</v>
      </c>
      <c r="E27" s="161">
        <v>26.03</v>
      </c>
      <c r="F27" s="165">
        <v>3.089</v>
      </c>
      <c r="G27" s="114">
        <v>3.7959999999999998</v>
      </c>
      <c r="H27" s="158">
        <v>88.14</v>
      </c>
    </row>
    <row r="28" spans="1:8">
      <c r="A28" s="142"/>
      <c r="B28" s="107" t="s">
        <v>18</v>
      </c>
      <c r="C28" s="158">
        <v>66.23</v>
      </c>
      <c r="D28" s="158">
        <v>41.07</v>
      </c>
      <c r="E28" s="160">
        <v>166.5</v>
      </c>
      <c r="F28" s="163">
        <v>57.85</v>
      </c>
      <c r="G28" s="158">
        <v>90.15</v>
      </c>
      <c r="H28" s="158">
        <v>56.88</v>
      </c>
    </row>
    <row r="29" spans="1:8">
      <c r="A29" s="142"/>
      <c r="B29" s="107" t="s">
        <v>22</v>
      </c>
      <c r="C29" s="158">
        <v>44.47</v>
      </c>
      <c r="D29" s="158">
        <v>39.39</v>
      </c>
      <c r="E29" s="161">
        <v>43.03</v>
      </c>
      <c r="F29" s="163">
        <v>10.220000000000001</v>
      </c>
      <c r="G29" s="158">
        <v>14.41</v>
      </c>
      <c r="H29" s="158">
        <v>37.71</v>
      </c>
    </row>
    <row r="30" spans="1:8">
      <c r="A30" s="142"/>
      <c r="B30" s="107" t="s">
        <v>29</v>
      </c>
      <c r="C30" s="158">
        <v>81.449999999999989</v>
      </c>
      <c r="D30" s="158">
        <v>59.97</v>
      </c>
      <c r="E30" s="160">
        <v>125.07</v>
      </c>
      <c r="F30" s="163">
        <v>61.92</v>
      </c>
      <c r="G30" s="158">
        <v>51.36</v>
      </c>
      <c r="H30" s="158">
        <v>81.09</v>
      </c>
    </row>
    <row r="31" spans="1:8">
      <c r="A31" s="142"/>
      <c r="B31" s="107" t="s">
        <v>23</v>
      </c>
      <c r="C31" s="158">
        <v>11.5</v>
      </c>
      <c r="D31" s="158">
        <v>10.44</v>
      </c>
      <c r="E31" s="161">
        <v>11.1</v>
      </c>
      <c r="F31" s="165">
        <v>1.9890000000000001</v>
      </c>
      <c r="G31" s="114">
        <v>2.6749999999999998</v>
      </c>
      <c r="H31" s="114">
        <v>9.7430000000000003</v>
      </c>
    </row>
    <row r="32" spans="1:8">
      <c r="A32" s="142"/>
      <c r="B32" s="107" t="s">
        <v>30</v>
      </c>
      <c r="C32" s="157">
        <v>1.2999999999999999E-2</v>
      </c>
      <c r="D32" s="110" t="s">
        <v>127</v>
      </c>
      <c r="E32" s="159">
        <v>0.77800000000000002</v>
      </c>
      <c r="F32" s="220">
        <v>7.0000000000000001E-3</v>
      </c>
      <c r="G32" s="157">
        <v>3.1E-2</v>
      </c>
      <c r="H32" s="114">
        <v>1.7150000000000001</v>
      </c>
    </row>
    <row r="33" spans="1:8">
      <c r="A33" s="142"/>
      <c r="B33" s="107" t="s">
        <v>19</v>
      </c>
      <c r="C33" s="158">
        <v>51.24</v>
      </c>
      <c r="D33" s="158">
        <v>44.4</v>
      </c>
      <c r="E33" s="160">
        <v>176.5</v>
      </c>
      <c r="F33" s="163">
        <v>18.489999999999998</v>
      </c>
      <c r="G33" s="158">
        <v>41.09</v>
      </c>
      <c r="H33" s="166">
        <v>597.20000000000005</v>
      </c>
    </row>
    <row r="34" spans="1:8">
      <c r="A34" s="142"/>
      <c r="B34" s="107" t="s">
        <v>31</v>
      </c>
      <c r="C34" s="158">
        <v>15.09</v>
      </c>
      <c r="D34" s="114">
        <v>9.6140000000000008</v>
      </c>
      <c r="E34" s="161">
        <v>9.1319999999999997</v>
      </c>
      <c r="F34" s="165">
        <v>4.3029999999999999</v>
      </c>
      <c r="G34" s="114">
        <v>5.7249999999999996</v>
      </c>
      <c r="H34" s="158">
        <v>15.24</v>
      </c>
    </row>
    <row r="35" spans="1:8">
      <c r="A35" s="142"/>
      <c r="B35" s="107" t="s">
        <v>32</v>
      </c>
      <c r="C35" s="158">
        <v>36.729999999999997</v>
      </c>
      <c r="D35" s="158">
        <v>25.92</v>
      </c>
      <c r="E35" s="161">
        <v>21.93</v>
      </c>
      <c r="F35" s="163">
        <v>11.46</v>
      </c>
      <c r="G35" s="158">
        <v>14.22</v>
      </c>
      <c r="H35" s="158">
        <v>34.65</v>
      </c>
    </row>
    <row r="36" spans="1:8">
      <c r="A36" s="142"/>
      <c r="B36" s="107" t="s">
        <v>33</v>
      </c>
      <c r="C36" s="114">
        <v>4.9720000000000004</v>
      </c>
      <c r="D36" s="114">
        <v>3.8650000000000002</v>
      </c>
      <c r="E36" s="162">
        <v>3.823</v>
      </c>
      <c r="F36" s="165">
        <v>1.39</v>
      </c>
      <c r="G36" s="114">
        <v>1.69</v>
      </c>
      <c r="H36" s="114">
        <v>4.6840000000000002</v>
      </c>
    </row>
    <row r="37" spans="1:8">
      <c r="A37" s="142"/>
      <c r="B37" s="107" t="s">
        <v>34</v>
      </c>
      <c r="C37" s="158">
        <v>23.37</v>
      </c>
      <c r="D37" s="158">
        <v>19.100000000000001</v>
      </c>
      <c r="E37" s="161">
        <v>18.93</v>
      </c>
      <c r="F37" s="165">
        <v>6.36</v>
      </c>
      <c r="G37" s="114">
        <v>7.5890000000000004</v>
      </c>
      <c r="H37" s="158">
        <v>21.81</v>
      </c>
    </row>
    <row r="38" spans="1:8">
      <c r="A38" s="142"/>
      <c r="B38" s="107" t="s">
        <v>35</v>
      </c>
      <c r="C38" s="114">
        <v>6.5410000000000004</v>
      </c>
      <c r="D38" s="114">
        <v>5.6550000000000002</v>
      </c>
      <c r="E38" s="162">
        <v>6.056</v>
      </c>
      <c r="F38" s="165">
        <v>1.69</v>
      </c>
      <c r="G38" s="114">
        <v>2.0339999999999998</v>
      </c>
      <c r="H38" s="114">
        <v>6.0030000000000001</v>
      </c>
    </row>
    <row r="39" spans="1:8">
      <c r="A39" s="142"/>
      <c r="B39" s="107" t="s">
        <v>36</v>
      </c>
      <c r="C39" s="114">
        <v>1.9570000000000001</v>
      </c>
      <c r="D39" s="114">
        <v>1.752</v>
      </c>
      <c r="E39" s="162">
        <v>1.857</v>
      </c>
      <c r="F39" s="148">
        <v>0.57099999999999995</v>
      </c>
      <c r="G39" s="107">
        <v>0.75</v>
      </c>
      <c r="H39" s="114">
        <v>1.9390000000000001</v>
      </c>
    </row>
    <row r="40" spans="1:8">
      <c r="A40" s="142"/>
      <c r="B40" s="107" t="s">
        <v>37</v>
      </c>
      <c r="C40" s="114">
        <v>7.7770000000000001</v>
      </c>
      <c r="D40" s="114">
        <v>7.0119999999999996</v>
      </c>
      <c r="E40" s="162">
        <v>7.5430000000000001</v>
      </c>
      <c r="F40" s="165">
        <v>1.9670000000000001</v>
      </c>
      <c r="G40" s="114">
        <v>2.5710000000000002</v>
      </c>
      <c r="H40" s="114">
        <v>7.2380000000000004</v>
      </c>
    </row>
    <row r="41" spans="1:8">
      <c r="A41" s="142"/>
      <c r="B41" s="107" t="s">
        <v>38</v>
      </c>
      <c r="C41" s="114">
        <v>1.2529999999999999</v>
      </c>
      <c r="D41" s="114">
        <v>1.1279999999999999</v>
      </c>
      <c r="E41" s="162">
        <v>1.2330000000000001</v>
      </c>
      <c r="F41" s="148">
        <v>0.29899999999999999</v>
      </c>
      <c r="G41" s="107">
        <v>0.40300000000000002</v>
      </c>
      <c r="H41" s="114">
        <v>1.113</v>
      </c>
    </row>
    <row r="42" spans="1:8">
      <c r="A42" s="142"/>
      <c r="B42" s="107" t="s">
        <v>39</v>
      </c>
      <c r="C42" s="114">
        <v>7.8650000000000002</v>
      </c>
      <c r="D42" s="114">
        <v>7.0730000000000004</v>
      </c>
      <c r="E42" s="162">
        <v>8.02</v>
      </c>
      <c r="F42" s="165">
        <v>1.871</v>
      </c>
      <c r="G42" s="114">
        <v>2.6320000000000001</v>
      </c>
      <c r="H42" s="114">
        <v>6.7779999999999996</v>
      </c>
    </row>
    <row r="43" spans="1:8">
      <c r="A43" s="142"/>
      <c r="B43" s="107" t="s">
        <v>40</v>
      </c>
      <c r="C43" s="114">
        <v>1.7450000000000001</v>
      </c>
      <c r="D43" s="114">
        <v>1.5469999999999999</v>
      </c>
      <c r="E43" s="162">
        <v>1.6639999999999999</v>
      </c>
      <c r="F43" s="148">
        <v>0.41399999999999998</v>
      </c>
      <c r="G43" s="107">
        <v>0.57699999999999996</v>
      </c>
      <c r="H43" s="114">
        <v>1.49</v>
      </c>
    </row>
    <row r="44" spans="1:8">
      <c r="A44" s="142"/>
      <c r="B44" s="107" t="s">
        <v>41</v>
      </c>
      <c r="C44" s="114">
        <v>5.093</v>
      </c>
      <c r="D44" s="114">
        <v>4.5540000000000003</v>
      </c>
      <c r="E44" s="162">
        <v>4.8550000000000004</v>
      </c>
      <c r="F44" s="165">
        <v>1.266</v>
      </c>
      <c r="G44" s="114">
        <v>1.7110000000000001</v>
      </c>
      <c r="H44" s="114">
        <v>4.3860000000000001</v>
      </c>
    </row>
    <row r="45" spans="1:8">
      <c r="A45" s="142"/>
      <c r="B45" s="107" t="s">
        <v>42</v>
      </c>
      <c r="C45" s="157">
        <v>0.71</v>
      </c>
      <c r="D45" s="107">
        <v>0.64600000000000002</v>
      </c>
      <c r="E45" s="159">
        <v>0.68600000000000005</v>
      </c>
      <c r="F45" s="148">
        <v>0.17499999999999999</v>
      </c>
      <c r="G45" s="107">
        <v>0.23400000000000001</v>
      </c>
      <c r="H45" s="157">
        <v>0.61</v>
      </c>
    </row>
    <row r="46" spans="1:8">
      <c r="A46" s="142"/>
      <c r="B46" s="107" t="s">
        <v>43</v>
      </c>
      <c r="C46" s="114">
        <v>4.4610000000000003</v>
      </c>
      <c r="D46" s="114">
        <v>3.9860000000000002</v>
      </c>
      <c r="E46" s="162">
        <v>4.468</v>
      </c>
      <c r="F46" s="165">
        <v>1.103</v>
      </c>
      <c r="G46" s="114">
        <v>1.5109999999999999</v>
      </c>
      <c r="H46" s="114">
        <v>3.835</v>
      </c>
    </row>
    <row r="47" spans="1:8">
      <c r="A47" s="142"/>
      <c r="B47" s="107" t="s">
        <v>44</v>
      </c>
      <c r="C47" s="107">
        <v>0.68100000000000005</v>
      </c>
      <c r="D47" s="107">
        <v>0.63400000000000001</v>
      </c>
      <c r="E47" s="159">
        <v>0.60599999999999998</v>
      </c>
      <c r="F47" s="148">
        <v>0.17299999999999999</v>
      </c>
      <c r="G47" s="107">
        <v>0.22500000000000001</v>
      </c>
      <c r="H47" s="107">
        <v>0.58699999999999997</v>
      </c>
    </row>
    <row r="48" spans="1:8">
      <c r="A48" s="142"/>
      <c r="B48" s="107" t="s">
        <v>45</v>
      </c>
      <c r="C48" s="114">
        <v>1.4019999999999999</v>
      </c>
      <c r="D48" s="114">
        <v>1.1499999999999999</v>
      </c>
      <c r="E48" s="162">
        <v>1.581</v>
      </c>
      <c r="F48" s="148">
        <v>0.79200000000000004</v>
      </c>
      <c r="G48" s="107">
        <v>0.74399999999999999</v>
      </c>
      <c r="H48" s="114">
        <v>1.2350000000000001</v>
      </c>
    </row>
    <row r="49" spans="1:8">
      <c r="A49" s="142"/>
      <c r="B49" s="107" t="s">
        <v>46</v>
      </c>
      <c r="C49" s="107">
        <v>4.5999999999999999E-2</v>
      </c>
      <c r="D49" s="156">
        <v>5.2999999999999999E-2</v>
      </c>
      <c r="E49" s="159">
        <v>1.9690000000000001</v>
      </c>
      <c r="F49" s="148">
        <v>4.2999999999999997E-2</v>
      </c>
      <c r="G49" s="107">
        <v>4.8000000000000001E-2</v>
      </c>
      <c r="H49" s="107">
        <v>0.59199999999999997</v>
      </c>
    </row>
    <row r="50" spans="1:8">
      <c r="A50" s="142"/>
      <c r="B50" s="107" t="s">
        <v>24</v>
      </c>
      <c r="C50" s="114">
        <v>2.395</v>
      </c>
      <c r="D50" s="114">
        <v>2.722</v>
      </c>
      <c r="E50" s="162">
        <v>7.4930000000000003</v>
      </c>
      <c r="F50" s="165">
        <v>2.4129999999999998</v>
      </c>
      <c r="G50" s="114">
        <v>3.359</v>
      </c>
      <c r="H50" s="114">
        <v>2.992</v>
      </c>
    </row>
    <row r="51" spans="1:8">
      <c r="A51" s="142"/>
      <c r="B51" s="107" t="s">
        <v>21</v>
      </c>
      <c r="C51" s="114">
        <v>2.8479999999999999</v>
      </c>
      <c r="D51" s="114">
        <v>2.6760000000000002</v>
      </c>
      <c r="E51" s="162">
        <v>2.7370000000000001</v>
      </c>
      <c r="F51" s="148">
        <v>0.70399999999999996</v>
      </c>
      <c r="G51" s="107">
        <v>0.999</v>
      </c>
      <c r="H51" s="114">
        <v>2.7010000000000001</v>
      </c>
    </row>
    <row r="52" spans="1:8">
      <c r="A52" s="142"/>
      <c r="B52" s="182" t="s">
        <v>20</v>
      </c>
      <c r="C52" s="182">
        <v>0.60599999999999998</v>
      </c>
      <c r="D52" s="182">
        <v>0.56399999999999995</v>
      </c>
      <c r="E52" s="221">
        <v>0.53400000000000003</v>
      </c>
      <c r="F52" s="222">
        <v>0.14099999999999999</v>
      </c>
      <c r="G52" s="182">
        <v>0.28100000000000003</v>
      </c>
      <c r="H52" s="182">
        <v>0.63600000000000001</v>
      </c>
    </row>
    <row r="55" spans="1:8">
      <c r="A55" s="13"/>
      <c r="B55" s="44"/>
      <c r="C55" s="13"/>
    </row>
    <row r="56" spans="1:8">
      <c r="A56" s="29"/>
      <c r="B56" s="45"/>
      <c r="C56" s="16"/>
      <c r="D56" s="16"/>
      <c r="E56" s="16"/>
      <c r="F56" s="16"/>
      <c r="G56" s="16"/>
      <c r="H56" s="16"/>
    </row>
    <row r="57" spans="1:8">
      <c r="A57" s="29"/>
      <c r="B57" s="45"/>
      <c r="C57" s="16"/>
      <c r="D57" s="16"/>
      <c r="E57" s="16"/>
      <c r="F57" s="16"/>
      <c r="G57" s="16"/>
      <c r="H57" s="16"/>
    </row>
    <row r="58" spans="1:8">
      <c r="A58" s="29"/>
      <c r="B58" s="45"/>
      <c r="C58" s="16"/>
      <c r="D58" s="16"/>
      <c r="E58" s="16"/>
      <c r="F58" s="16"/>
      <c r="G58" s="16"/>
      <c r="H58" s="16"/>
    </row>
    <row r="59" spans="1:8">
      <c r="A59" s="29"/>
      <c r="B59" s="45"/>
      <c r="C59" s="16"/>
      <c r="D59" s="16"/>
      <c r="E59" s="16"/>
      <c r="F59" s="16"/>
      <c r="G59" s="16"/>
      <c r="H59" s="16"/>
    </row>
    <row r="60" spans="1:8">
      <c r="A60" s="29"/>
      <c r="B60" s="45"/>
      <c r="C60" s="16"/>
      <c r="D60" s="16"/>
      <c r="E60" s="16"/>
      <c r="F60" s="16"/>
      <c r="G60" s="16"/>
      <c r="H60" s="16"/>
    </row>
    <row r="61" spans="1:8">
      <c r="A61" s="29"/>
      <c r="B61" s="45"/>
      <c r="C61" s="16"/>
      <c r="D61" s="16"/>
      <c r="E61" s="16"/>
      <c r="F61" s="16"/>
      <c r="G61" s="16"/>
      <c r="H61" s="16"/>
    </row>
    <row r="62" spans="1:8">
      <c r="A62" s="29"/>
      <c r="B62" s="45"/>
      <c r="C62" s="16"/>
      <c r="D62" s="16"/>
      <c r="E62" s="16"/>
      <c r="F62" s="16"/>
      <c r="G62" s="16"/>
      <c r="H62" s="16"/>
    </row>
    <row r="63" spans="1:8">
      <c r="A63" s="29"/>
      <c r="B63" s="45"/>
      <c r="C63" s="16"/>
      <c r="D63" s="16"/>
      <c r="E63" s="16"/>
      <c r="F63" s="16"/>
      <c r="G63" s="16"/>
      <c r="H63" s="16"/>
    </row>
    <row r="64" spans="1:8">
      <c r="A64" s="29"/>
      <c r="B64" s="45"/>
      <c r="C64" s="16"/>
      <c r="D64" s="16"/>
      <c r="E64" s="16"/>
      <c r="F64" s="16"/>
      <c r="G64" s="16"/>
      <c r="H64" s="16"/>
    </row>
    <row r="65" spans="1:8">
      <c r="A65" s="29"/>
      <c r="B65" s="45"/>
      <c r="C65" s="16"/>
      <c r="D65" s="16"/>
      <c r="E65" s="16"/>
      <c r="F65" s="16"/>
      <c r="G65" s="16"/>
      <c r="H65" s="16"/>
    </row>
    <row r="66" spans="1:8">
      <c r="A66" s="29"/>
      <c r="B66" s="45"/>
      <c r="C66" s="16"/>
      <c r="D66" s="16"/>
      <c r="E66" s="16"/>
      <c r="F66" s="16"/>
      <c r="G66" s="16"/>
      <c r="H66" s="16"/>
    </row>
    <row r="67" spans="1:8">
      <c r="A67" s="29"/>
      <c r="B67" s="45"/>
      <c r="C67" s="16"/>
      <c r="D67" s="16"/>
      <c r="E67" s="16"/>
      <c r="F67" s="16"/>
      <c r="G67" s="16"/>
      <c r="H67" s="16"/>
    </row>
    <row r="68" spans="1:8">
      <c r="A68" s="29"/>
      <c r="B68" s="45"/>
      <c r="C68" s="16"/>
      <c r="D68" s="16"/>
      <c r="E68" s="16"/>
      <c r="F68" s="16"/>
      <c r="G68" s="16"/>
      <c r="H68" s="16"/>
    </row>
    <row r="69" spans="1:8">
      <c r="A69" s="29"/>
      <c r="B69" s="45"/>
      <c r="C69" s="16"/>
      <c r="D69" s="16"/>
      <c r="E69" s="16"/>
      <c r="F69" s="16"/>
      <c r="G69" s="16"/>
      <c r="H69" s="16"/>
    </row>
    <row r="70" spans="1:8">
      <c r="A70" s="29"/>
      <c r="B70" s="45"/>
      <c r="C70" s="16"/>
      <c r="D70" s="16"/>
      <c r="E70" s="16"/>
      <c r="F70" s="16"/>
      <c r="G70" s="16"/>
      <c r="H70" s="16"/>
    </row>
    <row r="71" spans="1:8">
      <c r="A71" s="29"/>
      <c r="B71" s="45"/>
      <c r="C71" s="16"/>
      <c r="D71" s="16"/>
      <c r="E71" s="16"/>
      <c r="F71" s="16"/>
      <c r="G71" s="16"/>
      <c r="H71" s="16"/>
    </row>
    <row r="72" spans="1:8">
      <c r="A72" s="29"/>
      <c r="B72" s="45"/>
      <c r="C72" s="16"/>
      <c r="D72" s="16"/>
      <c r="E72" s="16"/>
      <c r="F72" s="16"/>
      <c r="G72" s="16"/>
      <c r="H72" s="16"/>
    </row>
    <row r="73" spans="1:8">
      <c r="A73" s="29"/>
      <c r="B73" s="45"/>
      <c r="C73" s="16"/>
      <c r="D73" s="16"/>
      <c r="E73" s="16"/>
      <c r="F73" s="16"/>
      <c r="G73" s="16"/>
      <c r="H73" s="16"/>
    </row>
    <row r="74" spans="1:8">
      <c r="A74" s="29"/>
      <c r="B74" s="45"/>
      <c r="C74" s="16"/>
      <c r="D74" s="16"/>
      <c r="E74" s="16"/>
      <c r="F74" s="16"/>
      <c r="G74" s="16"/>
      <c r="H74" s="16"/>
    </row>
    <row r="75" spans="1:8">
      <c r="A75" s="29"/>
      <c r="B75" s="45"/>
      <c r="C75" s="16"/>
      <c r="D75" s="16"/>
      <c r="E75" s="16"/>
      <c r="F75" s="16"/>
      <c r="G75" s="16"/>
      <c r="H75" s="16"/>
    </row>
    <row r="76" spans="1:8">
      <c r="A76" s="30"/>
      <c r="B76" s="46"/>
      <c r="C76" s="24"/>
      <c r="D76" s="24"/>
      <c r="E76" s="24"/>
      <c r="F76" s="24"/>
      <c r="G76" s="24"/>
      <c r="H76" s="24"/>
    </row>
    <row r="77" spans="1:8">
      <c r="A77" s="14"/>
      <c r="B77" s="45"/>
      <c r="C77" s="13"/>
      <c r="D77" s="13"/>
      <c r="E77" s="13"/>
      <c r="F77" s="13"/>
      <c r="G77" s="13"/>
      <c r="H77" s="13"/>
    </row>
    <row r="78" spans="1:8">
      <c r="A78" s="31"/>
      <c r="B78" s="45"/>
      <c r="C78" s="13"/>
      <c r="D78" s="13"/>
      <c r="E78" s="13"/>
      <c r="F78" s="13"/>
      <c r="G78" s="13"/>
      <c r="H78" s="13"/>
    </row>
    <row r="79" spans="1:8">
      <c r="A79" s="28"/>
      <c r="B79" s="40"/>
      <c r="C79" s="16"/>
      <c r="D79" s="16"/>
      <c r="E79" s="16"/>
      <c r="F79" s="16"/>
      <c r="G79" s="16"/>
      <c r="H79" s="16"/>
    </row>
    <row r="80" spans="1:8">
      <c r="A80" s="28"/>
      <c r="B80" s="40"/>
      <c r="C80" s="16"/>
      <c r="D80" s="16"/>
      <c r="E80" s="16"/>
      <c r="F80" s="16"/>
      <c r="G80" s="16"/>
      <c r="H80" s="16"/>
    </row>
    <row r="81" spans="1:8">
      <c r="A81" s="28"/>
      <c r="B81" s="40"/>
      <c r="C81" s="16"/>
      <c r="D81" s="16"/>
      <c r="E81" s="16"/>
      <c r="F81" s="16"/>
      <c r="G81" s="16"/>
      <c r="H81" s="16"/>
    </row>
    <row r="82" spans="1:8">
      <c r="A82" s="28"/>
      <c r="B82" s="40"/>
      <c r="C82" s="16"/>
      <c r="D82" s="16"/>
      <c r="E82" s="16"/>
      <c r="F82" s="16"/>
      <c r="G82" s="16"/>
      <c r="H82" s="16"/>
    </row>
    <row r="83" spans="1:8">
      <c r="A83" s="28"/>
      <c r="B83" s="40"/>
      <c r="C83" s="16"/>
      <c r="D83" s="16"/>
      <c r="E83" s="16"/>
      <c r="F83" s="16"/>
      <c r="G83" s="16"/>
      <c r="H83" s="16"/>
    </row>
    <row r="84" spans="1:8">
      <c r="A84" s="28"/>
      <c r="B84" s="40"/>
      <c r="C84" s="16"/>
      <c r="D84" s="16"/>
      <c r="E84" s="16"/>
      <c r="F84" s="16"/>
      <c r="G84" s="16"/>
      <c r="H84" s="16"/>
    </row>
    <row r="85" spans="1:8">
      <c r="A85" s="28"/>
      <c r="B85" s="40"/>
      <c r="C85" s="16"/>
      <c r="D85" s="16"/>
      <c r="E85" s="16"/>
      <c r="F85" s="16"/>
      <c r="G85" s="16"/>
      <c r="H85" s="16"/>
    </row>
    <row r="86" spans="1:8">
      <c r="A86" s="28"/>
      <c r="B86" s="40"/>
      <c r="C86" s="16"/>
      <c r="D86" s="16"/>
      <c r="E86" s="16"/>
      <c r="F86" s="16"/>
      <c r="G86" s="16"/>
      <c r="H86" s="16"/>
    </row>
    <row r="87" spans="1:8">
      <c r="A87" s="28"/>
      <c r="B87" s="40"/>
      <c r="C87" s="16"/>
      <c r="D87" s="16"/>
      <c r="E87" s="16"/>
      <c r="F87" s="16"/>
      <c r="G87" s="16"/>
      <c r="H87" s="16"/>
    </row>
    <row r="88" spans="1:8">
      <c r="A88" s="28"/>
      <c r="B88" s="40"/>
      <c r="C88" s="16"/>
      <c r="D88" s="16"/>
      <c r="E88" s="16"/>
      <c r="F88" s="16"/>
      <c r="G88" s="16"/>
      <c r="H88" s="16"/>
    </row>
    <row r="89" spans="1:8">
      <c r="A89" s="28"/>
      <c r="B89" s="40"/>
      <c r="C89" s="16"/>
      <c r="D89" s="16"/>
      <c r="E89" s="16"/>
      <c r="F89" s="16"/>
      <c r="G89" s="16"/>
      <c r="H89" s="16"/>
    </row>
    <row r="90" spans="1:8">
      <c r="A90" s="28"/>
      <c r="B90" s="40"/>
      <c r="C90" s="16"/>
      <c r="D90" s="16"/>
      <c r="E90" s="16"/>
      <c r="F90" s="16"/>
      <c r="G90" s="16"/>
      <c r="H90" s="16"/>
    </row>
    <row r="91" spans="1:8">
      <c r="A91" s="28"/>
      <c r="B91" s="40"/>
      <c r="C91" s="16"/>
      <c r="D91" s="16"/>
      <c r="E91" s="16"/>
      <c r="F91" s="16"/>
      <c r="G91" s="16"/>
      <c r="H91" s="16"/>
    </row>
    <row r="92" spans="1:8">
      <c r="A92" s="28"/>
      <c r="B92" s="40"/>
      <c r="C92" s="16"/>
      <c r="D92" s="16"/>
      <c r="E92" s="16"/>
      <c r="F92" s="16"/>
      <c r="G92" s="16"/>
      <c r="H92" s="16"/>
    </row>
    <row r="93" spans="1:8">
      <c r="A93" s="3"/>
      <c r="B93" s="47"/>
      <c r="C93" s="106"/>
      <c r="D93" s="106"/>
      <c r="E93" s="106"/>
      <c r="F93" s="106"/>
      <c r="G93" s="106"/>
      <c r="H93" s="106"/>
    </row>
    <row r="94" spans="1:8">
      <c r="A94" s="3"/>
      <c r="B94" s="47"/>
      <c r="C94" s="106"/>
      <c r="D94" s="106"/>
      <c r="E94" s="106"/>
      <c r="F94" s="106"/>
      <c r="G94" s="106"/>
      <c r="H94" s="106"/>
    </row>
    <row r="95" spans="1:8">
      <c r="A95" s="3"/>
      <c r="B95" s="47"/>
      <c r="C95" s="106"/>
      <c r="D95" s="106"/>
      <c r="E95" s="106"/>
      <c r="F95" s="106"/>
      <c r="G95" s="106"/>
      <c r="H95" s="106"/>
    </row>
    <row r="96" spans="1:8">
      <c r="A96" s="118"/>
      <c r="B96" s="117"/>
      <c r="C96" s="141"/>
      <c r="D96" s="141"/>
      <c r="E96" s="141"/>
      <c r="F96" s="147"/>
      <c r="G96" s="141"/>
      <c r="H96" s="141"/>
    </row>
    <row r="97" spans="1:8">
      <c r="A97" s="118"/>
      <c r="B97" s="117"/>
      <c r="C97" s="141"/>
      <c r="D97" s="141"/>
      <c r="E97" s="141"/>
      <c r="F97" s="147"/>
      <c r="G97" s="141"/>
      <c r="H97" s="141"/>
    </row>
    <row r="98" spans="1:8">
      <c r="A98" s="118"/>
      <c r="B98" s="117"/>
      <c r="C98" s="141"/>
      <c r="D98" s="141"/>
      <c r="E98" s="141"/>
      <c r="F98" s="147"/>
      <c r="G98" s="141"/>
      <c r="H98" s="141"/>
    </row>
    <row r="99" spans="1:8">
      <c r="A99" s="118"/>
      <c r="B99" s="117"/>
      <c r="C99" s="141"/>
      <c r="D99" s="141"/>
      <c r="E99" s="141"/>
      <c r="F99" s="147"/>
      <c r="G99" s="141"/>
      <c r="H99" s="141"/>
    </row>
    <row r="100" spans="1:8">
      <c r="A100" s="118"/>
      <c r="B100" s="117"/>
      <c r="C100" s="141"/>
      <c r="D100" s="141"/>
      <c r="E100" s="141"/>
      <c r="F100" s="147"/>
      <c r="G100" s="141"/>
      <c r="H100" s="141"/>
    </row>
    <row r="101" spans="1:8">
      <c r="A101" s="118"/>
      <c r="B101" s="117"/>
      <c r="C101" s="141"/>
      <c r="D101" s="141"/>
      <c r="E101" s="141"/>
      <c r="F101" s="147"/>
      <c r="G101" s="141"/>
      <c r="H101" s="141"/>
    </row>
    <row r="102" spans="1:8">
      <c r="A102" s="118"/>
      <c r="B102" s="117"/>
      <c r="C102" s="141"/>
      <c r="D102" s="141"/>
      <c r="E102" s="141"/>
      <c r="F102" s="147"/>
      <c r="G102" s="141"/>
      <c r="H102" s="141"/>
    </row>
    <row r="103" spans="1:8">
      <c r="A103" s="119"/>
      <c r="B103" s="117"/>
      <c r="C103" s="141"/>
      <c r="D103" s="141"/>
      <c r="E103" s="141"/>
      <c r="F103" s="147"/>
      <c r="G103" s="141"/>
      <c r="H103" s="141"/>
    </row>
    <row r="104" spans="1:8">
      <c r="A104" s="118"/>
      <c r="B104" s="117"/>
      <c r="C104" s="141"/>
      <c r="D104" s="141"/>
      <c r="E104" s="141"/>
      <c r="F104" s="147"/>
      <c r="G104" s="141"/>
      <c r="H104" s="141"/>
    </row>
    <row r="105" spans="1:8">
      <c r="A105" s="118"/>
    </row>
    <row r="106" spans="1:8">
      <c r="A106" s="118"/>
    </row>
    <row r="107" spans="1:8">
      <c r="A107" s="118"/>
      <c r="B107" s="120"/>
      <c r="C107" s="120"/>
      <c r="D107" s="120"/>
      <c r="F107" s="149"/>
      <c r="G107" s="120"/>
      <c r="H107" s="120"/>
    </row>
    <row r="108" spans="1:8">
      <c r="A108" s="118"/>
      <c r="B108" s="120"/>
      <c r="C108" s="120"/>
      <c r="D108" s="120"/>
      <c r="F108" s="149"/>
      <c r="G108" s="120"/>
      <c r="H108" s="120"/>
    </row>
    <row r="109" spans="1:8">
      <c r="A109" s="118"/>
      <c r="B109" s="120"/>
      <c r="C109" s="120"/>
      <c r="D109" s="120"/>
      <c r="F109" s="149"/>
      <c r="G109" s="120"/>
      <c r="H109" s="120"/>
    </row>
    <row r="111" spans="1:8">
      <c r="A111" s="118"/>
    </row>
    <row r="112" spans="1:8">
      <c r="A112" s="109"/>
      <c r="B112" s="143"/>
      <c r="C112" s="141"/>
      <c r="D112" s="141"/>
      <c r="E112" s="141"/>
      <c r="F112" s="147"/>
      <c r="G112" s="141"/>
      <c r="H112" s="141"/>
    </row>
    <row r="113" spans="1:8">
      <c r="A113" s="117"/>
      <c r="B113" s="143"/>
      <c r="C113" s="141"/>
      <c r="D113" s="141"/>
      <c r="E113" s="141"/>
      <c r="F113" s="147"/>
      <c r="G113" s="141"/>
      <c r="H113" s="141"/>
    </row>
    <row r="114" spans="1:8">
      <c r="A114" s="109"/>
      <c r="B114" s="143"/>
      <c r="C114" s="141"/>
      <c r="D114" s="141"/>
      <c r="E114" s="141"/>
      <c r="F114" s="147"/>
      <c r="G114" s="141"/>
      <c r="H114" s="141"/>
    </row>
    <row r="115" spans="1:8">
      <c r="A115" s="109"/>
      <c r="B115" s="144"/>
      <c r="C115" s="141"/>
      <c r="D115" s="141"/>
      <c r="E115" s="141"/>
      <c r="F115" s="147"/>
      <c r="G115" s="141"/>
      <c r="H115" s="141"/>
    </row>
    <row r="116" spans="1:8">
      <c r="A116" s="109"/>
      <c r="B116" s="143"/>
      <c r="C116" s="141"/>
      <c r="D116" s="141"/>
      <c r="E116" s="141"/>
      <c r="F116" s="147"/>
      <c r="G116" s="141"/>
      <c r="H116" s="141"/>
    </row>
    <row r="117" spans="1:8">
      <c r="A117" s="109"/>
      <c r="B117" s="143"/>
      <c r="C117" s="141"/>
      <c r="D117" s="141"/>
      <c r="E117" s="141"/>
      <c r="F117" s="147"/>
      <c r="G117" s="141"/>
      <c r="H117" s="141"/>
    </row>
    <row r="118" spans="1:8">
      <c r="A118" s="109"/>
      <c r="B118" s="143"/>
      <c r="C118" s="141"/>
      <c r="D118" s="141"/>
      <c r="E118" s="141"/>
      <c r="F118" s="147"/>
      <c r="G118" s="141"/>
      <c r="H118" s="141"/>
    </row>
    <row r="119" spans="1:8">
      <c r="A119" s="109"/>
      <c r="B119" s="143"/>
      <c r="C119" s="141"/>
      <c r="D119" s="141"/>
      <c r="E119" s="141"/>
      <c r="F119" s="147"/>
      <c r="G119" s="141"/>
      <c r="H119" s="141"/>
    </row>
    <row r="120" spans="1:8">
      <c r="A120" s="109"/>
      <c r="B120" s="143"/>
      <c r="C120" s="141"/>
      <c r="D120" s="141"/>
      <c r="E120" s="141"/>
      <c r="F120" s="147"/>
      <c r="G120" s="141"/>
      <c r="H120" s="141"/>
    </row>
    <row r="121" spans="1:8">
      <c r="A121" s="109"/>
      <c r="B121" s="143"/>
      <c r="C121" s="141"/>
      <c r="D121" s="141"/>
      <c r="E121" s="141"/>
      <c r="F121" s="147"/>
      <c r="G121" s="141"/>
      <c r="H121" s="141"/>
    </row>
    <row r="122" spans="1:8">
      <c r="A122" s="109"/>
      <c r="B122" s="143"/>
      <c r="C122" s="141"/>
      <c r="D122" s="141"/>
      <c r="E122" s="141"/>
      <c r="F122" s="147"/>
      <c r="G122" s="141"/>
      <c r="H122" s="141"/>
    </row>
    <row r="123" spans="1:8">
      <c r="A123" s="109"/>
      <c r="B123" s="143"/>
      <c r="C123" s="141"/>
      <c r="D123" s="141"/>
      <c r="E123" s="141"/>
      <c r="F123" s="147"/>
      <c r="G123" s="141"/>
      <c r="H123" s="141"/>
    </row>
    <row r="124" spans="1:8">
      <c r="A124" s="109"/>
      <c r="B124" s="143"/>
      <c r="C124" s="141"/>
      <c r="D124" s="141"/>
      <c r="E124" s="141"/>
      <c r="F124" s="147"/>
      <c r="G124" s="141"/>
      <c r="H124" s="141"/>
    </row>
    <row r="125" spans="1:8">
      <c r="A125" s="109"/>
      <c r="B125" s="143"/>
      <c r="C125" s="141"/>
      <c r="D125" s="141"/>
      <c r="E125" s="141"/>
      <c r="F125" s="147"/>
      <c r="G125" s="141"/>
      <c r="H125" s="141"/>
    </row>
    <row r="126" spans="1:8">
      <c r="A126" s="109"/>
      <c r="B126" s="143"/>
      <c r="C126" s="141"/>
      <c r="D126" s="141"/>
      <c r="E126" s="141"/>
      <c r="F126" s="147"/>
      <c r="G126" s="141"/>
      <c r="H126" s="141"/>
    </row>
    <row r="127" spans="1:8">
      <c r="A127" s="109"/>
      <c r="B127" s="143"/>
      <c r="C127" s="141"/>
      <c r="D127" s="141"/>
      <c r="E127" s="141"/>
      <c r="F127" s="147"/>
      <c r="G127" s="141"/>
      <c r="H127" s="141"/>
    </row>
    <row r="128" spans="1:8">
      <c r="B128" s="143"/>
      <c r="C128" s="141"/>
      <c r="D128" s="141"/>
      <c r="E128" s="141"/>
      <c r="F128" s="147"/>
      <c r="G128" s="141"/>
      <c r="H128" s="141"/>
    </row>
    <row r="129" spans="1:8">
      <c r="B129" s="143"/>
      <c r="C129" s="141"/>
      <c r="D129" s="141"/>
      <c r="E129" s="141"/>
      <c r="F129" s="147"/>
      <c r="G129" s="141"/>
      <c r="H129" s="141"/>
    </row>
    <row r="130" spans="1:8">
      <c r="A130" s="109"/>
      <c r="B130" s="143"/>
      <c r="C130" s="141"/>
      <c r="D130" s="141"/>
      <c r="E130" s="141"/>
      <c r="F130" s="147"/>
      <c r="G130" s="141"/>
      <c r="H130" s="141"/>
    </row>
    <row r="131" spans="1:8">
      <c r="A131" s="109"/>
      <c r="B131" s="143"/>
      <c r="C131" s="141"/>
      <c r="D131" s="141"/>
      <c r="E131" s="141"/>
      <c r="F131" s="147"/>
      <c r="G131" s="141"/>
      <c r="H131" s="141"/>
    </row>
    <row r="132" spans="1:8">
      <c r="A132" s="109"/>
      <c r="B132" s="143"/>
      <c r="C132" s="141"/>
      <c r="D132" s="141"/>
      <c r="E132" s="141"/>
      <c r="F132" s="147"/>
      <c r="G132" s="141"/>
      <c r="H132" s="141"/>
    </row>
    <row r="133" spans="1:8">
      <c r="B133" s="143"/>
      <c r="C133" s="141"/>
      <c r="D133" s="141"/>
      <c r="E133" s="141"/>
      <c r="F133" s="147"/>
      <c r="G133" s="141"/>
      <c r="H133" s="141"/>
    </row>
    <row r="134" spans="1:8">
      <c r="B134" s="143"/>
      <c r="C134" s="141"/>
      <c r="D134" s="141"/>
      <c r="E134" s="141"/>
      <c r="F134" s="147"/>
      <c r="G134" s="141"/>
      <c r="H134" s="141"/>
    </row>
    <row r="135" spans="1:8">
      <c r="A135" s="144"/>
      <c r="B135" s="143"/>
      <c r="C135" s="141"/>
      <c r="D135" s="141"/>
      <c r="E135" s="141"/>
      <c r="F135" s="147"/>
      <c r="G135" s="141"/>
      <c r="H135" s="141"/>
    </row>
    <row r="136" spans="1:8">
      <c r="A136" s="144"/>
      <c r="B136" s="143"/>
      <c r="C136" s="141"/>
      <c r="D136" s="141"/>
      <c r="E136" s="141"/>
      <c r="F136" s="147"/>
      <c r="G136" s="141"/>
      <c r="H136" s="141"/>
    </row>
    <row r="137" spans="1:8">
      <c r="A137" s="144"/>
      <c r="B137" s="143"/>
      <c r="C137" s="141"/>
      <c r="D137" s="141"/>
      <c r="E137" s="141"/>
      <c r="F137" s="147"/>
      <c r="G137" s="141"/>
      <c r="H137" s="141"/>
    </row>
    <row r="138" spans="1:8">
      <c r="A138" s="144"/>
    </row>
    <row r="139" spans="1:8">
      <c r="A139" s="144"/>
    </row>
    <row r="140" spans="1:8">
      <c r="A140" s="144"/>
    </row>
    <row r="141" spans="1:8">
      <c r="A141" s="144"/>
    </row>
    <row r="142" spans="1:8">
      <c r="A142" s="144"/>
    </row>
    <row r="143" spans="1:8">
      <c r="A143" s="144"/>
    </row>
    <row r="144" spans="1:8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48AE-29F0-B541-B86B-A71D922863CC}">
  <dimension ref="A1:I139"/>
  <sheetViews>
    <sheetView workbookViewId="0">
      <selection activeCell="C37" sqref="C37"/>
    </sheetView>
  </sheetViews>
  <sheetFormatPr baseColWidth="10" defaultRowHeight="16"/>
  <cols>
    <col min="1" max="2" width="10.83203125" style="49"/>
    <col min="3" max="9" width="14.83203125" style="49" customWidth="1"/>
    <col min="10" max="16384" width="10.83203125" style="49"/>
  </cols>
  <sheetData>
    <row r="1" spans="1:9" ht="19">
      <c r="C1" s="66" t="s">
        <v>149</v>
      </c>
      <c r="G1" s="50"/>
      <c r="H1" s="50"/>
      <c r="I1" s="50"/>
    </row>
    <row r="2" spans="1:9" ht="17">
      <c r="A2" s="51"/>
      <c r="B2" s="227" t="s">
        <v>93</v>
      </c>
      <c r="C2" s="187" t="s">
        <v>63</v>
      </c>
      <c r="D2" s="187" t="s">
        <v>64</v>
      </c>
      <c r="E2" s="187" t="s">
        <v>65</v>
      </c>
      <c r="F2" s="187" t="s">
        <v>66</v>
      </c>
      <c r="G2" s="227" t="s">
        <v>67</v>
      </c>
      <c r="H2" s="227" t="s">
        <v>68</v>
      </c>
      <c r="I2" s="227" t="s">
        <v>69</v>
      </c>
    </row>
    <row r="3" spans="1:9" s="125" customFormat="1" ht="34">
      <c r="A3" s="197"/>
      <c r="B3" s="188" t="s">
        <v>116</v>
      </c>
      <c r="C3" s="188" t="s">
        <v>111</v>
      </c>
      <c r="D3" s="188" t="s">
        <v>105</v>
      </c>
      <c r="E3" s="188" t="s">
        <v>111</v>
      </c>
      <c r="F3" s="188" t="s">
        <v>82</v>
      </c>
      <c r="G3" s="188" t="s">
        <v>156</v>
      </c>
      <c r="H3" s="188" t="s">
        <v>157</v>
      </c>
      <c r="I3" s="188" t="s">
        <v>157</v>
      </c>
    </row>
    <row r="4" spans="1:9">
      <c r="B4" s="154" t="s">
        <v>139</v>
      </c>
      <c r="C4" s="53">
        <v>50.2</v>
      </c>
      <c r="D4" s="53">
        <v>55.49</v>
      </c>
      <c r="E4" s="53">
        <v>50.77</v>
      </c>
      <c r="F4" s="49">
        <v>49.79</v>
      </c>
      <c r="G4" s="54">
        <v>48.08</v>
      </c>
      <c r="H4" s="54">
        <v>49.69</v>
      </c>
      <c r="I4" s="54">
        <v>47.88</v>
      </c>
    </row>
    <row r="5" spans="1:9">
      <c r="B5" s="154" t="s">
        <v>140</v>
      </c>
      <c r="C5" s="53">
        <v>2.15</v>
      </c>
      <c r="D5" s="53">
        <v>1.53</v>
      </c>
      <c r="E5" s="53">
        <v>1.78</v>
      </c>
      <c r="F5" s="49">
        <v>1.87</v>
      </c>
      <c r="G5" s="54">
        <v>1.86</v>
      </c>
      <c r="H5" s="54">
        <v>1.81</v>
      </c>
      <c r="I5" s="54">
        <v>1.96</v>
      </c>
    </row>
    <row r="6" spans="1:9">
      <c r="B6" s="154" t="s">
        <v>141</v>
      </c>
      <c r="C6" s="53">
        <v>11.84</v>
      </c>
      <c r="D6" s="53">
        <v>16.03</v>
      </c>
      <c r="E6" s="53">
        <v>10.99</v>
      </c>
      <c r="F6" s="49">
        <v>9.92</v>
      </c>
      <c r="G6" s="54">
        <v>9.33</v>
      </c>
      <c r="H6" s="54">
        <v>9.76</v>
      </c>
      <c r="I6" s="54">
        <v>10.18</v>
      </c>
    </row>
    <row r="7" spans="1:9">
      <c r="B7" s="154" t="s">
        <v>138</v>
      </c>
      <c r="C7" s="53">
        <v>15.76</v>
      </c>
      <c r="D7" s="53">
        <v>10.25</v>
      </c>
      <c r="E7" s="53">
        <v>15.43</v>
      </c>
      <c r="F7" s="49">
        <v>15.5</v>
      </c>
      <c r="G7" s="54">
        <v>15.07</v>
      </c>
      <c r="H7" s="54">
        <v>15.11</v>
      </c>
      <c r="I7" s="54">
        <v>15.68</v>
      </c>
    </row>
    <row r="8" spans="1:9">
      <c r="B8" s="155" t="s">
        <v>6</v>
      </c>
      <c r="C8" s="53">
        <v>0.2</v>
      </c>
      <c r="D8" s="53">
        <v>0.13</v>
      </c>
      <c r="E8" s="53">
        <v>0.2</v>
      </c>
      <c r="F8" s="49">
        <v>0.2</v>
      </c>
      <c r="G8" s="55">
        <v>0.16500000000000001</v>
      </c>
      <c r="H8" s="55">
        <v>0.18</v>
      </c>
      <c r="I8" s="55">
        <v>0.16400000000000001</v>
      </c>
    </row>
    <row r="9" spans="1:9">
      <c r="B9" s="154" t="s">
        <v>7</v>
      </c>
      <c r="C9" s="53">
        <v>5.74</v>
      </c>
      <c r="D9" s="53">
        <v>3.16</v>
      </c>
      <c r="E9" s="53">
        <v>6.52</v>
      </c>
      <c r="F9" s="49">
        <v>7.93</v>
      </c>
      <c r="G9" s="54">
        <v>9</v>
      </c>
      <c r="H9" s="54">
        <v>7.86</v>
      </c>
      <c r="I9" s="54">
        <v>7.89</v>
      </c>
    </row>
    <row r="10" spans="1:9">
      <c r="B10" s="154" t="s">
        <v>8</v>
      </c>
      <c r="C10" s="53">
        <v>7.92</v>
      </c>
      <c r="D10" s="53">
        <v>5.25</v>
      </c>
      <c r="E10" s="53">
        <v>8.4700000000000006</v>
      </c>
      <c r="F10" s="49">
        <v>9.56</v>
      </c>
      <c r="G10" s="54">
        <v>10.85</v>
      </c>
      <c r="H10" s="54">
        <v>9.5</v>
      </c>
      <c r="I10" s="54">
        <v>9.41</v>
      </c>
    </row>
    <row r="11" spans="1:9">
      <c r="B11" s="154" t="s">
        <v>142</v>
      </c>
      <c r="C11" s="53">
        <v>4.09</v>
      </c>
      <c r="D11" s="53">
        <v>5.93</v>
      </c>
      <c r="E11" s="53">
        <v>3.59</v>
      </c>
      <c r="F11" s="49">
        <v>3.2</v>
      </c>
      <c r="G11" s="54">
        <v>3.68</v>
      </c>
      <c r="H11" s="54">
        <v>4.01</v>
      </c>
      <c r="I11" s="54">
        <v>4.07</v>
      </c>
    </row>
    <row r="12" spans="1:9">
      <c r="B12" s="154" t="s">
        <v>143</v>
      </c>
      <c r="C12" s="53">
        <v>0.93</v>
      </c>
      <c r="D12" s="53">
        <v>0.83</v>
      </c>
      <c r="E12" s="53">
        <v>1.1299999999999999</v>
      </c>
      <c r="F12" s="49">
        <v>0.96</v>
      </c>
      <c r="G12" s="54">
        <v>0.69</v>
      </c>
      <c r="H12" s="54">
        <v>0.81</v>
      </c>
      <c r="I12" s="54">
        <v>1.02</v>
      </c>
    </row>
    <row r="13" spans="1:9">
      <c r="B13" s="154" t="s">
        <v>144</v>
      </c>
      <c r="C13" s="53">
        <v>0.19</v>
      </c>
      <c r="D13" s="53">
        <v>0.3</v>
      </c>
      <c r="E13" s="53">
        <v>0.12</v>
      </c>
      <c r="F13" s="49">
        <v>0.1</v>
      </c>
      <c r="G13" s="54">
        <v>7.0000000000000007E-2</v>
      </c>
      <c r="H13" s="54">
        <v>0.14000000000000001</v>
      </c>
      <c r="I13" s="54">
        <v>0.11</v>
      </c>
    </row>
    <row r="14" spans="1:9">
      <c r="B14" s="154" t="s">
        <v>9</v>
      </c>
      <c r="C14" s="53">
        <v>0.01</v>
      </c>
      <c r="D14" s="53">
        <v>0.01</v>
      </c>
      <c r="E14" s="53">
        <v>0.01</v>
      </c>
      <c r="F14" s="49">
        <v>0.01</v>
      </c>
      <c r="G14" s="52" t="s">
        <v>127</v>
      </c>
      <c r="H14" s="52" t="s">
        <v>127</v>
      </c>
      <c r="I14" s="52" t="s">
        <v>127</v>
      </c>
    </row>
    <row r="15" spans="1:9">
      <c r="B15" s="154" t="s">
        <v>10</v>
      </c>
      <c r="C15" s="53">
        <v>0.37</v>
      </c>
      <c r="D15" s="53">
        <v>0.51</v>
      </c>
      <c r="E15" s="53">
        <v>0.36</v>
      </c>
      <c r="F15" s="49">
        <v>0.34</v>
      </c>
      <c r="G15" s="56" t="s">
        <v>70</v>
      </c>
      <c r="H15" s="56" t="s">
        <v>70</v>
      </c>
      <c r="I15" s="56" t="s">
        <v>70</v>
      </c>
    </row>
    <row r="16" spans="1:9">
      <c r="B16" s="154" t="s">
        <v>99</v>
      </c>
      <c r="C16" s="53">
        <v>99.4</v>
      </c>
      <c r="D16" s="53">
        <v>99.42</v>
      </c>
      <c r="E16" s="53">
        <v>99.37</v>
      </c>
      <c r="F16" s="49">
        <v>99.38</v>
      </c>
      <c r="G16" s="53">
        <v>99.4</v>
      </c>
      <c r="H16" s="53">
        <v>99.4</v>
      </c>
      <c r="I16" s="53">
        <v>99.4</v>
      </c>
    </row>
    <row r="17" spans="2:9">
      <c r="B17" s="57"/>
    </row>
    <row r="18" spans="2:9">
      <c r="B18" s="49" t="s">
        <v>25</v>
      </c>
      <c r="C18" s="53">
        <v>10.57</v>
      </c>
      <c r="D18" s="53">
        <v>17.7</v>
      </c>
      <c r="E18" s="53">
        <v>21.11</v>
      </c>
      <c r="F18" s="53">
        <v>14.11</v>
      </c>
      <c r="G18" s="53">
        <v>12.67</v>
      </c>
      <c r="H18" s="53">
        <v>10.16</v>
      </c>
      <c r="I18" s="53">
        <v>12.09</v>
      </c>
    </row>
    <row r="19" spans="2:9">
      <c r="B19" s="49" t="s">
        <v>26</v>
      </c>
      <c r="C19" s="53">
        <v>20.05</v>
      </c>
      <c r="D19" s="53">
        <v>12.3</v>
      </c>
      <c r="E19" s="53">
        <v>25.15</v>
      </c>
      <c r="F19" s="53">
        <v>23.65</v>
      </c>
      <c r="G19" s="53">
        <v>28.12</v>
      </c>
      <c r="H19" s="53">
        <v>25.12</v>
      </c>
      <c r="I19" s="53">
        <v>25.46</v>
      </c>
    </row>
    <row r="20" spans="2:9">
      <c r="B20" s="49" t="s">
        <v>12</v>
      </c>
      <c r="C20" s="59">
        <v>234.6</v>
      </c>
      <c r="D20" s="59">
        <v>139.4</v>
      </c>
      <c r="E20" s="59">
        <v>285.2</v>
      </c>
      <c r="F20" s="59">
        <v>241.6</v>
      </c>
      <c r="G20" s="59">
        <v>298.7</v>
      </c>
      <c r="H20" s="59">
        <v>241</v>
      </c>
      <c r="I20" s="59">
        <v>290.8</v>
      </c>
    </row>
    <row r="21" spans="2:9">
      <c r="B21" s="49" t="s">
        <v>11</v>
      </c>
      <c r="C21" s="59">
        <v>238.4</v>
      </c>
      <c r="D21" s="59">
        <v>105.1</v>
      </c>
      <c r="E21" s="59">
        <v>337.4</v>
      </c>
      <c r="F21" s="59">
        <v>390.9</v>
      </c>
      <c r="G21" s="59">
        <v>441.9</v>
      </c>
      <c r="H21" s="59">
        <v>392.1</v>
      </c>
      <c r="I21" s="59">
        <v>353.2</v>
      </c>
    </row>
    <row r="22" spans="2:9">
      <c r="B22" s="49" t="s">
        <v>13</v>
      </c>
      <c r="C22" s="131">
        <v>49.08</v>
      </c>
      <c r="D22" s="131">
        <v>39.83</v>
      </c>
      <c r="E22" s="131">
        <v>59.62</v>
      </c>
      <c r="F22" s="131">
        <v>50.69</v>
      </c>
      <c r="G22" s="131">
        <v>64.599999999999994</v>
      </c>
      <c r="H22" s="131">
        <v>53.75</v>
      </c>
      <c r="I22" s="131">
        <v>59.13</v>
      </c>
    </row>
    <row r="23" spans="2:9">
      <c r="B23" s="49" t="s">
        <v>14</v>
      </c>
      <c r="C23" s="131">
        <v>88.89</v>
      </c>
      <c r="D23" s="131">
        <v>68.48</v>
      </c>
      <c r="E23" s="59">
        <v>127.6</v>
      </c>
      <c r="F23" s="59">
        <v>139.19999999999999</v>
      </c>
      <c r="G23" s="59">
        <v>207.2</v>
      </c>
      <c r="H23" s="59">
        <v>139.4</v>
      </c>
      <c r="I23" s="59">
        <v>155.19999999999999</v>
      </c>
    </row>
    <row r="24" spans="2:9">
      <c r="B24" s="49" t="s">
        <v>15</v>
      </c>
      <c r="C24" s="131">
        <v>57.19</v>
      </c>
      <c r="D24" s="59">
        <v>110.5</v>
      </c>
      <c r="E24" s="131">
        <v>76.22</v>
      </c>
      <c r="F24" s="131">
        <v>61.99</v>
      </c>
      <c r="G24" s="59">
        <v>115.5</v>
      </c>
      <c r="H24" s="131">
        <v>53</v>
      </c>
      <c r="I24" s="59">
        <v>112.8</v>
      </c>
    </row>
    <row r="25" spans="2:9">
      <c r="B25" s="49" t="s">
        <v>16</v>
      </c>
      <c r="C25" s="59">
        <v>106.3</v>
      </c>
      <c r="D25" s="131">
        <v>80.36</v>
      </c>
      <c r="E25" s="59">
        <v>116.3</v>
      </c>
      <c r="F25" s="131">
        <v>97.26</v>
      </c>
      <c r="G25" s="131">
        <v>91.1</v>
      </c>
      <c r="H25" s="131">
        <v>97.52</v>
      </c>
      <c r="I25" s="59">
        <v>100.7</v>
      </c>
    </row>
    <row r="26" spans="2:9">
      <c r="B26" s="49" t="s">
        <v>28</v>
      </c>
      <c r="C26" s="131">
        <v>19.329999999999998</v>
      </c>
      <c r="D26" s="131">
        <v>24.13</v>
      </c>
      <c r="E26" s="131">
        <v>20.260000000000002</v>
      </c>
      <c r="F26" s="131">
        <v>14.38</v>
      </c>
      <c r="G26" s="131">
        <v>15.41</v>
      </c>
      <c r="H26" s="131">
        <v>16.66</v>
      </c>
      <c r="I26" s="131">
        <v>16.3</v>
      </c>
    </row>
    <row r="27" spans="2:9">
      <c r="B27" s="49" t="s">
        <v>17</v>
      </c>
      <c r="C27" s="131">
        <v>26.37</v>
      </c>
      <c r="D27" s="131">
        <v>22.03</v>
      </c>
      <c r="E27" s="131">
        <v>39.96</v>
      </c>
      <c r="F27" s="131">
        <v>30.35</v>
      </c>
      <c r="G27" s="131">
        <v>13.09</v>
      </c>
      <c r="H27" s="131">
        <v>25.43</v>
      </c>
      <c r="I27" s="131">
        <v>37.590000000000003</v>
      </c>
    </row>
    <row r="28" spans="2:9">
      <c r="B28" s="49" t="s">
        <v>18</v>
      </c>
      <c r="C28" s="59">
        <v>371.5</v>
      </c>
      <c r="D28" s="59">
        <v>621.70000000000005</v>
      </c>
      <c r="E28" s="59">
        <v>348.8</v>
      </c>
      <c r="F28" s="59">
        <v>264</v>
      </c>
      <c r="G28" s="59">
        <v>316.89999999999998</v>
      </c>
      <c r="H28" s="59">
        <v>293.3</v>
      </c>
      <c r="I28" s="59">
        <v>326.10000000000002</v>
      </c>
    </row>
    <row r="29" spans="2:9">
      <c r="B29" s="49" t="s">
        <v>22</v>
      </c>
      <c r="C29" s="131">
        <v>19.100000000000001</v>
      </c>
      <c r="D29" s="131">
        <v>17.239999999999998</v>
      </c>
      <c r="E29" s="131">
        <v>21.28</v>
      </c>
      <c r="F29" s="131">
        <v>15.36</v>
      </c>
      <c r="G29" s="131">
        <v>15.18</v>
      </c>
      <c r="H29" s="131">
        <v>19.649999999999999</v>
      </c>
      <c r="I29" s="131">
        <v>15.54</v>
      </c>
    </row>
    <row r="30" spans="2:9">
      <c r="B30" s="49" t="s">
        <v>29</v>
      </c>
      <c r="C30" s="59">
        <v>145.1</v>
      </c>
      <c r="D30" s="59">
        <v>228</v>
      </c>
      <c r="E30" s="59">
        <v>178.1</v>
      </c>
      <c r="F30" s="59">
        <v>118.1</v>
      </c>
      <c r="G30" s="131">
        <v>84.59</v>
      </c>
      <c r="H30" s="59">
        <v>136.19999999999999</v>
      </c>
      <c r="I30" s="131">
        <v>85.25</v>
      </c>
    </row>
    <row r="31" spans="2:9">
      <c r="B31" s="49" t="s">
        <v>23</v>
      </c>
      <c r="C31" s="131">
        <v>12.86</v>
      </c>
      <c r="D31" s="131">
        <v>13.87</v>
      </c>
      <c r="E31" s="131">
        <v>14.54</v>
      </c>
      <c r="F31" s="53">
        <v>8.218</v>
      </c>
      <c r="G31" s="53">
        <v>6.7489999999999997</v>
      </c>
      <c r="H31" s="131">
        <v>11.67</v>
      </c>
      <c r="I31" s="53">
        <v>8.3829999999999991</v>
      </c>
    </row>
    <row r="32" spans="2:9">
      <c r="B32" s="49" t="s">
        <v>30</v>
      </c>
      <c r="C32" s="53">
        <v>1.1679999999999999</v>
      </c>
      <c r="D32" s="53">
        <v>1.107</v>
      </c>
      <c r="E32" s="228">
        <v>0.876</v>
      </c>
      <c r="F32" s="228">
        <v>0.376</v>
      </c>
      <c r="G32" s="228">
        <v>0.28000000000000003</v>
      </c>
      <c r="H32" s="228">
        <v>0.48599999999999999</v>
      </c>
      <c r="I32" s="53">
        <v>1.0900000000000001</v>
      </c>
    </row>
    <row r="33" spans="2:9">
      <c r="B33" s="49" t="s">
        <v>19</v>
      </c>
      <c r="C33" s="59">
        <v>225.5</v>
      </c>
      <c r="D33" s="59">
        <v>322.3</v>
      </c>
      <c r="E33" s="59">
        <v>240</v>
      </c>
      <c r="F33" s="59">
        <v>161.5</v>
      </c>
      <c r="G33" s="59">
        <v>126.4</v>
      </c>
      <c r="H33" s="59">
        <v>176.3</v>
      </c>
      <c r="I33" s="59">
        <v>204.9</v>
      </c>
    </row>
    <row r="34" spans="2:9">
      <c r="B34" s="49" t="s">
        <v>31</v>
      </c>
      <c r="C34" s="131">
        <v>16.61</v>
      </c>
      <c r="D34" s="131">
        <v>23.49</v>
      </c>
      <c r="E34" s="131">
        <v>19.48</v>
      </c>
      <c r="F34" s="131">
        <v>11.61</v>
      </c>
      <c r="G34" s="131">
        <v>9.9130000000000003</v>
      </c>
      <c r="H34" s="131">
        <v>15.85</v>
      </c>
      <c r="I34" s="131">
        <v>12.75</v>
      </c>
    </row>
    <row r="35" spans="2:9">
      <c r="B35" s="49" t="s">
        <v>32</v>
      </c>
      <c r="C35" s="131">
        <v>36.35</v>
      </c>
      <c r="D35" s="131">
        <v>43.92</v>
      </c>
      <c r="E35" s="131">
        <v>41.975000000000001</v>
      </c>
      <c r="F35" s="131">
        <v>25.91</v>
      </c>
      <c r="G35" s="131">
        <v>25.09</v>
      </c>
      <c r="H35" s="131">
        <v>37.36</v>
      </c>
      <c r="I35" s="131">
        <v>29.57</v>
      </c>
    </row>
    <row r="36" spans="2:9">
      <c r="B36" s="49" t="s">
        <v>33</v>
      </c>
      <c r="C36" s="53">
        <v>5.8010000000000002</v>
      </c>
      <c r="D36" s="53">
        <v>6.2560000000000002</v>
      </c>
      <c r="E36" s="53">
        <v>6.2569999999999997</v>
      </c>
      <c r="F36" s="53">
        <v>3.778</v>
      </c>
      <c r="G36" s="53">
        <v>3.53</v>
      </c>
      <c r="H36" s="53">
        <v>5.0789999999999997</v>
      </c>
      <c r="I36" s="53">
        <v>3.9449999999999998</v>
      </c>
    </row>
    <row r="37" spans="2:9">
      <c r="B37" s="49" t="s">
        <v>34</v>
      </c>
      <c r="C37" s="131">
        <v>25.42</v>
      </c>
      <c r="D37" s="131">
        <v>26.7575</v>
      </c>
      <c r="E37" s="131">
        <v>27.855</v>
      </c>
      <c r="F37" s="131">
        <v>18.18</v>
      </c>
      <c r="G37" s="131">
        <v>16.473333333333333</v>
      </c>
      <c r="H37" s="131">
        <v>23.053333333333331</v>
      </c>
      <c r="I37" s="131">
        <v>18.079999999999998</v>
      </c>
    </row>
    <row r="38" spans="2:9">
      <c r="B38" s="49" t="s">
        <v>35</v>
      </c>
      <c r="C38" s="53">
        <v>5.7329999999999997</v>
      </c>
      <c r="D38" s="53">
        <v>5.4093333333333335</v>
      </c>
      <c r="E38" s="53">
        <v>6.4796666666666667</v>
      </c>
      <c r="F38" s="53">
        <v>4.4586666666666668</v>
      </c>
      <c r="G38" s="53">
        <v>4.0003333333333337</v>
      </c>
      <c r="H38" s="53">
        <v>5.2610000000000001</v>
      </c>
      <c r="I38" s="53">
        <v>4.0506666666666673</v>
      </c>
    </row>
    <row r="39" spans="2:9">
      <c r="B39" s="49" t="s">
        <v>36</v>
      </c>
      <c r="C39" s="53">
        <v>1.7335</v>
      </c>
      <c r="D39" s="53">
        <v>1.821</v>
      </c>
      <c r="E39" s="53">
        <v>1.7675000000000001</v>
      </c>
      <c r="F39" s="53">
        <v>1.3570000000000002</v>
      </c>
      <c r="G39" s="53">
        <v>1.363</v>
      </c>
      <c r="H39" s="53">
        <v>1.569</v>
      </c>
      <c r="I39" s="53">
        <v>1.3414999999999999</v>
      </c>
    </row>
    <row r="40" spans="2:9">
      <c r="B40" s="49" t="s">
        <v>37</v>
      </c>
      <c r="C40" s="53">
        <v>5.3506666666666662</v>
      </c>
      <c r="D40" s="53">
        <v>4.8820000000000006</v>
      </c>
      <c r="E40" s="53">
        <v>5.7030000000000003</v>
      </c>
      <c r="F40" s="53">
        <v>4.3449999999999998</v>
      </c>
      <c r="G40" s="53">
        <v>4.2476666666666665</v>
      </c>
      <c r="H40" s="53">
        <v>5.3479999999999999</v>
      </c>
      <c r="I40" s="53">
        <v>4.3403333333333327</v>
      </c>
    </row>
    <row r="41" spans="2:9">
      <c r="B41" s="49" t="s">
        <v>38</v>
      </c>
      <c r="C41" s="228">
        <v>0.86299999999999999</v>
      </c>
      <c r="D41" s="228">
        <v>0.73799999999999999</v>
      </c>
      <c r="E41" s="228">
        <v>0.86599999999999999</v>
      </c>
      <c r="F41" s="228">
        <v>0.65900000000000003</v>
      </c>
      <c r="G41" s="228">
        <v>0.61199999999999999</v>
      </c>
      <c r="H41" s="228">
        <v>0.80300000000000005</v>
      </c>
      <c r="I41" s="228">
        <v>0.65200000000000002</v>
      </c>
    </row>
    <row r="42" spans="2:9">
      <c r="B42" s="49" t="s">
        <v>39</v>
      </c>
      <c r="C42" s="53">
        <v>4.5819999999999999</v>
      </c>
      <c r="D42" s="53">
        <v>3.8566666666666669</v>
      </c>
      <c r="E42" s="53">
        <v>4.9193333333333333</v>
      </c>
      <c r="F42" s="53">
        <v>3.7509999999999999</v>
      </c>
      <c r="G42" s="53">
        <v>3.3879999999999999</v>
      </c>
      <c r="H42" s="53">
        <v>4.3839999999999995</v>
      </c>
      <c r="I42" s="53">
        <v>3.5710000000000002</v>
      </c>
    </row>
    <row r="43" spans="2:9">
      <c r="B43" s="49" t="s">
        <v>40</v>
      </c>
      <c r="C43" s="228">
        <v>0.77200000000000002</v>
      </c>
      <c r="D43" s="228">
        <v>0.66300000000000003</v>
      </c>
      <c r="E43" s="228">
        <v>0.84899999999999998</v>
      </c>
      <c r="F43" s="228">
        <v>0.66300000000000003</v>
      </c>
      <c r="G43" s="228">
        <v>0.63700000000000001</v>
      </c>
      <c r="H43" s="228">
        <v>0.78900000000000003</v>
      </c>
      <c r="I43" s="228">
        <v>0.61799999999999999</v>
      </c>
    </row>
    <row r="44" spans="2:9">
      <c r="B44" s="49" t="s">
        <v>41</v>
      </c>
      <c r="C44" s="53">
        <v>2.0933333333333333</v>
      </c>
      <c r="D44" s="53">
        <v>1.8176666666666665</v>
      </c>
      <c r="E44" s="53">
        <v>2.2743333333333333</v>
      </c>
      <c r="F44" s="53">
        <v>1.8036666666666665</v>
      </c>
      <c r="G44" s="53">
        <v>1.7146666666666668</v>
      </c>
      <c r="H44" s="53">
        <v>2.2319999999999998</v>
      </c>
      <c r="I44" s="53">
        <v>1.758</v>
      </c>
    </row>
    <row r="45" spans="2:9">
      <c r="B45" s="49" t="s">
        <v>42</v>
      </c>
      <c r="C45" s="228">
        <v>0.27800000000000002</v>
      </c>
      <c r="D45" s="228">
        <v>0.23400000000000001</v>
      </c>
      <c r="E45" s="228">
        <v>0.28299999999999997</v>
      </c>
      <c r="F45" s="228">
        <v>0.224</v>
      </c>
      <c r="G45" s="228">
        <v>0.223</v>
      </c>
      <c r="H45" s="228">
        <v>0.27300000000000002</v>
      </c>
      <c r="I45" s="228">
        <v>0.23499999999999999</v>
      </c>
    </row>
    <row r="46" spans="2:9">
      <c r="B46" s="49" t="s">
        <v>43</v>
      </c>
      <c r="C46" s="53">
        <v>1.7783333333333333</v>
      </c>
      <c r="D46" s="53">
        <v>1.5776666666666666</v>
      </c>
      <c r="E46" s="53">
        <v>2.0026666666666668</v>
      </c>
      <c r="F46" s="53">
        <v>1.5053333333333334</v>
      </c>
      <c r="G46" s="53">
        <v>1.4813333333333334</v>
      </c>
      <c r="H46" s="53">
        <v>1.9046666666666667</v>
      </c>
      <c r="I46" s="53">
        <v>1.4530000000000001</v>
      </c>
    </row>
    <row r="47" spans="2:9">
      <c r="B47" s="49" t="s">
        <v>44</v>
      </c>
      <c r="C47" s="228">
        <v>0.25600000000000001</v>
      </c>
      <c r="D47" s="228">
        <v>0.223</v>
      </c>
      <c r="E47" s="228">
        <v>0.27200000000000002</v>
      </c>
      <c r="F47" s="228">
        <v>0.20699999999999999</v>
      </c>
      <c r="G47" s="228">
        <v>0.188</v>
      </c>
      <c r="H47" s="228">
        <v>0.26100000000000001</v>
      </c>
      <c r="I47" s="228">
        <v>0.17100000000000001</v>
      </c>
    </row>
    <row r="48" spans="2:9">
      <c r="B48" s="49" t="s">
        <v>45</v>
      </c>
      <c r="C48" s="53">
        <v>3.8370000000000002</v>
      </c>
      <c r="D48" s="53">
        <v>5.2480000000000002</v>
      </c>
      <c r="E48" s="53">
        <v>4.4480000000000004</v>
      </c>
      <c r="F48" s="53">
        <v>3.2730000000000001</v>
      </c>
      <c r="G48" s="53">
        <v>2.286</v>
      </c>
      <c r="H48" s="53">
        <v>3.4039999999999999</v>
      </c>
      <c r="I48" s="53">
        <v>2.25</v>
      </c>
    </row>
    <row r="49" spans="1:9">
      <c r="B49" s="49" t="s">
        <v>24</v>
      </c>
      <c r="C49" s="53">
        <v>2.5356666666666663</v>
      </c>
      <c r="D49" s="53">
        <v>3.6139999999999994</v>
      </c>
      <c r="E49" s="53">
        <v>3.3513333333333333</v>
      </c>
      <c r="F49" s="53">
        <v>3.4170000000000003</v>
      </c>
      <c r="G49" s="53">
        <v>4.1323333333333343</v>
      </c>
      <c r="H49" s="53">
        <v>2.8889999999999998</v>
      </c>
      <c r="I49" s="53">
        <v>4.9843333333333328</v>
      </c>
    </row>
    <row r="50" spans="1:9">
      <c r="B50" s="49" t="s">
        <v>21</v>
      </c>
      <c r="C50" s="53">
        <v>3.585</v>
      </c>
      <c r="D50" s="53">
        <v>5.1449999999999996</v>
      </c>
      <c r="E50" s="53">
        <v>3.9209999999999998</v>
      </c>
      <c r="F50" s="53">
        <v>2.8919999999999999</v>
      </c>
      <c r="G50" s="53">
        <v>1.89</v>
      </c>
      <c r="H50" s="53">
        <v>3.387</v>
      </c>
      <c r="I50" s="53">
        <v>2.23</v>
      </c>
    </row>
    <row r="51" spans="1:9">
      <c r="B51" s="193" t="s">
        <v>20</v>
      </c>
      <c r="C51" s="202">
        <v>0.69299999999999995</v>
      </c>
      <c r="D51" s="202">
        <v>1.26</v>
      </c>
      <c r="E51" s="202">
        <v>1.534</v>
      </c>
      <c r="F51" s="202">
        <v>0.71799999999999997</v>
      </c>
      <c r="G51" s="202">
        <v>0.41199999999999998</v>
      </c>
      <c r="H51" s="202">
        <v>0.80200000000000005</v>
      </c>
      <c r="I51" s="202">
        <v>0.55200000000000005</v>
      </c>
    </row>
    <row r="53" spans="1:9">
      <c r="B53" s="67"/>
    </row>
    <row r="54" spans="1:9">
      <c r="C54" s="53"/>
      <c r="D54" s="53"/>
      <c r="E54" s="53"/>
      <c r="F54" s="53"/>
    </row>
    <row r="55" spans="1:9">
      <c r="A55" s="63"/>
      <c r="B55" s="68"/>
      <c r="C55" s="16"/>
      <c r="D55" s="16"/>
      <c r="E55" s="16"/>
      <c r="F55" s="16"/>
      <c r="G55" s="16"/>
      <c r="H55" s="16"/>
      <c r="I55" s="16"/>
    </row>
    <row r="56" spans="1:9">
      <c r="A56" s="63"/>
      <c r="B56" s="68"/>
      <c r="C56" s="16"/>
      <c r="D56" s="16"/>
      <c r="E56" s="16"/>
      <c r="F56" s="16"/>
      <c r="G56" s="16"/>
      <c r="H56" s="16"/>
      <c r="I56" s="16"/>
    </row>
    <row r="57" spans="1:9">
      <c r="A57" s="63"/>
      <c r="B57" s="68"/>
      <c r="C57" s="16"/>
      <c r="D57" s="16"/>
      <c r="E57" s="16"/>
      <c r="F57" s="16"/>
      <c r="G57" s="16"/>
      <c r="H57" s="16"/>
      <c r="I57" s="16"/>
    </row>
    <row r="58" spans="1:9">
      <c r="A58" s="63"/>
      <c r="B58" s="68"/>
      <c r="C58" s="16"/>
      <c r="D58" s="16"/>
      <c r="E58" s="16"/>
      <c r="F58" s="16"/>
      <c r="G58" s="16"/>
      <c r="H58" s="16"/>
      <c r="I58" s="16"/>
    </row>
    <row r="59" spans="1:9">
      <c r="A59" s="63"/>
      <c r="B59" s="68"/>
      <c r="C59" s="16"/>
      <c r="D59" s="16"/>
      <c r="E59" s="16"/>
      <c r="F59" s="16"/>
      <c r="G59" s="16"/>
      <c r="H59" s="16"/>
      <c r="I59" s="16"/>
    </row>
    <row r="60" spans="1:9">
      <c r="A60" s="63"/>
      <c r="B60" s="68"/>
      <c r="C60" s="16"/>
      <c r="D60" s="16"/>
      <c r="E60" s="16"/>
      <c r="F60" s="16"/>
      <c r="G60" s="16"/>
      <c r="H60" s="16"/>
      <c r="I60" s="16"/>
    </row>
    <row r="61" spans="1:9">
      <c r="A61" s="63"/>
      <c r="B61" s="68"/>
      <c r="C61" s="16"/>
      <c r="D61" s="16"/>
      <c r="E61" s="16"/>
      <c r="F61" s="16"/>
      <c r="G61" s="16"/>
      <c r="H61" s="16"/>
      <c r="I61" s="16"/>
    </row>
    <row r="62" spans="1:9">
      <c r="A62" s="63"/>
      <c r="B62" s="68"/>
      <c r="C62" s="16"/>
      <c r="D62" s="16"/>
      <c r="E62" s="16"/>
      <c r="F62" s="16"/>
      <c r="G62" s="16"/>
      <c r="H62" s="16"/>
      <c r="I62" s="16"/>
    </row>
    <row r="63" spans="1:9">
      <c r="A63" s="63"/>
      <c r="B63" s="68"/>
      <c r="C63" s="16"/>
      <c r="D63" s="16"/>
      <c r="E63" s="16"/>
      <c r="F63" s="16"/>
      <c r="G63" s="16"/>
      <c r="H63" s="16"/>
      <c r="I63" s="16"/>
    </row>
    <row r="64" spans="1:9">
      <c r="A64" s="63"/>
      <c r="B64" s="68"/>
      <c r="C64" s="16"/>
      <c r="D64" s="16"/>
      <c r="E64" s="16"/>
      <c r="F64" s="16"/>
      <c r="G64" s="16"/>
      <c r="H64" s="16"/>
      <c r="I64" s="16"/>
    </row>
    <row r="65" spans="1:9">
      <c r="A65" s="63"/>
      <c r="B65" s="68"/>
      <c r="C65" s="16"/>
      <c r="D65" s="16"/>
      <c r="E65" s="16"/>
      <c r="F65" s="16"/>
      <c r="G65" s="16"/>
      <c r="H65" s="16"/>
      <c r="I65" s="16"/>
    </row>
    <row r="66" spans="1:9">
      <c r="A66" s="63"/>
      <c r="B66" s="68"/>
      <c r="C66" s="16"/>
      <c r="D66" s="16"/>
      <c r="E66" s="16"/>
      <c r="F66" s="16"/>
      <c r="G66" s="16"/>
      <c r="H66" s="16"/>
      <c r="I66" s="16"/>
    </row>
    <row r="67" spans="1:9">
      <c r="A67" s="63"/>
      <c r="B67" s="68"/>
      <c r="C67" s="16"/>
      <c r="D67" s="16"/>
      <c r="E67" s="16"/>
      <c r="F67" s="16"/>
      <c r="G67" s="16"/>
      <c r="H67" s="16"/>
      <c r="I67" s="16"/>
    </row>
    <row r="68" spans="1:9">
      <c r="A68" s="63"/>
      <c r="B68" s="68"/>
      <c r="C68" s="16"/>
      <c r="D68" s="16"/>
      <c r="E68" s="16"/>
      <c r="F68" s="16"/>
      <c r="G68" s="16"/>
      <c r="H68" s="16"/>
      <c r="I68" s="16"/>
    </row>
    <row r="69" spans="1:9">
      <c r="A69" s="63"/>
      <c r="B69" s="68"/>
      <c r="C69" s="16"/>
      <c r="D69" s="16"/>
      <c r="E69" s="16"/>
      <c r="F69" s="16"/>
      <c r="G69" s="16"/>
      <c r="H69" s="16"/>
      <c r="I69" s="16"/>
    </row>
    <row r="70" spans="1:9">
      <c r="A70" s="63"/>
      <c r="B70" s="68"/>
      <c r="C70" s="16"/>
      <c r="D70" s="16"/>
      <c r="E70" s="16"/>
      <c r="F70" s="16"/>
      <c r="G70" s="16"/>
      <c r="H70" s="16"/>
      <c r="I70" s="16"/>
    </row>
    <row r="71" spans="1:9">
      <c r="A71" s="63"/>
      <c r="B71" s="68"/>
      <c r="C71" s="16"/>
      <c r="D71" s="16"/>
      <c r="E71" s="16"/>
      <c r="F71" s="16"/>
      <c r="G71" s="16"/>
      <c r="H71" s="16"/>
      <c r="I71" s="16"/>
    </row>
    <row r="72" spans="1:9">
      <c r="A72" s="63"/>
      <c r="B72" s="68"/>
      <c r="C72" s="16"/>
      <c r="D72" s="16"/>
      <c r="E72" s="16"/>
      <c r="F72" s="16"/>
      <c r="G72" s="16"/>
      <c r="H72" s="16"/>
      <c r="I72" s="16"/>
    </row>
    <row r="73" spans="1:9">
      <c r="A73" s="63"/>
      <c r="B73" s="68"/>
      <c r="C73" s="16"/>
      <c r="D73" s="16"/>
      <c r="E73" s="16"/>
      <c r="F73" s="16"/>
      <c r="G73" s="16"/>
      <c r="H73" s="16"/>
      <c r="I73" s="16"/>
    </row>
    <row r="74" spans="1:9">
      <c r="A74" s="63"/>
      <c r="B74" s="68"/>
      <c r="C74" s="16"/>
      <c r="D74" s="16"/>
      <c r="E74" s="16"/>
      <c r="F74" s="16"/>
      <c r="G74" s="16"/>
      <c r="H74" s="16"/>
      <c r="I74" s="16"/>
    </row>
    <row r="75" spans="1:9">
      <c r="A75" s="62"/>
      <c r="B75" s="61"/>
      <c r="C75" s="24"/>
      <c r="D75" s="24"/>
      <c r="E75" s="24"/>
      <c r="F75" s="24"/>
      <c r="G75" s="24"/>
      <c r="H75" s="24"/>
      <c r="I75" s="24"/>
    </row>
    <row r="76" spans="1:9">
      <c r="A76" s="60"/>
      <c r="B76" s="61"/>
      <c r="C76" s="53"/>
      <c r="D76" s="53"/>
      <c r="E76" s="53"/>
      <c r="F76" s="53"/>
    </row>
    <row r="77" spans="1:9">
      <c r="A77" s="28"/>
      <c r="B77" s="64"/>
      <c r="C77" s="53"/>
      <c r="D77" s="53"/>
      <c r="E77" s="53"/>
      <c r="F77" s="53"/>
      <c r="G77" s="53"/>
      <c r="H77" s="53"/>
      <c r="I77" s="53"/>
    </row>
    <row r="78" spans="1:9">
      <c r="A78" s="28"/>
      <c r="B78" s="64"/>
      <c r="C78" s="53"/>
      <c r="D78" s="53"/>
      <c r="E78" s="53"/>
      <c r="F78" s="53"/>
      <c r="G78" s="53"/>
      <c r="H78" s="53"/>
      <c r="I78" s="53"/>
    </row>
    <row r="79" spans="1:9">
      <c r="A79" s="28"/>
      <c r="B79" s="64"/>
      <c r="C79" s="53"/>
      <c r="D79" s="53"/>
      <c r="E79" s="53"/>
      <c r="F79" s="53"/>
      <c r="G79" s="53"/>
      <c r="H79" s="53"/>
      <c r="I79" s="53"/>
    </row>
    <row r="80" spans="1:9">
      <c r="A80" s="28"/>
      <c r="B80" s="64"/>
      <c r="C80" s="53"/>
      <c r="D80" s="53"/>
      <c r="E80" s="53"/>
      <c r="F80" s="53"/>
      <c r="G80" s="53"/>
      <c r="H80" s="53"/>
      <c r="I80" s="53"/>
    </row>
    <row r="81" spans="1:9">
      <c r="A81" s="28"/>
      <c r="B81" s="64"/>
      <c r="C81" s="53"/>
      <c r="D81" s="53"/>
      <c r="E81" s="53"/>
      <c r="F81" s="53"/>
      <c r="G81" s="53"/>
      <c r="H81" s="53"/>
      <c r="I81" s="53"/>
    </row>
    <row r="82" spans="1:9">
      <c r="A82" s="28"/>
      <c r="B82" s="64"/>
      <c r="C82" s="53"/>
      <c r="D82" s="53"/>
      <c r="E82" s="53"/>
      <c r="F82" s="53"/>
      <c r="G82" s="53"/>
      <c r="H82" s="53"/>
      <c r="I82" s="53"/>
    </row>
    <row r="83" spans="1:9">
      <c r="A83" s="28"/>
      <c r="B83" s="64"/>
      <c r="C83" s="53"/>
      <c r="D83" s="53"/>
      <c r="E83" s="53"/>
      <c r="F83" s="53"/>
      <c r="G83" s="53"/>
      <c r="H83" s="53"/>
      <c r="I83" s="53"/>
    </row>
    <row r="84" spans="1:9">
      <c r="A84" s="28"/>
      <c r="B84" s="64"/>
      <c r="C84" s="53"/>
      <c r="D84" s="53"/>
      <c r="E84" s="53"/>
      <c r="F84" s="53"/>
      <c r="G84" s="53"/>
      <c r="H84" s="53"/>
      <c r="I84" s="53"/>
    </row>
    <row r="85" spans="1:9">
      <c r="A85" s="28"/>
      <c r="B85" s="64"/>
      <c r="C85" s="53"/>
      <c r="D85" s="53"/>
      <c r="E85" s="53"/>
      <c r="F85" s="53"/>
      <c r="G85" s="53"/>
      <c r="H85" s="53"/>
      <c r="I85" s="53"/>
    </row>
    <row r="86" spans="1:9">
      <c r="A86" s="28"/>
      <c r="B86" s="64"/>
      <c r="C86" s="53"/>
      <c r="D86" s="53"/>
      <c r="E86" s="53"/>
      <c r="F86" s="53"/>
      <c r="G86" s="53"/>
      <c r="H86" s="53"/>
      <c r="I86" s="53"/>
    </row>
    <row r="87" spans="1:9">
      <c r="A87" s="28"/>
      <c r="B87" s="64"/>
      <c r="C87" s="53"/>
      <c r="D87" s="53"/>
      <c r="E87" s="53"/>
      <c r="F87" s="53"/>
      <c r="G87" s="53"/>
      <c r="H87" s="53"/>
      <c r="I87" s="53"/>
    </row>
    <row r="88" spans="1:9">
      <c r="A88" s="28"/>
      <c r="B88" s="64"/>
      <c r="C88" s="53"/>
      <c r="D88" s="53"/>
      <c r="E88" s="53"/>
      <c r="F88" s="53"/>
      <c r="G88" s="53"/>
      <c r="H88" s="53"/>
      <c r="I88" s="53"/>
    </row>
    <row r="89" spans="1:9">
      <c r="A89" s="28"/>
      <c r="B89" s="64"/>
      <c r="C89" s="53"/>
      <c r="D89" s="53"/>
      <c r="E89" s="53"/>
      <c r="F89" s="53"/>
      <c r="G89" s="53"/>
      <c r="H89" s="53"/>
      <c r="I89" s="53"/>
    </row>
    <row r="90" spans="1:9">
      <c r="A90" s="28"/>
      <c r="B90" s="64"/>
      <c r="C90" s="53"/>
      <c r="D90" s="53"/>
      <c r="E90" s="53"/>
      <c r="F90" s="53"/>
      <c r="G90" s="53"/>
      <c r="H90" s="53"/>
      <c r="I90" s="53"/>
    </row>
    <row r="91" spans="1:9">
      <c r="A91" s="3"/>
      <c r="C91" s="53"/>
      <c r="D91" s="53"/>
      <c r="E91" s="53"/>
      <c r="F91" s="53"/>
      <c r="G91" s="53"/>
      <c r="H91" s="53"/>
      <c r="I91" s="53"/>
    </row>
    <row r="92" spans="1:9">
      <c r="A92" s="3"/>
      <c r="C92" s="53"/>
      <c r="D92" s="53"/>
      <c r="E92" s="53"/>
      <c r="F92" s="53"/>
      <c r="G92" s="53"/>
      <c r="H92" s="53"/>
      <c r="I92" s="53"/>
    </row>
    <row r="93" spans="1:9">
      <c r="A93" s="3"/>
      <c r="B93" s="65"/>
      <c r="C93" s="69"/>
      <c r="D93" s="69"/>
      <c r="E93" s="69"/>
      <c r="F93" s="69"/>
      <c r="G93" s="69"/>
      <c r="H93" s="69"/>
      <c r="I93" s="69"/>
    </row>
    <row r="94" spans="1:9">
      <c r="A94" s="63"/>
      <c r="B94" s="65"/>
      <c r="C94" s="65"/>
      <c r="D94" s="65"/>
      <c r="E94" s="65"/>
      <c r="F94" s="65"/>
      <c r="G94" s="65"/>
      <c r="H94" s="65"/>
      <c r="I94" s="65"/>
    </row>
    <row r="95" spans="1:9">
      <c r="A95" s="63"/>
      <c r="B95" s="65"/>
      <c r="C95" s="65"/>
      <c r="D95" s="65"/>
      <c r="E95" s="65"/>
      <c r="F95" s="65"/>
      <c r="G95" s="65"/>
      <c r="H95" s="65"/>
      <c r="I95" s="65"/>
    </row>
    <row r="96" spans="1:9">
      <c r="C96" s="53"/>
      <c r="D96" s="53"/>
      <c r="E96" s="53"/>
      <c r="F96" s="53"/>
      <c r="G96" s="65"/>
      <c r="H96" s="65"/>
      <c r="I96" s="65"/>
    </row>
    <row r="97" spans="1:6">
      <c r="A97" s="63"/>
    </row>
    <row r="98" spans="1:6">
      <c r="A98" s="60"/>
    </row>
    <row r="99" spans="1:6">
      <c r="A99" s="64"/>
      <c r="C99" s="65"/>
      <c r="D99" s="65"/>
      <c r="E99" s="65"/>
      <c r="F99" s="65"/>
    </row>
    <row r="100" spans="1:6">
      <c r="A100" s="60"/>
      <c r="B100" s="60"/>
      <c r="C100" s="65"/>
      <c r="D100" s="65"/>
      <c r="E100" s="65"/>
      <c r="F100" s="65"/>
    </row>
    <row r="101" spans="1:6">
      <c r="A101" s="60"/>
      <c r="B101" s="60"/>
      <c r="C101" s="65"/>
      <c r="D101" s="65"/>
      <c r="E101" s="65"/>
      <c r="F101" s="65"/>
    </row>
    <row r="102" spans="1:6">
      <c r="A102" s="60"/>
    </row>
    <row r="103" spans="1:6">
      <c r="A103" s="60"/>
      <c r="B103" s="64"/>
    </row>
    <row r="104" spans="1:6">
      <c r="A104" s="60"/>
      <c r="B104" s="64"/>
    </row>
    <row r="105" spans="1:6">
      <c r="A105" s="60"/>
      <c r="B105" s="64"/>
    </row>
    <row r="106" spans="1:6">
      <c r="A106" s="60"/>
      <c r="B106" s="64"/>
    </row>
    <row r="107" spans="1:6">
      <c r="A107" s="60"/>
      <c r="B107" s="64"/>
    </row>
    <row r="108" spans="1:6">
      <c r="A108" s="60"/>
      <c r="B108" s="64"/>
    </row>
    <row r="109" spans="1:6">
      <c r="A109" s="60"/>
      <c r="B109" s="64"/>
    </row>
    <row r="110" spans="1:6">
      <c r="A110" s="60"/>
      <c r="B110" s="64"/>
    </row>
    <row r="111" spans="1:6">
      <c r="A111" s="60"/>
      <c r="B111" s="64"/>
    </row>
    <row r="112" spans="1:6">
      <c r="A112" s="60"/>
      <c r="B112" s="64"/>
    </row>
    <row r="113" spans="1:2">
      <c r="A113" s="60"/>
      <c r="B113" s="64"/>
    </row>
    <row r="114" spans="1:2">
      <c r="B114" s="64"/>
    </row>
    <row r="115" spans="1:2">
      <c r="B115" s="64"/>
    </row>
    <row r="116" spans="1:2">
      <c r="A116" s="60"/>
      <c r="B116" s="64"/>
    </row>
    <row r="117" spans="1:2">
      <c r="A117" s="60"/>
    </row>
    <row r="118" spans="1:2">
      <c r="A118" s="60"/>
    </row>
    <row r="123" spans="1:2">
      <c r="A123" s="63"/>
    </row>
    <row r="124" spans="1:2">
      <c r="A124" s="60"/>
    </row>
    <row r="125" spans="1:2">
      <c r="A125" s="64"/>
    </row>
    <row r="126" spans="1:2">
      <c r="A126" s="60"/>
    </row>
    <row r="127" spans="1:2">
      <c r="A127" s="60"/>
    </row>
    <row r="128" spans="1:2">
      <c r="A128" s="60"/>
    </row>
    <row r="129" spans="1:1">
      <c r="A129" s="60"/>
    </row>
    <row r="130" spans="1:1">
      <c r="A130" s="60"/>
    </row>
    <row r="131" spans="1:1">
      <c r="A131" s="60"/>
    </row>
    <row r="132" spans="1:1">
      <c r="A132" s="60"/>
    </row>
    <row r="133" spans="1:1">
      <c r="A133" s="60"/>
    </row>
    <row r="134" spans="1:1">
      <c r="A134" s="60"/>
    </row>
    <row r="135" spans="1:1">
      <c r="A135" s="60"/>
    </row>
    <row r="136" spans="1:1">
      <c r="A136" s="60"/>
    </row>
    <row r="137" spans="1:1">
      <c r="A137" s="60"/>
    </row>
    <row r="138" spans="1:1">
      <c r="A138" s="60"/>
    </row>
    <row r="139" spans="1:1">
      <c r="A139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7D34-5D5C-3D49-A177-DF936B6BFE88}">
  <dimension ref="A1:N145"/>
  <sheetViews>
    <sheetView topLeftCell="A36" zoomScale="89" workbookViewId="0">
      <selection activeCell="R18" sqref="R18"/>
    </sheetView>
  </sheetViews>
  <sheetFormatPr baseColWidth="10" defaultRowHeight="16"/>
  <cols>
    <col min="1" max="1" width="10.83203125" style="13"/>
    <col min="2" max="2" width="10.83203125" style="42"/>
    <col min="3" max="6" width="12.83203125" style="13" customWidth="1"/>
    <col min="7" max="10" width="12.83203125" style="14" customWidth="1"/>
    <col min="11" max="11" width="3.5" style="13" customWidth="1"/>
    <col min="12" max="12" width="12.83203125" style="33" customWidth="1"/>
    <col min="13" max="13" width="12.83203125" style="27" customWidth="1"/>
    <col min="14" max="14" width="8.83203125" style="14"/>
    <col min="15" max="16384" width="10.83203125" style="14"/>
  </cols>
  <sheetData>
    <row r="1" spans="1:13" s="39" customFormat="1" ht="19">
      <c r="A1" s="36" t="s">
        <v>109</v>
      </c>
      <c r="B1" s="41"/>
      <c r="D1" s="36"/>
      <c r="E1" s="36"/>
      <c r="F1" s="36"/>
      <c r="K1" s="36"/>
      <c r="L1" s="37"/>
      <c r="M1" s="38"/>
    </row>
    <row r="2" spans="1:13">
      <c r="C2" s="171" t="s">
        <v>107</v>
      </c>
      <c r="D2" s="171"/>
      <c r="E2" s="171"/>
      <c r="F2" s="171"/>
      <c r="G2" s="171"/>
      <c r="H2" s="171"/>
      <c r="I2" s="171"/>
      <c r="J2" s="171"/>
      <c r="K2" s="229"/>
      <c r="L2" s="171" t="s">
        <v>108</v>
      </c>
      <c r="M2" s="171"/>
    </row>
    <row r="3" spans="1:13" s="71" customFormat="1" ht="34">
      <c r="A3" s="70"/>
      <c r="B3" s="232" t="s">
        <v>92</v>
      </c>
      <c r="C3" s="173" t="s">
        <v>104</v>
      </c>
      <c r="D3" s="173" t="s">
        <v>104</v>
      </c>
      <c r="E3" s="173" t="s">
        <v>104</v>
      </c>
      <c r="F3" s="173" t="s">
        <v>104</v>
      </c>
      <c r="G3" s="233" t="s">
        <v>114</v>
      </c>
      <c r="H3" s="233" t="s">
        <v>114</v>
      </c>
      <c r="I3" s="233" t="s">
        <v>115</v>
      </c>
      <c r="J3" s="233" t="s">
        <v>115</v>
      </c>
      <c r="K3" s="230"/>
      <c r="L3" s="174" t="s">
        <v>112</v>
      </c>
      <c r="M3" s="174" t="s">
        <v>113</v>
      </c>
    </row>
    <row r="4" spans="1:13" s="71" customFormat="1" ht="17">
      <c r="A4" s="70"/>
      <c r="B4" s="43" t="s">
        <v>93</v>
      </c>
      <c r="C4" s="172" t="s">
        <v>47</v>
      </c>
      <c r="D4" s="172" t="s">
        <v>48</v>
      </c>
      <c r="E4" s="172" t="s">
        <v>146</v>
      </c>
      <c r="F4" s="172" t="s">
        <v>49</v>
      </c>
      <c r="G4" s="172" t="s">
        <v>101</v>
      </c>
      <c r="H4" s="172" t="s">
        <v>102</v>
      </c>
      <c r="I4" s="172" t="s">
        <v>147</v>
      </c>
      <c r="J4" s="172" t="s">
        <v>103</v>
      </c>
      <c r="K4" s="197"/>
      <c r="L4" s="172" t="s">
        <v>100</v>
      </c>
      <c r="M4" s="172" t="s">
        <v>148</v>
      </c>
    </row>
    <row r="5" spans="1:13" s="71" customFormat="1" ht="51">
      <c r="A5" s="70"/>
      <c r="B5" s="43" t="s">
        <v>116</v>
      </c>
      <c r="C5" s="234" t="s">
        <v>105</v>
      </c>
      <c r="D5" s="234" t="s">
        <v>106</v>
      </c>
      <c r="E5" s="234" t="s">
        <v>105</v>
      </c>
      <c r="F5" s="234" t="s">
        <v>82</v>
      </c>
      <c r="G5" s="188" t="s">
        <v>110</v>
      </c>
      <c r="H5" s="188" t="s">
        <v>111</v>
      </c>
      <c r="I5" s="188" t="s">
        <v>111</v>
      </c>
      <c r="J5" s="188" t="s">
        <v>111</v>
      </c>
      <c r="K5" s="235"/>
      <c r="L5" s="188" t="s">
        <v>82</v>
      </c>
      <c r="M5" s="188" t="s">
        <v>82</v>
      </c>
    </row>
    <row r="6" spans="1:13">
      <c r="B6" s="154" t="s">
        <v>139</v>
      </c>
      <c r="C6" s="72">
        <v>46.1</v>
      </c>
      <c r="D6" s="72">
        <v>47.14</v>
      </c>
      <c r="E6" s="72">
        <v>48.56</v>
      </c>
      <c r="F6" s="72">
        <v>49.88</v>
      </c>
      <c r="G6" s="73">
        <v>50.1</v>
      </c>
      <c r="H6" s="73">
        <v>50.4</v>
      </c>
      <c r="I6" s="73">
        <v>49.27</v>
      </c>
      <c r="J6" s="74">
        <v>49.15</v>
      </c>
      <c r="K6" s="231"/>
      <c r="L6" s="75">
        <v>49.360000610351562</v>
      </c>
      <c r="M6" s="75">
        <v>48.83</v>
      </c>
    </row>
    <row r="7" spans="1:13">
      <c r="B7" s="154" t="s">
        <v>140</v>
      </c>
      <c r="C7" s="72">
        <v>2.2799999999999998</v>
      </c>
      <c r="D7" s="72">
        <v>1.93</v>
      </c>
      <c r="E7" s="72">
        <v>1.82</v>
      </c>
      <c r="F7" s="72">
        <v>1.79</v>
      </c>
      <c r="G7" s="73">
        <v>1.61</v>
      </c>
      <c r="H7" s="73">
        <v>1.43</v>
      </c>
      <c r="I7" s="73">
        <v>1.56</v>
      </c>
      <c r="J7" s="74">
        <v>1.5</v>
      </c>
      <c r="K7" s="231"/>
      <c r="L7" s="75">
        <v>0.95999997854232788</v>
      </c>
      <c r="M7" s="75">
        <v>0.99</v>
      </c>
    </row>
    <row r="8" spans="1:13">
      <c r="B8" s="154" t="s">
        <v>141</v>
      </c>
      <c r="C8" s="72">
        <v>10.63</v>
      </c>
      <c r="D8" s="72">
        <v>12.71</v>
      </c>
      <c r="E8" s="72">
        <v>12.81</v>
      </c>
      <c r="F8" s="72">
        <v>13.9</v>
      </c>
      <c r="G8" s="73">
        <v>12.72</v>
      </c>
      <c r="H8" s="73">
        <v>13.18</v>
      </c>
      <c r="I8" s="73">
        <v>16.03</v>
      </c>
      <c r="J8" s="73">
        <v>14.06</v>
      </c>
      <c r="K8" s="72"/>
      <c r="L8" s="75">
        <v>11.699999809265137</v>
      </c>
      <c r="M8" s="75">
        <v>14.66</v>
      </c>
    </row>
    <row r="9" spans="1:13">
      <c r="B9" s="154" t="s">
        <v>138</v>
      </c>
      <c r="C9" s="72">
        <v>20.420000000000002</v>
      </c>
      <c r="D9" s="72">
        <v>18.440000000000001</v>
      </c>
      <c r="E9" s="72">
        <v>16.86</v>
      </c>
      <c r="F9" s="72">
        <v>14.56</v>
      </c>
      <c r="G9" s="73">
        <v>17.05</v>
      </c>
      <c r="H9" s="73">
        <v>16.13</v>
      </c>
      <c r="I9" s="73">
        <v>14.9</v>
      </c>
      <c r="J9" s="73">
        <v>15.99</v>
      </c>
      <c r="K9" s="72"/>
      <c r="L9" s="76">
        <v>13.409999537467957</v>
      </c>
      <c r="M9" s="75">
        <v>14.136000000000001</v>
      </c>
    </row>
    <row r="10" spans="1:13">
      <c r="B10" s="155" t="s">
        <v>6</v>
      </c>
      <c r="C10" s="72">
        <v>0.26900000000000002</v>
      </c>
      <c r="D10" s="72">
        <v>0.26</v>
      </c>
      <c r="E10" s="72">
        <v>0.23899999999999999</v>
      </c>
      <c r="F10" s="72">
        <v>0.20799999999999999</v>
      </c>
      <c r="G10" s="73">
        <v>0.27</v>
      </c>
      <c r="H10" s="73">
        <v>0.27</v>
      </c>
      <c r="I10" s="73">
        <v>0.24</v>
      </c>
      <c r="J10" s="73">
        <v>0.26</v>
      </c>
      <c r="K10" s="72"/>
      <c r="L10" s="75">
        <v>0.20200000703334808</v>
      </c>
      <c r="M10" s="75">
        <v>0.22</v>
      </c>
    </row>
    <row r="11" spans="1:13">
      <c r="B11" s="154" t="s">
        <v>7</v>
      </c>
      <c r="C11" s="72">
        <v>7.43</v>
      </c>
      <c r="D11" s="72">
        <v>6.26</v>
      </c>
      <c r="E11" s="72">
        <v>6.19</v>
      </c>
      <c r="F11" s="72">
        <v>5.75</v>
      </c>
      <c r="G11" s="73">
        <v>5.62</v>
      </c>
      <c r="H11" s="73">
        <v>5.86</v>
      </c>
      <c r="I11" s="73">
        <v>4.51</v>
      </c>
      <c r="J11" s="74">
        <v>6</v>
      </c>
      <c r="K11" s="72"/>
      <c r="L11" s="75">
        <v>9.3100004196166992</v>
      </c>
      <c r="M11" s="75">
        <v>7.32</v>
      </c>
    </row>
    <row r="12" spans="1:13">
      <c r="B12" s="154" t="s">
        <v>8</v>
      </c>
      <c r="C12" s="72">
        <v>10.06</v>
      </c>
      <c r="D12" s="72">
        <v>10.49</v>
      </c>
      <c r="E12" s="72">
        <v>9.84</v>
      </c>
      <c r="F12" s="72">
        <v>10.09</v>
      </c>
      <c r="G12" s="73">
        <v>9.7799999999999994</v>
      </c>
      <c r="H12" s="73">
        <v>9.93</v>
      </c>
      <c r="I12" s="73">
        <v>9.9499999999999993</v>
      </c>
      <c r="J12" s="73">
        <v>10.02</v>
      </c>
      <c r="K12" s="72"/>
      <c r="L12" s="75">
        <v>11.960000038146973</v>
      </c>
      <c r="M12" s="75">
        <v>11.02</v>
      </c>
    </row>
    <row r="13" spans="1:13">
      <c r="B13" s="154" t="s">
        <v>142</v>
      </c>
      <c r="C13" s="72">
        <v>1.72</v>
      </c>
      <c r="D13" s="72">
        <v>2.08</v>
      </c>
      <c r="E13" s="72">
        <v>2.14</v>
      </c>
      <c r="F13" s="72">
        <v>2.56</v>
      </c>
      <c r="G13" s="73">
        <v>1.62</v>
      </c>
      <c r="H13" s="73">
        <v>1.63</v>
      </c>
      <c r="I13" s="73">
        <v>2.41</v>
      </c>
      <c r="J13" s="73">
        <v>1.93</v>
      </c>
      <c r="K13" s="72"/>
      <c r="L13" s="75">
        <v>1.9700000286102295</v>
      </c>
      <c r="M13" s="75">
        <v>1.96</v>
      </c>
    </row>
    <row r="14" spans="1:13">
      <c r="B14" s="154" t="s">
        <v>143</v>
      </c>
      <c r="C14" s="72">
        <v>0.31</v>
      </c>
      <c r="D14" s="72">
        <v>0.21</v>
      </c>
      <c r="E14" s="72">
        <v>0.38</v>
      </c>
      <c r="F14" s="72">
        <v>0.65</v>
      </c>
      <c r="G14" s="73">
        <v>0.48</v>
      </c>
      <c r="H14" s="73">
        <v>0.45</v>
      </c>
      <c r="I14" s="73">
        <v>0.39</v>
      </c>
      <c r="J14" s="73">
        <v>0.34</v>
      </c>
      <c r="K14" s="72"/>
      <c r="L14" s="75">
        <v>7.9999998211860657E-2</v>
      </c>
      <c r="M14" s="75">
        <v>0.03</v>
      </c>
    </row>
    <row r="15" spans="1:13">
      <c r="B15" s="154" t="s">
        <v>144</v>
      </c>
      <c r="C15" s="72">
        <v>0.13</v>
      </c>
      <c r="D15" s="72">
        <v>0.14000000000000001</v>
      </c>
      <c r="E15" s="72">
        <v>0.17</v>
      </c>
      <c r="F15" s="72">
        <v>0.25</v>
      </c>
      <c r="G15" s="73">
        <v>0.14000000000000001</v>
      </c>
      <c r="H15" s="73">
        <v>0.12</v>
      </c>
      <c r="I15" s="73">
        <v>0.12</v>
      </c>
      <c r="J15" s="73">
        <v>0.12</v>
      </c>
      <c r="K15" s="72"/>
      <c r="L15" s="75">
        <v>0.10999999940395355</v>
      </c>
      <c r="M15" s="75">
        <v>0.09</v>
      </c>
    </row>
    <row r="16" spans="1:13">
      <c r="B16" s="154" t="s">
        <v>10</v>
      </c>
      <c r="C16" s="72"/>
      <c r="D16" s="72"/>
      <c r="E16" s="72">
        <v>0.3</v>
      </c>
      <c r="F16" s="77"/>
      <c r="G16" s="74">
        <v>0.6</v>
      </c>
      <c r="H16" s="73">
        <v>0.47</v>
      </c>
      <c r="I16" s="73">
        <v>0.19</v>
      </c>
      <c r="J16" s="73">
        <v>0.39</v>
      </c>
      <c r="K16" s="77"/>
      <c r="L16" s="75">
        <v>1.3999999761581421</v>
      </c>
      <c r="M16" s="75">
        <v>1.1399999999999999</v>
      </c>
    </row>
    <row r="17" spans="1:14">
      <c r="B17" s="154" t="s">
        <v>99</v>
      </c>
      <c r="C17" s="78">
        <f t="shared" ref="C17:M17" si="0">SUM(C6:C16)</f>
        <v>99.349000000000018</v>
      </c>
      <c r="D17" s="78">
        <f t="shared" si="0"/>
        <v>99.66</v>
      </c>
      <c r="E17" s="78">
        <f t="shared" si="0"/>
        <v>99.309000000000012</v>
      </c>
      <c r="F17" s="78">
        <f t="shared" si="0"/>
        <v>99.638000000000019</v>
      </c>
      <c r="G17" s="73">
        <f>SUM(G6:G16)</f>
        <v>99.990000000000009</v>
      </c>
      <c r="H17" s="73">
        <f>SUM(H6:H16)</f>
        <v>99.86999999999999</v>
      </c>
      <c r="I17" s="73">
        <f>SUM(I6:I16)</f>
        <v>99.570000000000022</v>
      </c>
      <c r="J17" s="73">
        <f>SUM(J6:J16)</f>
        <v>99.76</v>
      </c>
      <c r="K17" s="78"/>
      <c r="L17" s="79">
        <f t="shared" si="0"/>
        <v>100.46200040280819</v>
      </c>
      <c r="M17" s="79">
        <f t="shared" si="0"/>
        <v>100.396</v>
      </c>
    </row>
    <row r="18" spans="1:14">
      <c r="B18" s="48"/>
      <c r="C18" s="77"/>
      <c r="D18" s="77"/>
      <c r="E18" s="77"/>
      <c r="F18" s="77"/>
      <c r="G18" s="73"/>
      <c r="H18" s="73"/>
      <c r="I18" s="73"/>
      <c r="J18" s="73"/>
      <c r="K18" s="77"/>
      <c r="L18" s="80"/>
      <c r="M18" s="81"/>
    </row>
    <row r="19" spans="1:14">
      <c r="A19" s="14"/>
      <c r="B19" s="42" t="s">
        <v>25</v>
      </c>
      <c r="C19" s="82">
        <v>8.8109999999999999</v>
      </c>
      <c r="D19" s="82">
        <v>6.9850000000000003</v>
      </c>
      <c r="E19" s="82">
        <v>7.1159999999999997</v>
      </c>
      <c r="F19" s="82">
        <v>29.82</v>
      </c>
      <c r="G19" s="83">
        <v>18.12</v>
      </c>
      <c r="H19" s="83">
        <v>21.52</v>
      </c>
      <c r="I19" s="83">
        <v>13.57</v>
      </c>
      <c r="J19" s="83">
        <v>15.63</v>
      </c>
      <c r="K19" s="82"/>
      <c r="L19" s="84">
        <v>15.93</v>
      </c>
      <c r="M19" s="85">
        <v>8.7852163314819336</v>
      </c>
      <c r="N19" s="15"/>
    </row>
    <row r="20" spans="1:14">
      <c r="A20" s="14"/>
      <c r="B20" s="42" t="s">
        <v>26</v>
      </c>
      <c r="C20" s="91">
        <v>48.01</v>
      </c>
      <c r="D20" s="91">
        <v>47.8</v>
      </c>
      <c r="E20" s="91">
        <v>38.83</v>
      </c>
      <c r="F20" s="91">
        <v>39.04</v>
      </c>
      <c r="G20" s="83">
        <v>49.4</v>
      </c>
      <c r="H20" s="83">
        <v>49.72</v>
      </c>
      <c r="I20" s="83">
        <v>31.17</v>
      </c>
      <c r="J20" s="83">
        <v>42.29</v>
      </c>
      <c r="K20" s="91"/>
      <c r="L20" s="84">
        <v>43.41</v>
      </c>
      <c r="M20" s="86">
        <v>38.789226531982422</v>
      </c>
      <c r="N20" s="15"/>
    </row>
    <row r="21" spans="1:14">
      <c r="A21" s="14"/>
      <c r="B21" s="42" t="s">
        <v>12</v>
      </c>
      <c r="C21" s="93">
        <v>558.79999999999995</v>
      </c>
      <c r="D21" s="93">
        <v>435.2</v>
      </c>
      <c r="E21" s="93">
        <v>273.60000000000002</v>
      </c>
      <c r="F21" s="93">
        <v>313.3</v>
      </c>
      <c r="G21" s="87">
        <v>358.4</v>
      </c>
      <c r="H21" s="87">
        <v>347.7</v>
      </c>
      <c r="I21" s="87">
        <v>274.89999999999998</v>
      </c>
      <c r="J21" s="87">
        <v>369.2</v>
      </c>
      <c r="K21" s="93"/>
      <c r="L21" s="88">
        <v>309.23</v>
      </c>
      <c r="M21" s="89">
        <v>261.3621826171875</v>
      </c>
      <c r="N21" s="15"/>
    </row>
    <row r="22" spans="1:14">
      <c r="A22" s="14"/>
      <c r="B22" s="42" t="s">
        <v>11</v>
      </c>
      <c r="C22" s="93">
        <v>147.1</v>
      </c>
      <c r="D22" s="93">
        <v>130.30000000000001</v>
      </c>
      <c r="E22" s="93">
        <v>142.6</v>
      </c>
      <c r="F22" s="93">
        <v>135.69999999999999</v>
      </c>
      <c r="G22" s="87">
        <v>107.8</v>
      </c>
      <c r="H22" s="83">
        <v>94.5</v>
      </c>
      <c r="I22" s="83">
        <v>76.81</v>
      </c>
      <c r="J22" s="87">
        <v>145</v>
      </c>
      <c r="K22" s="93"/>
      <c r="L22" s="88">
        <v>198.22</v>
      </c>
      <c r="M22" s="89">
        <v>276.62399999999997</v>
      </c>
      <c r="N22" s="15"/>
    </row>
    <row r="23" spans="1:14">
      <c r="A23" s="14"/>
      <c r="B23" s="42" t="s">
        <v>13</v>
      </c>
      <c r="C23" s="91">
        <v>53.6</v>
      </c>
      <c r="D23" s="91">
        <v>42.98</v>
      </c>
      <c r="E23" s="91">
        <v>45.58</v>
      </c>
      <c r="F23" s="91">
        <v>47.15</v>
      </c>
      <c r="G23" s="83">
        <v>55.3</v>
      </c>
      <c r="H23" s="83">
        <v>54.33</v>
      </c>
      <c r="I23" s="83">
        <v>41.6</v>
      </c>
      <c r="J23" s="83">
        <v>49.51</v>
      </c>
      <c r="K23" s="91"/>
      <c r="L23" s="84">
        <v>54.52</v>
      </c>
      <c r="M23" s="86">
        <v>58.610774993896484</v>
      </c>
      <c r="N23" s="20"/>
    </row>
    <row r="24" spans="1:14">
      <c r="A24" s="14"/>
      <c r="B24" s="42" t="s">
        <v>14</v>
      </c>
      <c r="C24" s="91">
        <v>84.62</v>
      </c>
      <c r="D24" s="91">
        <v>54.21</v>
      </c>
      <c r="E24" s="91">
        <v>77.59</v>
      </c>
      <c r="F24" s="91">
        <v>75.489999999999995</v>
      </c>
      <c r="G24" s="83">
        <v>79.989999999999995</v>
      </c>
      <c r="H24" s="83">
        <v>78.34</v>
      </c>
      <c r="I24" s="83">
        <v>55.83</v>
      </c>
      <c r="J24" s="83">
        <v>75.86</v>
      </c>
      <c r="K24" s="91"/>
      <c r="L24" s="88">
        <v>108.44</v>
      </c>
      <c r="M24" s="89">
        <v>164.23599999999999</v>
      </c>
      <c r="N24" s="15"/>
    </row>
    <row r="25" spans="1:14">
      <c r="A25" s="14"/>
      <c r="B25" s="42" t="s">
        <v>15</v>
      </c>
      <c r="C25" s="93">
        <v>129.4</v>
      </c>
      <c r="D25" s="91">
        <v>57.26</v>
      </c>
      <c r="E25" s="93">
        <v>121.7</v>
      </c>
      <c r="F25" s="93">
        <v>138.80000000000001</v>
      </c>
      <c r="G25" s="87">
        <v>277.5</v>
      </c>
      <c r="H25" s="87">
        <v>225.7</v>
      </c>
      <c r="I25" s="87">
        <v>132.4</v>
      </c>
      <c r="J25" s="87">
        <v>120.7</v>
      </c>
      <c r="K25" s="93"/>
      <c r="L25" s="88">
        <v>175.26</v>
      </c>
      <c r="M25" s="89">
        <v>150.428955078125</v>
      </c>
      <c r="N25" s="15"/>
    </row>
    <row r="26" spans="1:14">
      <c r="A26" s="14"/>
      <c r="B26" s="42" t="s">
        <v>16</v>
      </c>
      <c r="C26" s="93">
        <v>152.19999999999999</v>
      </c>
      <c r="D26" s="93">
        <v>123.7</v>
      </c>
      <c r="E26" s="93">
        <v>133.30000000000001</v>
      </c>
      <c r="F26" s="93">
        <v>121</v>
      </c>
      <c r="G26" s="87">
        <v>148.19999999999999</v>
      </c>
      <c r="H26" s="87">
        <v>140.1</v>
      </c>
      <c r="I26" s="87">
        <v>112.2</v>
      </c>
      <c r="J26" s="87">
        <v>130</v>
      </c>
      <c r="K26" s="93"/>
      <c r="L26" s="90">
        <v>79.8</v>
      </c>
      <c r="M26" s="86">
        <v>74.426925659179688</v>
      </c>
      <c r="N26" s="20"/>
    </row>
    <row r="27" spans="1:14">
      <c r="A27" s="14"/>
      <c r="B27" s="42" t="s">
        <v>28</v>
      </c>
      <c r="C27" s="91">
        <v>16.04</v>
      </c>
      <c r="D27" s="91">
        <v>16.96</v>
      </c>
      <c r="E27" s="91">
        <v>15.83</v>
      </c>
      <c r="F27" s="91">
        <v>18.77</v>
      </c>
      <c r="G27" s="83">
        <v>17.87</v>
      </c>
      <c r="H27" s="83">
        <v>17.850000000000001</v>
      </c>
      <c r="I27" s="83">
        <v>18.739999999999998</v>
      </c>
      <c r="J27" s="83">
        <v>18.71</v>
      </c>
      <c r="K27" s="91"/>
      <c r="L27" s="84">
        <v>15.38</v>
      </c>
      <c r="M27" s="86">
        <v>17.838918685913086</v>
      </c>
      <c r="N27" s="15"/>
    </row>
    <row r="28" spans="1:14" ht="17">
      <c r="A28" s="14"/>
      <c r="B28" s="42" t="s">
        <v>17</v>
      </c>
      <c r="C28" s="82">
        <v>7.399</v>
      </c>
      <c r="D28" s="82">
        <v>2.536</v>
      </c>
      <c r="E28" s="82">
        <v>8.5120000000000005</v>
      </c>
      <c r="F28" s="91">
        <v>24.82</v>
      </c>
      <c r="G28" s="83">
        <v>15.25</v>
      </c>
      <c r="H28" s="83">
        <v>13.13</v>
      </c>
      <c r="I28" s="74">
        <v>7.7590000000000003</v>
      </c>
      <c r="J28" s="74">
        <v>7.0549999999999997</v>
      </c>
      <c r="K28" s="91"/>
      <c r="L28" s="90" t="s">
        <v>127</v>
      </c>
      <c r="M28" s="92">
        <v>0.28732249140739441</v>
      </c>
      <c r="N28" s="15"/>
    </row>
    <row r="29" spans="1:14">
      <c r="A29" s="14"/>
      <c r="B29" s="42" t="s">
        <v>18</v>
      </c>
      <c r="C29" s="91">
        <v>96.59</v>
      </c>
      <c r="D29" s="93">
        <v>111</v>
      </c>
      <c r="E29" s="93">
        <v>110.4</v>
      </c>
      <c r="F29" s="93">
        <v>190.1</v>
      </c>
      <c r="G29" s="87">
        <v>109</v>
      </c>
      <c r="H29" s="87">
        <v>110.7</v>
      </c>
      <c r="I29" s="87">
        <v>121.1</v>
      </c>
      <c r="J29" s="87">
        <v>115.7</v>
      </c>
      <c r="K29" s="93"/>
      <c r="L29" s="84">
        <v>59.64</v>
      </c>
      <c r="M29" s="86">
        <v>52.689189910888672</v>
      </c>
      <c r="N29" s="15"/>
    </row>
    <row r="30" spans="1:14">
      <c r="A30" s="14"/>
      <c r="B30" s="42" t="s">
        <v>22</v>
      </c>
      <c r="C30" s="167">
        <v>35</v>
      </c>
      <c r="D30" s="167">
        <v>36</v>
      </c>
      <c r="E30" s="167">
        <v>40</v>
      </c>
      <c r="F30" s="167">
        <v>41</v>
      </c>
      <c r="G30" s="83">
        <v>33.57</v>
      </c>
      <c r="H30" s="83">
        <v>29.72</v>
      </c>
      <c r="I30" s="83">
        <v>24.5</v>
      </c>
      <c r="J30" s="83">
        <v>27.57</v>
      </c>
      <c r="K30" s="167"/>
      <c r="L30" s="84">
        <v>17.96</v>
      </c>
      <c r="M30" s="86">
        <v>21.395931243896484</v>
      </c>
      <c r="N30" s="15"/>
    </row>
    <row r="31" spans="1:14">
      <c r="A31" s="14"/>
      <c r="B31" s="42" t="s">
        <v>29</v>
      </c>
      <c r="C31" s="169">
        <v>112</v>
      </c>
      <c r="D31" s="94">
        <v>81</v>
      </c>
      <c r="E31" s="169">
        <v>147</v>
      </c>
      <c r="F31" s="94">
        <v>202</v>
      </c>
      <c r="G31" s="87">
        <v>106.1</v>
      </c>
      <c r="H31" s="83">
        <v>68.27</v>
      </c>
      <c r="I31" s="83">
        <v>42.99</v>
      </c>
      <c r="J31" s="83">
        <v>65.7</v>
      </c>
      <c r="K31" s="94"/>
      <c r="L31" s="84">
        <f>11.19*3</f>
        <v>33.57</v>
      </c>
      <c r="M31" s="86">
        <f>23.4131565093994*3</f>
        <v>70.2394695281982</v>
      </c>
      <c r="N31" s="15"/>
    </row>
    <row r="32" spans="1:14">
      <c r="A32" s="14"/>
      <c r="B32" s="42" t="s">
        <v>23</v>
      </c>
      <c r="C32" s="82">
        <v>8.8789999999999996</v>
      </c>
      <c r="D32" s="82">
        <v>7.7750000000000004</v>
      </c>
      <c r="E32" s="82">
        <v>10.44</v>
      </c>
      <c r="F32" s="91">
        <v>13.06</v>
      </c>
      <c r="G32" s="74">
        <v>6.8410000000000002</v>
      </c>
      <c r="H32" s="74">
        <v>5.5890000000000004</v>
      </c>
      <c r="I32" s="74">
        <v>6.29</v>
      </c>
      <c r="J32" s="74">
        <v>7.6429999999999998</v>
      </c>
      <c r="K32" s="91"/>
      <c r="L32" s="90">
        <v>1.68</v>
      </c>
      <c r="M32" s="85">
        <v>4.68414306640625</v>
      </c>
      <c r="N32" s="15"/>
    </row>
    <row r="33" spans="1:14" ht="17">
      <c r="A33" s="14"/>
      <c r="B33" s="42" t="s">
        <v>30</v>
      </c>
      <c r="C33" s="168">
        <v>8.8999999999999996E-2</v>
      </c>
      <c r="D33" s="168">
        <v>7.4999999999999997E-2</v>
      </c>
      <c r="E33" s="168">
        <v>0.13400000000000001</v>
      </c>
      <c r="F33" s="168">
        <v>0.39200000000000002</v>
      </c>
      <c r="G33" s="170">
        <v>0.307</v>
      </c>
      <c r="H33" s="170">
        <v>0.26</v>
      </c>
      <c r="I33" s="170">
        <v>0.157</v>
      </c>
      <c r="J33" s="170">
        <v>0.10199999999999999</v>
      </c>
      <c r="K33" s="168"/>
      <c r="L33" s="95" t="s">
        <v>127</v>
      </c>
      <c r="M33" s="92">
        <v>1.1384944431483746E-2</v>
      </c>
      <c r="N33" s="15"/>
    </row>
    <row r="34" spans="1:14">
      <c r="A34" s="14"/>
      <c r="B34" s="42" t="s">
        <v>19</v>
      </c>
      <c r="C34" s="91">
        <v>77.97</v>
      </c>
      <c r="D34" s="91">
        <v>52.68</v>
      </c>
      <c r="E34" s="91">
        <v>95.33</v>
      </c>
      <c r="F34" s="93">
        <v>206.9</v>
      </c>
      <c r="G34" s="87">
        <v>140.69999999999999</v>
      </c>
      <c r="H34" s="87">
        <v>126.3</v>
      </c>
      <c r="I34" s="83">
        <v>88</v>
      </c>
      <c r="J34" s="83">
        <v>80.19</v>
      </c>
      <c r="K34" s="93"/>
      <c r="L34" s="96">
        <v>17.989999999999998</v>
      </c>
      <c r="M34" s="85">
        <v>7.4017229080200195</v>
      </c>
      <c r="N34" s="15"/>
    </row>
    <row r="35" spans="1:14">
      <c r="A35" s="14"/>
      <c r="B35" s="42" t="s">
        <v>31</v>
      </c>
      <c r="C35" s="82">
        <v>6.9889999999999999</v>
      </c>
      <c r="D35" s="82">
        <v>3.9529999999999998</v>
      </c>
      <c r="E35" s="82">
        <v>9.6180000000000003</v>
      </c>
      <c r="F35" s="91">
        <v>16.29</v>
      </c>
      <c r="G35" s="83">
        <v>11.09</v>
      </c>
      <c r="H35" s="74">
        <v>9.5259999999999998</v>
      </c>
      <c r="I35" s="74">
        <v>7.452</v>
      </c>
      <c r="J35" s="74">
        <v>7.0640000000000001</v>
      </c>
      <c r="K35" s="91"/>
      <c r="L35" s="97">
        <v>2.5</v>
      </c>
      <c r="M35" s="85">
        <v>3.7107051988055453</v>
      </c>
      <c r="N35" s="15"/>
    </row>
    <row r="36" spans="1:14">
      <c r="A36" s="14"/>
      <c r="B36" s="42" t="s">
        <v>32</v>
      </c>
      <c r="C36" s="91">
        <v>18.850000000000001</v>
      </c>
      <c r="D36" s="91">
        <v>11.39</v>
      </c>
      <c r="E36" s="91">
        <v>24.37</v>
      </c>
      <c r="F36" s="91">
        <v>37.32</v>
      </c>
      <c r="G36" s="83">
        <v>23.13</v>
      </c>
      <c r="H36" s="83">
        <v>20.315000000000001</v>
      </c>
      <c r="I36" s="83">
        <v>17.989999999999998</v>
      </c>
      <c r="J36" s="83">
        <v>17.664999999999999</v>
      </c>
      <c r="K36" s="91"/>
      <c r="L36" s="99">
        <v>6.39</v>
      </c>
      <c r="M36" s="85">
        <v>9.48974609375</v>
      </c>
      <c r="N36" s="15"/>
    </row>
    <row r="37" spans="1:14">
      <c r="A37" s="14"/>
      <c r="B37" s="42" t="s">
        <v>33</v>
      </c>
      <c r="C37" s="82">
        <v>2.5739999999999998</v>
      </c>
      <c r="D37" s="82">
        <v>1.7729999999999999</v>
      </c>
      <c r="E37" s="82">
        <v>3.28</v>
      </c>
      <c r="F37" s="82">
        <v>5.048</v>
      </c>
      <c r="G37" s="74">
        <v>3.3210000000000002</v>
      </c>
      <c r="H37" s="74">
        <v>3.0409999999999999</v>
      </c>
      <c r="I37" s="74">
        <v>2.762</v>
      </c>
      <c r="J37" s="74">
        <v>2.6840000000000002</v>
      </c>
      <c r="K37" s="82"/>
      <c r="L37" s="98">
        <v>0.97</v>
      </c>
      <c r="M37" s="85">
        <v>1.4089610576629639</v>
      </c>
      <c r="N37" s="15"/>
    </row>
    <row r="38" spans="1:14">
      <c r="A38" s="14"/>
      <c r="B38" s="42" t="s">
        <v>34</v>
      </c>
      <c r="C38" s="91">
        <v>13.226666666666668</v>
      </c>
      <c r="D38" s="82">
        <v>9.8136666666666681</v>
      </c>
      <c r="E38" s="91">
        <v>16.71</v>
      </c>
      <c r="F38" s="91">
        <v>22.36</v>
      </c>
      <c r="G38" s="83">
        <v>17.2925</v>
      </c>
      <c r="H38" s="83">
        <v>15.5875</v>
      </c>
      <c r="I38" s="83">
        <v>14.547499999999999</v>
      </c>
      <c r="J38" s="83">
        <v>14.6775</v>
      </c>
      <c r="K38" s="91"/>
      <c r="L38" s="99">
        <v>5.25</v>
      </c>
      <c r="M38" s="85">
        <v>6.6159932946830384</v>
      </c>
      <c r="N38" s="15"/>
    </row>
    <row r="39" spans="1:14">
      <c r="A39" s="14"/>
      <c r="B39" s="42" t="s">
        <v>35</v>
      </c>
      <c r="C39" s="82">
        <v>3.508</v>
      </c>
      <c r="D39" s="82">
        <v>3.0039999999999996</v>
      </c>
      <c r="E39" s="82">
        <v>4.2350000000000003</v>
      </c>
      <c r="F39" s="82">
        <v>5.9749999999999996</v>
      </c>
      <c r="G39" s="74">
        <v>4.6183333333333332</v>
      </c>
      <c r="H39" s="74">
        <v>4.1593333333333335</v>
      </c>
      <c r="I39" s="74">
        <v>3.9203333333333332</v>
      </c>
      <c r="J39" s="74">
        <v>4.18</v>
      </c>
      <c r="K39" s="82"/>
      <c r="L39" s="97">
        <v>1.67</v>
      </c>
      <c r="M39" s="85">
        <v>2.0702929496765137</v>
      </c>
      <c r="N39" s="15"/>
    </row>
    <row r="40" spans="1:14">
      <c r="A40" s="14"/>
      <c r="B40" s="42" t="s">
        <v>36</v>
      </c>
      <c r="C40" s="82">
        <v>1.2435</v>
      </c>
      <c r="D40" s="82">
        <v>1.2775000000000001</v>
      </c>
      <c r="E40" s="82">
        <v>1.3925000000000001</v>
      </c>
      <c r="F40" s="82">
        <v>1.6469999999999998</v>
      </c>
      <c r="G40" s="74">
        <v>1.35</v>
      </c>
      <c r="H40" s="74">
        <v>1.23</v>
      </c>
      <c r="I40" s="74">
        <v>1.2915000000000001</v>
      </c>
      <c r="J40" s="74">
        <v>1.337</v>
      </c>
      <c r="K40" s="82"/>
      <c r="L40" s="98">
        <v>0.75</v>
      </c>
      <c r="M40" s="92">
        <v>0.62357038259506226</v>
      </c>
      <c r="N40" s="15"/>
    </row>
    <row r="41" spans="1:14">
      <c r="A41" s="14"/>
      <c r="B41" s="42" t="s">
        <v>37</v>
      </c>
      <c r="C41" s="82">
        <v>4.907</v>
      </c>
      <c r="D41" s="82">
        <v>4.3959999999999999</v>
      </c>
      <c r="E41" s="82">
        <v>5.3479999999999999</v>
      </c>
      <c r="F41" s="82">
        <v>6.3129999999999997</v>
      </c>
      <c r="G41" s="74">
        <v>6.0650000000000004</v>
      </c>
      <c r="H41" s="74">
        <v>5.4836666666666671</v>
      </c>
      <c r="I41" s="74">
        <v>4.9163333333333332</v>
      </c>
      <c r="J41" s="74">
        <v>5.4279999999999999</v>
      </c>
      <c r="K41" s="82"/>
      <c r="L41" s="99">
        <v>2.7</v>
      </c>
      <c r="M41" s="85">
        <v>2.4281100506538316</v>
      </c>
      <c r="N41" s="15"/>
    </row>
    <row r="42" spans="1:14">
      <c r="A42" s="14"/>
      <c r="B42" s="42" t="s">
        <v>38</v>
      </c>
      <c r="C42" s="82">
        <v>0.81799999999999995</v>
      </c>
      <c r="D42" s="82">
        <v>0.79700000000000004</v>
      </c>
      <c r="E42" s="82">
        <v>0.93400000000000005</v>
      </c>
      <c r="F42" s="82">
        <v>1.0169999999999999</v>
      </c>
      <c r="G42" s="74">
        <v>1.008</v>
      </c>
      <c r="H42" s="74">
        <v>0.89300000000000002</v>
      </c>
      <c r="I42" s="74">
        <v>0.78900000000000003</v>
      </c>
      <c r="J42" s="74">
        <v>0.85199999999999998</v>
      </c>
      <c r="K42" s="82"/>
      <c r="L42" s="98">
        <v>0.46</v>
      </c>
      <c r="M42" s="85">
        <v>0.44202139973640442</v>
      </c>
      <c r="N42" s="15"/>
    </row>
    <row r="43" spans="1:14">
      <c r="A43" s="14"/>
      <c r="B43" s="42" t="s">
        <v>39</v>
      </c>
      <c r="C43" s="82">
        <v>5.03</v>
      </c>
      <c r="D43" s="82">
        <v>5.0205000000000002</v>
      </c>
      <c r="E43" s="82">
        <v>5.673</v>
      </c>
      <c r="F43" s="82">
        <v>6.1406666666666654</v>
      </c>
      <c r="G43" s="74">
        <v>6.594666666666666</v>
      </c>
      <c r="H43" s="74">
        <v>5.8036666666666674</v>
      </c>
      <c r="I43" s="74">
        <v>4.9743333333333339</v>
      </c>
      <c r="J43" s="74">
        <v>5.5076666666666663</v>
      </c>
      <c r="K43" s="82"/>
      <c r="L43" s="90">
        <v>3.37</v>
      </c>
      <c r="M43" s="85">
        <v>3.265573263168335</v>
      </c>
      <c r="N43" s="15"/>
    </row>
    <row r="44" spans="1:14">
      <c r="A44" s="14"/>
      <c r="B44" s="42" t="s">
        <v>40</v>
      </c>
      <c r="C44" s="82">
        <v>0.95499999999999996</v>
      </c>
      <c r="D44" s="82">
        <v>1.0109999999999999</v>
      </c>
      <c r="E44" s="82">
        <v>1.18</v>
      </c>
      <c r="F44" s="82">
        <v>1.2709999999999999</v>
      </c>
      <c r="G44" s="74">
        <v>1.2949999999999999</v>
      </c>
      <c r="H44" s="74">
        <v>1.1339999999999999</v>
      </c>
      <c r="I44" s="74">
        <v>0.94799999999999995</v>
      </c>
      <c r="J44" s="74">
        <v>1.048</v>
      </c>
      <c r="K44" s="82"/>
      <c r="L44" s="100">
        <v>0.72</v>
      </c>
      <c r="M44" s="92">
        <v>0.77728996141546991</v>
      </c>
      <c r="N44" s="15"/>
    </row>
    <row r="45" spans="1:14">
      <c r="A45" s="14"/>
      <c r="B45" s="42" t="s">
        <v>41</v>
      </c>
      <c r="C45" s="82">
        <v>3.0486666666666671</v>
      </c>
      <c r="D45" s="82">
        <v>3.0876666666666668</v>
      </c>
      <c r="E45" s="82">
        <v>3.4276666666666671</v>
      </c>
      <c r="F45" s="82">
        <v>3.734666666666667</v>
      </c>
      <c r="G45" s="74">
        <v>4.0356666666666667</v>
      </c>
      <c r="H45" s="74">
        <v>3.5346666666666664</v>
      </c>
      <c r="I45" s="74">
        <v>2.8820000000000001</v>
      </c>
      <c r="J45" s="74">
        <v>3.2233333333333332</v>
      </c>
      <c r="K45" s="82"/>
      <c r="L45" s="101">
        <v>2.15</v>
      </c>
      <c r="M45" s="85">
        <v>2.4785342216491699</v>
      </c>
      <c r="N45" s="15"/>
    </row>
    <row r="46" spans="1:14">
      <c r="A46" s="14"/>
      <c r="B46" s="42" t="s">
        <v>42</v>
      </c>
      <c r="C46" s="168">
        <v>0.44800000000000001</v>
      </c>
      <c r="D46" s="168">
        <v>0.48299999999999998</v>
      </c>
      <c r="E46" s="168">
        <v>0.5</v>
      </c>
      <c r="F46" s="168">
        <v>0.54400000000000004</v>
      </c>
      <c r="G46" s="170">
        <v>0.55800000000000005</v>
      </c>
      <c r="H46" s="170">
        <v>0.497</v>
      </c>
      <c r="I46" s="170">
        <v>0.39800000000000002</v>
      </c>
      <c r="J46" s="170">
        <v>0.45400000000000001</v>
      </c>
      <c r="K46" s="168"/>
      <c r="L46" s="100">
        <v>0.3</v>
      </c>
      <c r="M46" s="92">
        <v>0.38942447304725647</v>
      </c>
      <c r="N46" s="15"/>
    </row>
    <row r="47" spans="1:14">
      <c r="A47" s="14"/>
      <c r="B47" s="42" t="s">
        <v>43</v>
      </c>
      <c r="C47" s="82">
        <v>2.8239999999999998</v>
      </c>
      <c r="D47" s="82">
        <v>2.9313333333333333</v>
      </c>
      <c r="E47" s="82">
        <v>3.1843333333333335</v>
      </c>
      <c r="F47" s="82">
        <v>3.5323333333333338</v>
      </c>
      <c r="G47" s="74">
        <v>3.9596666666666667</v>
      </c>
      <c r="H47" s="74">
        <v>3.5243333333333333</v>
      </c>
      <c r="I47" s="74">
        <v>2.7866666666666666</v>
      </c>
      <c r="J47" s="74">
        <v>3.1616666666666666</v>
      </c>
      <c r="K47" s="82"/>
      <c r="L47" s="90">
        <v>2.17</v>
      </c>
      <c r="M47" s="85">
        <v>2.5094125270843506</v>
      </c>
      <c r="N47" s="15"/>
    </row>
    <row r="48" spans="1:14">
      <c r="A48" s="14"/>
      <c r="B48" s="42" t="s">
        <v>44</v>
      </c>
      <c r="C48" s="168">
        <v>0.38800000000000001</v>
      </c>
      <c r="D48" s="168">
        <v>0.443</v>
      </c>
      <c r="E48" s="168">
        <v>0.50800000000000001</v>
      </c>
      <c r="F48" s="168">
        <v>0.56299999999999994</v>
      </c>
      <c r="G48" s="170">
        <v>0.57399999999999995</v>
      </c>
      <c r="H48" s="170">
        <v>0.51100000000000001</v>
      </c>
      <c r="I48" s="170">
        <v>0.40200000000000002</v>
      </c>
      <c r="J48" s="170">
        <v>0.44900000000000001</v>
      </c>
      <c r="K48" s="168"/>
      <c r="L48" s="100">
        <v>0.3</v>
      </c>
      <c r="M48" s="92">
        <v>0.38517908829792646</v>
      </c>
      <c r="N48" s="15"/>
    </row>
    <row r="49" spans="1:14">
      <c r="A49" s="14"/>
      <c r="B49" s="42" t="s">
        <v>45</v>
      </c>
      <c r="C49" s="82">
        <v>2.2629999999999999</v>
      </c>
      <c r="D49" s="82">
        <v>1.07</v>
      </c>
      <c r="E49" s="82">
        <v>2.88</v>
      </c>
      <c r="F49" s="82">
        <v>1.5629999999999999</v>
      </c>
      <c r="G49" s="74">
        <v>3.0409999999999999</v>
      </c>
      <c r="H49" s="74">
        <v>1.998</v>
      </c>
      <c r="I49" s="74">
        <v>1.238</v>
      </c>
      <c r="J49" s="74">
        <v>1.8480000000000001</v>
      </c>
      <c r="K49" s="82"/>
      <c r="L49" s="100">
        <v>0.45</v>
      </c>
      <c r="M49" s="92">
        <v>0.70705562829971313</v>
      </c>
      <c r="N49" s="15"/>
    </row>
    <row r="50" spans="1:14" ht="17">
      <c r="A50" s="14"/>
      <c r="B50" s="42" t="s">
        <v>46</v>
      </c>
      <c r="C50" s="168">
        <v>3.4000000000000002E-2</v>
      </c>
      <c r="D50" s="82" t="s">
        <v>127</v>
      </c>
      <c r="E50" s="168">
        <v>3.7999999999999999E-2</v>
      </c>
      <c r="F50" s="168">
        <v>6.6000000000000003E-2</v>
      </c>
      <c r="G50" s="170">
        <v>5.2499999999999998E-2</v>
      </c>
      <c r="H50" s="170">
        <v>3.7999999999999999E-2</v>
      </c>
      <c r="I50" s="170">
        <v>2.9000000000000001E-2</v>
      </c>
      <c r="J50" s="170">
        <v>3.6500000000000005E-2</v>
      </c>
      <c r="K50" s="168"/>
      <c r="L50" s="90" t="s">
        <v>127</v>
      </c>
      <c r="M50" s="92">
        <v>2.2276449948549271E-2</v>
      </c>
      <c r="N50" s="15"/>
    </row>
    <row r="51" spans="1:14" ht="17">
      <c r="A51" s="14"/>
      <c r="B51" s="42" t="s">
        <v>24</v>
      </c>
      <c r="C51" s="82">
        <v>1.8920000000000001</v>
      </c>
      <c r="D51" s="82">
        <v>1.1119999999999999</v>
      </c>
      <c r="E51" s="82">
        <v>2.0136666666666669</v>
      </c>
      <c r="F51" s="82">
        <v>3.1623333333333332</v>
      </c>
      <c r="G51" s="74">
        <v>2.8729999999999998</v>
      </c>
      <c r="H51" s="74">
        <v>2.2656666666666667</v>
      </c>
      <c r="I51" s="74">
        <v>1.7443333333333335</v>
      </c>
      <c r="J51" s="74">
        <v>1.8933333333333333</v>
      </c>
      <c r="K51" s="82"/>
      <c r="L51" s="90" t="s">
        <v>127</v>
      </c>
      <c r="M51" s="92">
        <v>0.90788781642913818</v>
      </c>
      <c r="N51" s="15"/>
    </row>
    <row r="52" spans="1:14">
      <c r="A52" s="14"/>
      <c r="B52" s="42" t="s">
        <v>21</v>
      </c>
      <c r="C52" s="82">
        <v>1.2390000000000001</v>
      </c>
      <c r="D52" s="82">
        <v>0.55800000000000005</v>
      </c>
      <c r="E52" s="82">
        <v>1.7110000000000001</v>
      </c>
      <c r="F52" s="82">
        <v>2.1869999999999998</v>
      </c>
      <c r="G52" s="74">
        <v>1.6990000000000001</v>
      </c>
      <c r="H52" s="74">
        <v>1.4470000000000001</v>
      </c>
      <c r="I52" s="74">
        <v>1.2230000000000001</v>
      </c>
      <c r="J52" s="74">
        <v>1.2370000000000001</v>
      </c>
      <c r="K52" s="82"/>
      <c r="L52" s="102">
        <v>0.54800000000000004</v>
      </c>
      <c r="M52" s="92">
        <v>0.50374066829681396</v>
      </c>
      <c r="N52" s="15"/>
    </row>
    <row r="53" spans="1:14" ht="17">
      <c r="A53" s="14"/>
      <c r="B53" s="175" t="s">
        <v>20</v>
      </c>
      <c r="C53" s="176">
        <v>0.32200000000000001</v>
      </c>
      <c r="D53" s="176">
        <v>0.124</v>
      </c>
      <c r="E53" s="176">
        <v>0.41499999999999998</v>
      </c>
      <c r="F53" s="176">
        <v>0.54200000000000004</v>
      </c>
      <c r="G53" s="177">
        <v>0.435</v>
      </c>
      <c r="H53" s="177">
        <v>0.35399999999999998</v>
      </c>
      <c r="I53" s="177">
        <v>0.35499999999999998</v>
      </c>
      <c r="J53" s="177">
        <v>0.371</v>
      </c>
      <c r="K53" s="176"/>
      <c r="L53" s="178" t="s">
        <v>127</v>
      </c>
      <c r="M53" s="178" t="s">
        <v>127</v>
      </c>
      <c r="N53" s="15"/>
    </row>
    <row r="54" spans="1:14">
      <c r="C54" s="103"/>
      <c r="N54" s="15"/>
    </row>
    <row r="55" spans="1:14">
      <c r="B55" s="42" t="s">
        <v>159</v>
      </c>
      <c r="G55" s="15"/>
      <c r="H55" s="15"/>
      <c r="I55" s="15"/>
      <c r="J55" s="15"/>
      <c r="L55" s="104"/>
      <c r="M55" s="105"/>
      <c r="N55" s="15"/>
    </row>
    <row r="56" spans="1:14">
      <c r="B56" s="44" t="s">
        <v>158</v>
      </c>
      <c r="G56" s="15"/>
      <c r="H56" s="15"/>
      <c r="I56" s="15"/>
      <c r="J56" s="15"/>
      <c r="L56" s="104"/>
      <c r="M56" s="105"/>
      <c r="N56" s="15"/>
    </row>
    <row r="57" spans="1:14">
      <c r="A57" s="29"/>
      <c r="B57" s="45" t="s">
        <v>150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5"/>
    </row>
    <row r="58" spans="1:14">
      <c r="A58" s="29"/>
      <c r="B58" s="4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5"/>
    </row>
    <row r="59" spans="1:14">
      <c r="A59" s="29"/>
      <c r="B59" s="4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5"/>
    </row>
    <row r="60" spans="1:14">
      <c r="A60" s="29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</row>
    <row r="61" spans="1:14">
      <c r="A61" s="29"/>
      <c r="B61" s="4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4">
      <c r="A62" s="29"/>
      <c r="B62" s="4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</row>
    <row r="63" spans="1:14">
      <c r="A63" s="29"/>
      <c r="B63" s="4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/>
    </row>
    <row r="64" spans="1:14">
      <c r="A64" s="29"/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5"/>
    </row>
    <row r="65" spans="1:14">
      <c r="A65" s="29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5"/>
    </row>
    <row r="66" spans="1:14">
      <c r="A66" s="29"/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5"/>
    </row>
    <row r="67" spans="1:14">
      <c r="A67" s="29"/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5"/>
    </row>
    <row r="68" spans="1:14">
      <c r="A68" s="29"/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4">
      <c r="A69" s="29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4">
      <c r="A70" s="29"/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4">
      <c r="A71" s="29"/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4">
      <c r="A72" s="29"/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4">
      <c r="A73" s="29"/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4">
      <c r="A74" s="29"/>
      <c r="B74" s="4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4">
      <c r="A75" s="29"/>
      <c r="B75" s="4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5"/>
    </row>
    <row r="76" spans="1:14">
      <c r="A76" s="29"/>
      <c r="B76" s="4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5"/>
    </row>
    <row r="77" spans="1:14">
      <c r="A77" s="30"/>
      <c r="B77" s="4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5"/>
    </row>
    <row r="78" spans="1:14">
      <c r="A78" s="14"/>
      <c r="B78" s="45"/>
      <c r="N78" s="15"/>
    </row>
    <row r="79" spans="1:14">
      <c r="A79" s="31"/>
      <c r="B79" s="45"/>
      <c r="N79" s="15"/>
    </row>
    <row r="80" spans="1:14">
      <c r="A80" s="28"/>
      <c r="B80" s="4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5"/>
    </row>
    <row r="81" spans="1:14">
      <c r="A81" s="28"/>
      <c r="B81" s="4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5"/>
    </row>
    <row r="82" spans="1:14">
      <c r="A82" s="28"/>
      <c r="B82" s="4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5"/>
    </row>
    <row r="83" spans="1:14">
      <c r="A83" s="28"/>
      <c r="B83" s="4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5"/>
    </row>
    <row r="84" spans="1:14">
      <c r="A84" s="28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5"/>
    </row>
    <row r="85" spans="1:14">
      <c r="A85" s="28"/>
      <c r="B85" s="4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5"/>
    </row>
    <row r="86" spans="1:14">
      <c r="A86" s="28"/>
      <c r="B86" s="4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5"/>
    </row>
    <row r="87" spans="1:14">
      <c r="A87" s="28"/>
      <c r="B87" s="4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5"/>
    </row>
    <row r="88" spans="1:14">
      <c r="A88" s="28"/>
      <c r="B88" s="4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5"/>
    </row>
    <row r="89" spans="1:14">
      <c r="A89" s="28"/>
      <c r="B89" s="4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5"/>
    </row>
    <row r="90" spans="1:14">
      <c r="A90" s="28"/>
      <c r="B90" s="4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5"/>
    </row>
    <row r="91" spans="1:14">
      <c r="A91" s="28"/>
      <c r="B91" s="4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5"/>
    </row>
    <row r="92" spans="1:14">
      <c r="A92" s="28"/>
      <c r="B92" s="4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5"/>
    </row>
    <row r="93" spans="1:14">
      <c r="A93" s="28"/>
      <c r="B93" s="4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5"/>
    </row>
    <row r="94" spans="1:14">
      <c r="A94" s="3"/>
      <c r="B94" s="47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5"/>
    </row>
    <row r="95" spans="1:14">
      <c r="A95" s="3"/>
      <c r="B95" s="47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2"/>
    </row>
    <row r="96" spans="1:14">
      <c r="A96" s="3"/>
      <c r="B96" s="47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4">
      <c r="A97" s="29"/>
      <c r="B97" s="14"/>
      <c r="C97" s="14"/>
      <c r="D97" s="14"/>
      <c r="E97" s="14"/>
      <c r="F97" s="14"/>
      <c r="K97" s="14"/>
    </row>
    <row r="98" spans="1:14">
      <c r="A98" s="29"/>
      <c r="B98" s="14"/>
      <c r="C98" s="14"/>
      <c r="D98" s="14"/>
      <c r="E98" s="14"/>
      <c r="F98" s="14"/>
      <c r="K98" s="14"/>
    </row>
    <row r="99" spans="1:14">
      <c r="A99" s="29"/>
      <c r="B99" s="14"/>
      <c r="C99" s="14"/>
      <c r="D99" s="14"/>
      <c r="E99" s="14"/>
      <c r="F99" s="14"/>
      <c r="G99" s="32"/>
      <c r="H99" s="32"/>
      <c r="I99" s="32"/>
      <c r="J99" s="32"/>
      <c r="K99" s="14"/>
      <c r="L99" s="34"/>
      <c r="M99" s="35"/>
    </row>
    <row r="100" spans="1:14">
      <c r="A100" s="29"/>
      <c r="B100" s="14"/>
      <c r="C100" s="14"/>
      <c r="D100" s="14"/>
      <c r="E100" s="14"/>
      <c r="F100" s="14"/>
      <c r="G100" s="32"/>
      <c r="H100" s="32"/>
      <c r="I100" s="32"/>
      <c r="J100" s="32"/>
      <c r="K100" s="14"/>
      <c r="L100" s="34"/>
      <c r="M100" s="35"/>
    </row>
    <row r="101" spans="1:14">
      <c r="A101" s="29"/>
      <c r="B101" s="14"/>
      <c r="C101" s="14"/>
      <c r="D101" s="14"/>
      <c r="E101" s="14"/>
      <c r="F101" s="14"/>
      <c r="G101" s="32"/>
      <c r="H101" s="32"/>
      <c r="I101" s="32"/>
      <c r="J101" s="32"/>
      <c r="K101" s="14"/>
      <c r="L101" s="34"/>
      <c r="M101" s="35"/>
    </row>
    <row r="103" spans="1:14">
      <c r="A103" s="29"/>
    </row>
    <row r="104" spans="1:14">
      <c r="A104" s="28"/>
      <c r="B104" s="14"/>
      <c r="C104" s="14"/>
      <c r="D104" s="14"/>
      <c r="E104" s="14"/>
      <c r="F104" s="14"/>
      <c r="K104" s="14"/>
    </row>
    <row r="105" spans="1:14">
      <c r="A105" s="14"/>
      <c r="B105" s="14"/>
      <c r="C105" s="14"/>
      <c r="D105" s="14"/>
      <c r="E105" s="14"/>
      <c r="F105" s="14"/>
      <c r="K105" s="14"/>
    </row>
    <row r="106" spans="1:14">
      <c r="A106" s="14"/>
      <c r="B106" s="14"/>
      <c r="C106" s="14"/>
      <c r="D106" s="14"/>
      <c r="E106" s="14"/>
      <c r="F106" s="14"/>
      <c r="K106" s="14"/>
      <c r="N106" s="15"/>
    </row>
    <row r="107" spans="1:14">
      <c r="A107" s="14"/>
      <c r="N107" s="15"/>
    </row>
    <row r="108" spans="1:14">
      <c r="A108" s="14"/>
      <c r="N108" s="15"/>
    </row>
    <row r="109" spans="1:14">
      <c r="A109" s="14"/>
      <c r="N109" s="15"/>
    </row>
    <row r="110" spans="1:14">
      <c r="A110" s="14"/>
      <c r="N110" s="15"/>
    </row>
    <row r="111" spans="1:14">
      <c r="A111" s="14"/>
      <c r="B111" s="44"/>
      <c r="N111" s="15"/>
    </row>
    <row r="112" spans="1:14">
      <c r="A112" s="14"/>
      <c r="B112" s="44"/>
      <c r="N112" s="15"/>
    </row>
    <row r="113" spans="1:14">
      <c r="A113" s="14"/>
      <c r="N113" s="15"/>
    </row>
    <row r="114" spans="1:14">
      <c r="A114" s="14"/>
      <c r="B114" s="40"/>
      <c r="N114" s="15"/>
    </row>
    <row r="115" spans="1:14">
      <c r="A115" s="14"/>
      <c r="B115" s="40"/>
      <c r="N115" s="15"/>
    </row>
    <row r="116" spans="1:14">
      <c r="A116" s="14"/>
      <c r="B116" s="40"/>
      <c r="N116" s="15"/>
    </row>
    <row r="117" spans="1:14">
      <c r="A117" s="14"/>
      <c r="B117" s="40"/>
      <c r="N117" s="15"/>
    </row>
    <row r="118" spans="1:14">
      <c r="A118" s="14"/>
      <c r="B118" s="40"/>
      <c r="N118" s="15"/>
    </row>
    <row r="119" spans="1:14">
      <c r="A119" s="14"/>
      <c r="B119" s="40"/>
      <c r="N119" s="15"/>
    </row>
    <row r="120" spans="1:14">
      <c r="B120" s="40"/>
    </row>
    <row r="121" spans="1:14">
      <c r="B121" s="40"/>
    </row>
    <row r="122" spans="1:14">
      <c r="A122" s="28"/>
      <c r="B122" s="40"/>
      <c r="N122" s="32"/>
    </row>
    <row r="123" spans="1:14">
      <c r="A123" s="28"/>
      <c r="B123" s="40"/>
      <c r="N123" s="32"/>
    </row>
    <row r="124" spans="1:14">
      <c r="A124" s="28"/>
      <c r="B124" s="40"/>
      <c r="N124" s="32"/>
    </row>
    <row r="125" spans="1:14">
      <c r="B125" s="40"/>
    </row>
    <row r="126" spans="1:14">
      <c r="B126" s="40"/>
    </row>
    <row r="127" spans="1:14">
      <c r="B127" s="40"/>
    </row>
    <row r="129" spans="1:1">
      <c r="A129" s="29"/>
    </row>
    <row r="130" spans="1:1">
      <c r="A130" s="28"/>
    </row>
    <row r="131" spans="1:1">
      <c r="A131" s="31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</sheetData>
  <mergeCells count="4">
    <mergeCell ref="L2:M2"/>
    <mergeCell ref="C2:F2"/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C83D-E290-C94F-9D53-683096F2A85B}">
  <dimension ref="A1"/>
  <sheetViews>
    <sheetView tabSelected="1" workbookViewId="0">
      <selection activeCell="G33" sqref="G33"/>
    </sheetView>
  </sheetViews>
  <sheetFormatPr baseColWidth="10" defaultRowHeight="16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2505 Ma</vt:lpstr>
      <vt:lpstr>2450 Ma</vt:lpstr>
      <vt:lpstr>2400 Ma</vt:lpstr>
      <vt:lpstr>2300 Ma</vt:lpstr>
      <vt:lpstr>2230 Ma</vt:lpstr>
      <vt:lpstr>2120 Ma</vt:lpstr>
      <vt:lpstr>references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Stepanova</dc:creator>
  <cp:lastModifiedBy>rev</cp:lastModifiedBy>
  <dcterms:created xsi:type="dcterms:W3CDTF">2021-01-29T08:11:51Z</dcterms:created>
  <dcterms:modified xsi:type="dcterms:W3CDTF">2021-06-05T01:29:42Z</dcterms:modified>
</cp:coreProperties>
</file>