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1350\Desktop\Pox\Marit Pox immune\For submission\Revised\Supplementary\"/>
    </mc:Choice>
  </mc:AlternateContent>
  <bookViews>
    <workbookView xWindow="0" yWindow="0" windowWidth="28800" windowHeight="12300" activeTab="6"/>
  </bookViews>
  <sheets>
    <sheet name="EF1a" sheetId="21" r:id="rId1"/>
    <sheet name="MX1 - ddCt" sheetId="22" r:id="rId2"/>
    <sheet name="ISG15 - ddCt" sheetId="23" r:id="rId3"/>
    <sheet name="GzmA - ddCt" sheetId="24" r:id="rId4"/>
    <sheet name="IFN-G - ddCt" sheetId="25" r:id="rId5"/>
    <sheet name="CD8a-ddCt" sheetId="26" r:id="rId6"/>
    <sheet name="CD4- ddCT" sheetId="27" r:id="rId7"/>
  </sheets>
  <definedNames>
    <definedName name="_xlnm._FilterDatabase" localSheetId="3" hidden="1">'GzmA - ddCt'!#REF!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7" i="27" l="1"/>
  <c r="I295" i="27"/>
  <c r="I293" i="27"/>
  <c r="I291" i="27"/>
  <c r="I289" i="27"/>
  <c r="I287" i="27"/>
  <c r="I285" i="27"/>
  <c r="I283" i="27"/>
  <c r="I281" i="27"/>
  <c r="I279" i="27"/>
  <c r="I277" i="27"/>
  <c r="I275" i="27"/>
  <c r="I273" i="27"/>
  <c r="I271" i="27"/>
  <c r="I269" i="27"/>
  <c r="I267" i="27"/>
  <c r="I265" i="27"/>
  <c r="I263" i="27"/>
  <c r="I261" i="27"/>
  <c r="I259" i="27"/>
  <c r="I257" i="27"/>
  <c r="I255" i="27"/>
  <c r="I253" i="27"/>
  <c r="I251" i="27"/>
  <c r="I249" i="27"/>
  <c r="I247" i="27"/>
  <c r="I245" i="27"/>
  <c r="I243" i="27"/>
  <c r="I241" i="27"/>
  <c r="I239" i="27"/>
  <c r="I237" i="27"/>
  <c r="I235" i="27"/>
  <c r="I233" i="27"/>
  <c r="I231" i="27"/>
  <c r="I229" i="27"/>
  <c r="I227" i="27"/>
  <c r="I225" i="27"/>
  <c r="I223" i="27"/>
  <c r="I221" i="27"/>
  <c r="I219" i="27"/>
  <c r="I217" i="27"/>
  <c r="I215" i="27"/>
  <c r="I213" i="27"/>
  <c r="I211" i="27"/>
  <c r="I209" i="27"/>
  <c r="I207" i="27"/>
  <c r="I205" i="27"/>
  <c r="I203" i="27"/>
  <c r="I201" i="27"/>
  <c r="I199" i="27"/>
  <c r="I197" i="27"/>
  <c r="I195" i="27"/>
  <c r="I193" i="27"/>
  <c r="I191" i="27"/>
  <c r="I189" i="27"/>
  <c r="I187" i="27"/>
  <c r="I185" i="27"/>
  <c r="I183" i="27"/>
  <c r="I181" i="27"/>
  <c r="I179" i="27"/>
  <c r="I177" i="27"/>
  <c r="I175" i="27"/>
  <c r="I173" i="27"/>
  <c r="I171" i="27"/>
  <c r="I169" i="27"/>
  <c r="I167" i="27"/>
  <c r="I165" i="27"/>
  <c r="I163" i="27"/>
  <c r="I161" i="27"/>
  <c r="I159" i="27"/>
  <c r="I157" i="27"/>
  <c r="I155" i="27"/>
  <c r="I153" i="27"/>
  <c r="I151" i="27"/>
  <c r="I149" i="27"/>
  <c r="I147" i="27"/>
  <c r="I145" i="27"/>
  <c r="I143" i="27"/>
  <c r="I141" i="27"/>
  <c r="I139" i="27"/>
  <c r="I137" i="27"/>
  <c r="I135" i="27"/>
  <c r="I133" i="27"/>
  <c r="I131" i="27"/>
  <c r="I129" i="27"/>
  <c r="I127" i="27"/>
  <c r="I125" i="27"/>
  <c r="I123" i="27"/>
  <c r="I121" i="27"/>
  <c r="I119" i="27"/>
  <c r="I117" i="27"/>
  <c r="I115" i="27"/>
  <c r="I113" i="27"/>
  <c r="I111" i="27"/>
  <c r="I109" i="27"/>
  <c r="I107" i="27"/>
  <c r="I105" i="27"/>
  <c r="I103" i="27"/>
  <c r="I101" i="27"/>
  <c r="I99" i="27"/>
  <c r="I97" i="27"/>
  <c r="I95" i="27"/>
  <c r="I93" i="27"/>
  <c r="I91" i="27"/>
  <c r="I89" i="27"/>
  <c r="I87" i="27"/>
  <c r="I85" i="27"/>
  <c r="I83" i="27"/>
  <c r="I81" i="27"/>
  <c r="I79" i="27"/>
  <c r="I77" i="27"/>
  <c r="I75" i="27"/>
  <c r="I73" i="27"/>
  <c r="I71" i="27"/>
  <c r="I69" i="27"/>
  <c r="I67" i="27"/>
  <c r="I65" i="27"/>
  <c r="I63" i="27"/>
  <c r="I61" i="27"/>
  <c r="I59" i="27"/>
  <c r="I57" i="27"/>
  <c r="I55" i="27"/>
  <c r="I53" i="27"/>
  <c r="I51" i="27"/>
  <c r="I49" i="27"/>
  <c r="I47" i="27"/>
  <c r="I45" i="27"/>
  <c r="I43" i="27"/>
  <c r="I41" i="27"/>
  <c r="I39" i="27"/>
  <c r="I37" i="27"/>
  <c r="I35" i="27"/>
  <c r="I33" i="27"/>
  <c r="I31" i="27"/>
  <c r="I29" i="27"/>
  <c r="I27" i="27"/>
  <c r="I25" i="27"/>
  <c r="I23" i="27"/>
  <c r="I21" i="27"/>
  <c r="I19" i="27"/>
  <c r="I17" i="27"/>
  <c r="I15" i="27"/>
  <c r="I13" i="27"/>
  <c r="I11" i="27"/>
  <c r="I9" i="27"/>
  <c r="I7" i="27"/>
  <c r="I5" i="27"/>
  <c r="I3" i="27"/>
  <c r="I297" i="26"/>
  <c r="I295" i="26"/>
  <c r="I293" i="26"/>
  <c r="I291" i="26"/>
  <c r="I289" i="26"/>
  <c r="I287" i="26"/>
  <c r="I285" i="26"/>
  <c r="I283" i="26"/>
  <c r="I281" i="26"/>
  <c r="I279" i="26"/>
  <c r="I277" i="26"/>
  <c r="I275" i="26"/>
  <c r="I273" i="26"/>
  <c r="I271" i="26"/>
  <c r="I269" i="26"/>
  <c r="I267" i="26"/>
  <c r="I265" i="26"/>
  <c r="I263" i="26"/>
  <c r="I261" i="26"/>
  <c r="I259" i="26"/>
  <c r="I257" i="26"/>
  <c r="I255" i="26"/>
  <c r="I253" i="26"/>
  <c r="I251" i="26"/>
  <c r="I249" i="26"/>
  <c r="I247" i="26"/>
  <c r="I245" i="26"/>
  <c r="I243" i="26"/>
  <c r="I241" i="26"/>
  <c r="I239" i="26"/>
  <c r="I237" i="26"/>
  <c r="I235" i="26"/>
  <c r="I233" i="26"/>
  <c r="I231" i="26"/>
  <c r="I229" i="26"/>
  <c r="I227" i="26"/>
  <c r="I225" i="26"/>
  <c r="I223" i="26"/>
  <c r="I221" i="26"/>
  <c r="I219" i="26"/>
  <c r="I217" i="26"/>
  <c r="I215" i="26"/>
  <c r="I213" i="26"/>
  <c r="I211" i="26"/>
  <c r="I209" i="26"/>
  <c r="I207" i="26"/>
  <c r="I205" i="26"/>
  <c r="I203" i="26"/>
  <c r="I201" i="26"/>
  <c r="I199" i="26"/>
  <c r="I197" i="26"/>
  <c r="I195" i="26"/>
  <c r="I193" i="26"/>
  <c r="I191" i="26"/>
  <c r="I189" i="26"/>
  <c r="I187" i="26"/>
  <c r="I185" i="26"/>
  <c r="I183" i="26"/>
  <c r="I181" i="26"/>
  <c r="I179" i="26"/>
  <c r="I177" i="26"/>
  <c r="I175" i="26"/>
  <c r="I173" i="26"/>
  <c r="I171" i="26"/>
  <c r="I169" i="26"/>
  <c r="I167" i="26"/>
  <c r="I165" i="26"/>
  <c r="I163" i="26"/>
  <c r="I161" i="26"/>
  <c r="I159" i="26"/>
  <c r="I157" i="26"/>
  <c r="I155" i="26"/>
  <c r="I153" i="26"/>
  <c r="I151" i="26"/>
  <c r="I149" i="26"/>
  <c r="I147" i="26"/>
  <c r="I145" i="26"/>
  <c r="I143" i="26"/>
  <c r="I141" i="26"/>
  <c r="I139" i="26"/>
  <c r="I137" i="26"/>
  <c r="I135" i="26"/>
  <c r="I133" i="26"/>
  <c r="I131" i="26"/>
  <c r="I129" i="26"/>
  <c r="I127" i="26"/>
  <c r="I125" i="26"/>
  <c r="I123" i="26"/>
  <c r="I121" i="26"/>
  <c r="I119" i="26"/>
  <c r="I117" i="26"/>
  <c r="I115" i="26"/>
  <c r="I113" i="26"/>
  <c r="I111" i="26"/>
  <c r="I109" i="26"/>
  <c r="I107" i="26"/>
  <c r="I105" i="26"/>
  <c r="I103" i="26"/>
  <c r="I101" i="26"/>
  <c r="I99" i="26"/>
  <c r="I97" i="26"/>
  <c r="I95" i="26"/>
  <c r="I93" i="26"/>
  <c r="I91" i="26"/>
  <c r="I89" i="26"/>
  <c r="I87" i="26"/>
  <c r="I85" i="26"/>
  <c r="I83" i="26"/>
  <c r="I81" i="26"/>
  <c r="I79" i="26"/>
  <c r="I77" i="26"/>
  <c r="I75" i="26"/>
  <c r="I73" i="26"/>
  <c r="I71" i="26"/>
  <c r="I69" i="26"/>
  <c r="I67" i="26"/>
  <c r="I65" i="26"/>
  <c r="I63" i="26"/>
  <c r="I61" i="26"/>
  <c r="I59" i="26"/>
  <c r="I57" i="26"/>
  <c r="I55" i="26"/>
  <c r="I53" i="26"/>
  <c r="I51" i="26"/>
  <c r="I49" i="26"/>
  <c r="I47" i="26"/>
  <c r="I45" i="26"/>
  <c r="I43" i="26"/>
  <c r="I41" i="26"/>
  <c r="I39" i="26"/>
  <c r="I37" i="26"/>
  <c r="I35" i="26"/>
  <c r="I33" i="26"/>
  <c r="I31" i="26"/>
  <c r="I29" i="26"/>
  <c r="I27" i="26"/>
  <c r="I25" i="26"/>
  <c r="I23" i="26"/>
  <c r="I21" i="26"/>
  <c r="I19" i="26"/>
  <c r="I17" i="26"/>
  <c r="I15" i="26"/>
  <c r="I13" i="26"/>
  <c r="I11" i="26"/>
  <c r="I9" i="26"/>
  <c r="I7" i="26"/>
  <c r="I5" i="26"/>
  <c r="I3" i="26"/>
  <c r="I297" i="25"/>
  <c r="I295" i="25"/>
  <c r="I293" i="25"/>
  <c r="I291" i="25"/>
  <c r="I289" i="25"/>
  <c r="I287" i="25"/>
  <c r="I285" i="25"/>
  <c r="I283" i="25"/>
  <c r="I281" i="25"/>
  <c r="I279" i="25"/>
  <c r="I277" i="25"/>
  <c r="I275" i="25"/>
  <c r="I273" i="25"/>
  <c r="I271" i="25"/>
  <c r="I269" i="25"/>
  <c r="I267" i="25"/>
  <c r="I265" i="25"/>
  <c r="I263" i="25"/>
  <c r="I261" i="25"/>
  <c r="I259" i="25"/>
  <c r="I257" i="25"/>
  <c r="I255" i="25"/>
  <c r="I253" i="25"/>
  <c r="I251" i="25"/>
  <c r="I249" i="25"/>
  <c r="I247" i="25"/>
  <c r="I245" i="25"/>
  <c r="I243" i="25"/>
  <c r="I241" i="25"/>
  <c r="I239" i="25"/>
  <c r="I237" i="25"/>
  <c r="I235" i="25"/>
  <c r="I233" i="25"/>
  <c r="I231" i="25"/>
  <c r="I229" i="25"/>
  <c r="I227" i="25"/>
  <c r="I225" i="25"/>
  <c r="I223" i="25"/>
  <c r="I221" i="25"/>
  <c r="I219" i="25"/>
  <c r="I217" i="25"/>
  <c r="I215" i="25"/>
  <c r="I213" i="25"/>
  <c r="I211" i="25"/>
  <c r="I209" i="25"/>
  <c r="I207" i="25"/>
  <c r="I205" i="25"/>
  <c r="I203" i="25"/>
  <c r="I201" i="25"/>
  <c r="I199" i="25"/>
  <c r="I197" i="25"/>
  <c r="I195" i="25"/>
  <c r="I193" i="25"/>
  <c r="I191" i="25"/>
  <c r="I189" i="25"/>
  <c r="I187" i="25"/>
  <c r="I185" i="25"/>
  <c r="I183" i="25"/>
  <c r="I181" i="25"/>
  <c r="I179" i="25"/>
  <c r="I177" i="25"/>
  <c r="I175" i="25"/>
  <c r="I173" i="25"/>
  <c r="I171" i="25"/>
  <c r="I169" i="25"/>
  <c r="I167" i="25"/>
  <c r="I165" i="25"/>
  <c r="I163" i="25"/>
  <c r="I161" i="25"/>
  <c r="I159" i="25"/>
  <c r="I157" i="25"/>
  <c r="I155" i="25"/>
  <c r="I153" i="25"/>
  <c r="I151" i="25"/>
  <c r="I149" i="25"/>
  <c r="I147" i="25"/>
  <c r="I145" i="25"/>
  <c r="I143" i="25"/>
  <c r="I141" i="25"/>
  <c r="I139" i="25"/>
  <c r="I137" i="25"/>
  <c r="I135" i="25"/>
  <c r="I133" i="25"/>
  <c r="I131" i="25"/>
  <c r="I129" i="25"/>
  <c r="I127" i="25"/>
  <c r="I125" i="25"/>
  <c r="I123" i="25"/>
  <c r="I121" i="25"/>
  <c r="I119" i="25"/>
  <c r="I117" i="25"/>
  <c r="I115" i="25"/>
  <c r="I113" i="25"/>
  <c r="I111" i="25"/>
  <c r="I109" i="25"/>
  <c r="I107" i="25"/>
  <c r="I105" i="25"/>
  <c r="I103" i="25"/>
  <c r="I101" i="25"/>
  <c r="I99" i="25"/>
  <c r="I97" i="25"/>
  <c r="I95" i="25"/>
  <c r="I93" i="25"/>
  <c r="I91" i="25"/>
  <c r="I89" i="25"/>
  <c r="I87" i="25"/>
  <c r="I85" i="25"/>
  <c r="I83" i="25"/>
  <c r="I81" i="25"/>
  <c r="I79" i="25"/>
  <c r="I77" i="25"/>
  <c r="I75" i="25"/>
  <c r="I73" i="25"/>
  <c r="I71" i="25"/>
  <c r="I69" i="25"/>
  <c r="I67" i="25"/>
  <c r="I65" i="25"/>
  <c r="I63" i="25"/>
  <c r="I61" i="25"/>
  <c r="I59" i="25"/>
  <c r="I57" i="25"/>
  <c r="I55" i="25"/>
  <c r="I53" i="25"/>
  <c r="I51" i="25"/>
  <c r="I49" i="25"/>
  <c r="I47" i="25"/>
  <c r="I45" i="25"/>
  <c r="I43" i="25"/>
  <c r="I41" i="25"/>
  <c r="I39" i="25"/>
  <c r="I37" i="25"/>
  <c r="I35" i="25"/>
  <c r="I33" i="25"/>
  <c r="I31" i="25"/>
  <c r="I29" i="25"/>
  <c r="I27" i="25"/>
  <c r="I25" i="25"/>
  <c r="I23" i="25"/>
  <c r="I21" i="25"/>
  <c r="I19" i="25"/>
  <c r="I17" i="25"/>
  <c r="I15" i="25"/>
  <c r="I13" i="25"/>
  <c r="I11" i="25"/>
  <c r="I9" i="25"/>
  <c r="I7" i="25"/>
  <c r="I5" i="25"/>
  <c r="I3" i="25"/>
  <c r="I297" i="24"/>
  <c r="I295" i="24"/>
  <c r="I293" i="24"/>
  <c r="I291" i="24"/>
  <c r="I289" i="24"/>
  <c r="I287" i="24"/>
  <c r="I285" i="24"/>
  <c r="I283" i="24"/>
  <c r="I281" i="24"/>
  <c r="I279" i="24"/>
  <c r="I277" i="24"/>
  <c r="I275" i="24"/>
  <c r="I273" i="24"/>
  <c r="I271" i="24"/>
  <c r="I269" i="24"/>
  <c r="I267" i="24"/>
  <c r="I265" i="24"/>
  <c r="I263" i="24"/>
  <c r="I261" i="24"/>
  <c r="I259" i="24"/>
  <c r="I257" i="24"/>
  <c r="I255" i="24"/>
  <c r="I253" i="24"/>
  <c r="I251" i="24"/>
  <c r="I249" i="24"/>
  <c r="I247" i="24"/>
  <c r="I245" i="24"/>
  <c r="I243" i="24"/>
  <c r="I241" i="24"/>
  <c r="I239" i="24"/>
  <c r="I237" i="24"/>
  <c r="I235" i="24"/>
  <c r="I233" i="24"/>
  <c r="I231" i="24"/>
  <c r="I229" i="24"/>
  <c r="I227" i="24"/>
  <c r="I225" i="24"/>
  <c r="I223" i="24"/>
  <c r="I221" i="24"/>
  <c r="I219" i="24"/>
  <c r="I217" i="24"/>
  <c r="I215" i="24"/>
  <c r="I213" i="24"/>
  <c r="I211" i="24"/>
  <c r="I209" i="24"/>
  <c r="I207" i="24"/>
  <c r="I205" i="24"/>
  <c r="I203" i="24"/>
  <c r="I201" i="24"/>
  <c r="I199" i="24"/>
  <c r="I197" i="24"/>
  <c r="I195" i="24"/>
  <c r="I193" i="24"/>
  <c r="I191" i="24"/>
  <c r="I189" i="24"/>
  <c r="I187" i="24"/>
  <c r="I185" i="24"/>
  <c r="I183" i="24"/>
  <c r="I181" i="24"/>
  <c r="I179" i="24"/>
  <c r="I177" i="24"/>
  <c r="I175" i="24"/>
  <c r="I173" i="24"/>
  <c r="I171" i="24"/>
  <c r="I169" i="24"/>
  <c r="I167" i="24"/>
  <c r="I165" i="24"/>
  <c r="I163" i="24"/>
  <c r="I161" i="24"/>
  <c r="I159" i="24"/>
  <c r="I157" i="24"/>
  <c r="I155" i="24"/>
  <c r="I153" i="24"/>
  <c r="I151" i="24"/>
  <c r="I149" i="24"/>
  <c r="I147" i="24"/>
  <c r="I145" i="24"/>
  <c r="I143" i="24"/>
  <c r="I141" i="24"/>
  <c r="I139" i="24"/>
  <c r="I137" i="24"/>
  <c r="I135" i="24"/>
  <c r="I133" i="24"/>
  <c r="I131" i="24"/>
  <c r="I129" i="24"/>
  <c r="I127" i="24"/>
  <c r="I125" i="24"/>
  <c r="I123" i="24"/>
  <c r="I121" i="24"/>
  <c r="I119" i="24"/>
  <c r="I117" i="24"/>
  <c r="I115" i="24"/>
  <c r="I113" i="24"/>
  <c r="I111" i="24"/>
  <c r="I109" i="24"/>
  <c r="I107" i="24"/>
  <c r="I105" i="24"/>
  <c r="I103" i="24"/>
  <c r="I101" i="24"/>
  <c r="I99" i="24"/>
  <c r="I97" i="24"/>
  <c r="I95" i="24"/>
  <c r="I93" i="24"/>
  <c r="I91" i="24"/>
  <c r="I89" i="24"/>
  <c r="I87" i="24"/>
  <c r="I85" i="24"/>
  <c r="I83" i="24"/>
  <c r="I81" i="24"/>
  <c r="I79" i="24"/>
  <c r="I77" i="24"/>
  <c r="I75" i="24"/>
  <c r="I73" i="24"/>
  <c r="I71" i="24"/>
  <c r="I69" i="24"/>
  <c r="I67" i="24"/>
  <c r="I65" i="24"/>
  <c r="I63" i="24"/>
  <c r="I61" i="24"/>
  <c r="I59" i="24"/>
  <c r="I57" i="24"/>
  <c r="I55" i="24"/>
  <c r="I53" i="24"/>
  <c r="I51" i="24"/>
  <c r="I49" i="24"/>
  <c r="I47" i="24"/>
  <c r="I45" i="24"/>
  <c r="I43" i="24"/>
  <c r="I41" i="24"/>
  <c r="I39" i="24"/>
  <c r="I37" i="24"/>
  <c r="I35" i="24"/>
  <c r="I33" i="24"/>
  <c r="I31" i="24"/>
  <c r="I29" i="24"/>
  <c r="I27" i="24"/>
  <c r="I25" i="24"/>
  <c r="I23" i="24"/>
  <c r="I21" i="24"/>
  <c r="I19" i="24"/>
  <c r="I17" i="24"/>
  <c r="I15" i="24"/>
  <c r="I13" i="24"/>
  <c r="I11" i="24"/>
  <c r="I9" i="24"/>
  <c r="I7" i="24"/>
  <c r="I5" i="24"/>
  <c r="I3" i="24"/>
  <c r="I297" i="23"/>
  <c r="I295" i="23"/>
  <c r="I293" i="23"/>
  <c r="I291" i="23"/>
  <c r="I289" i="23"/>
  <c r="I287" i="23"/>
  <c r="I285" i="23"/>
  <c r="I283" i="23"/>
  <c r="I281" i="23"/>
  <c r="I279" i="23"/>
  <c r="I277" i="23"/>
  <c r="I275" i="23"/>
  <c r="I273" i="23"/>
  <c r="I271" i="23"/>
  <c r="I269" i="23"/>
  <c r="I267" i="23"/>
  <c r="I265" i="23"/>
  <c r="I263" i="23"/>
  <c r="I261" i="23"/>
  <c r="I259" i="23"/>
  <c r="I257" i="23"/>
  <c r="I255" i="23"/>
  <c r="I253" i="23"/>
  <c r="I251" i="23"/>
  <c r="I249" i="23"/>
  <c r="I247" i="23"/>
  <c r="I245" i="23"/>
  <c r="I243" i="23"/>
  <c r="I241" i="23"/>
  <c r="I239" i="23"/>
  <c r="I237" i="23"/>
  <c r="I235" i="23"/>
  <c r="I233" i="23"/>
  <c r="I231" i="23"/>
  <c r="I229" i="23"/>
  <c r="I227" i="23"/>
  <c r="I225" i="23"/>
  <c r="I223" i="23"/>
  <c r="I221" i="23"/>
  <c r="I219" i="23"/>
  <c r="I217" i="23"/>
  <c r="I215" i="23"/>
  <c r="I213" i="23"/>
  <c r="I211" i="23"/>
  <c r="I209" i="23"/>
  <c r="I207" i="23"/>
  <c r="I205" i="23"/>
  <c r="I203" i="23"/>
  <c r="I201" i="23"/>
  <c r="I199" i="23"/>
  <c r="I197" i="23"/>
  <c r="I195" i="23"/>
  <c r="I193" i="23"/>
  <c r="I191" i="23"/>
  <c r="I189" i="23"/>
  <c r="I187" i="23"/>
  <c r="I185" i="23"/>
  <c r="I183" i="23"/>
  <c r="I181" i="23"/>
  <c r="I179" i="23"/>
  <c r="I177" i="23"/>
  <c r="I175" i="23"/>
  <c r="I173" i="23"/>
  <c r="I171" i="23"/>
  <c r="I169" i="23"/>
  <c r="I167" i="23"/>
  <c r="I165" i="23"/>
  <c r="I163" i="23"/>
  <c r="I161" i="23"/>
  <c r="I159" i="23"/>
  <c r="I157" i="23"/>
  <c r="I155" i="23"/>
  <c r="I153" i="23"/>
  <c r="I151" i="23"/>
  <c r="I149" i="23"/>
  <c r="I147" i="23"/>
  <c r="I145" i="23"/>
  <c r="I143" i="23"/>
  <c r="I141" i="23"/>
  <c r="I139" i="23"/>
  <c r="I137" i="23"/>
  <c r="I135" i="23"/>
  <c r="I133" i="23"/>
  <c r="I131" i="23"/>
  <c r="I129" i="23"/>
  <c r="I127" i="23"/>
  <c r="I125" i="23"/>
  <c r="I123" i="23"/>
  <c r="I121" i="23"/>
  <c r="I119" i="23"/>
  <c r="I117" i="23"/>
  <c r="I115" i="23"/>
  <c r="I113" i="23"/>
  <c r="I111" i="23"/>
  <c r="I109" i="23"/>
  <c r="I107" i="23"/>
  <c r="I105" i="23"/>
  <c r="I103" i="23"/>
  <c r="I101" i="23"/>
  <c r="I99" i="23"/>
  <c r="I97" i="23"/>
  <c r="I95" i="23"/>
  <c r="I93" i="23"/>
  <c r="I91" i="23"/>
  <c r="I89" i="23"/>
  <c r="I87" i="23"/>
  <c r="I85" i="23"/>
  <c r="I83" i="23"/>
  <c r="I81" i="23"/>
  <c r="I79" i="23"/>
  <c r="I77" i="23"/>
  <c r="I75" i="23"/>
  <c r="I73" i="23"/>
  <c r="I71" i="23"/>
  <c r="I69" i="23"/>
  <c r="I67" i="23"/>
  <c r="I65" i="23"/>
  <c r="I63" i="23"/>
  <c r="I61" i="23"/>
  <c r="I59" i="23"/>
  <c r="I57" i="23"/>
  <c r="I55" i="23"/>
  <c r="I53" i="23"/>
  <c r="I51" i="23"/>
  <c r="I49" i="23"/>
  <c r="I47" i="23"/>
  <c r="I45" i="23"/>
  <c r="I43" i="23"/>
  <c r="I41" i="23"/>
  <c r="I39" i="23"/>
  <c r="I37" i="23"/>
  <c r="I35" i="23"/>
  <c r="I33" i="23"/>
  <c r="I31" i="23"/>
  <c r="I29" i="23"/>
  <c r="I27" i="23"/>
  <c r="I25" i="23"/>
  <c r="I23" i="23"/>
  <c r="I21" i="23"/>
  <c r="I19" i="23"/>
  <c r="I17" i="23"/>
  <c r="I15" i="23"/>
  <c r="I13" i="23"/>
  <c r="I11" i="23"/>
  <c r="I9" i="23"/>
  <c r="I7" i="23"/>
  <c r="I5" i="23"/>
  <c r="I3" i="23"/>
  <c r="I297" i="22"/>
  <c r="I295" i="22"/>
  <c r="I293" i="22"/>
  <c r="I291" i="22"/>
  <c r="I289" i="22"/>
  <c r="I287" i="22"/>
  <c r="I285" i="22"/>
  <c r="I283" i="22"/>
  <c r="I281" i="22"/>
  <c r="I279" i="22"/>
  <c r="I277" i="22"/>
  <c r="I275" i="22"/>
  <c r="I273" i="22"/>
  <c r="I271" i="22"/>
  <c r="I269" i="22"/>
  <c r="I267" i="22"/>
  <c r="I265" i="22"/>
  <c r="I263" i="22"/>
  <c r="I261" i="22"/>
  <c r="I259" i="22"/>
  <c r="I257" i="22"/>
  <c r="I255" i="22"/>
  <c r="I253" i="22"/>
  <c r="I251" i="22"/>
  <c r="I249" i="22"/>
  <c r="I247" i="22"/>
  <c r="I245" i="22"/>
  <c r="I243" i="22"/>
  <c r="I241" i="22"/>
  <c r="I239" i="22"/>
  <c r="I237" i="22"/>
  <c r="I235" i="22"/>
  <c r="I233" i="22"/>
  <c r="I231" i="22"/>
  <c r="I229" i="22"/>
  <c r="I227" i="22"/>
  <c r="I225" i="22"/>
  <c r="I223" i="22"/>
  <c r="I221" i="22"/>
  <c r="I219" i="22"/>
  <c r="I217" i="22"/>
  <c r="I215" i="22"/>
  <c r="I213" i="22"/>
  <c r="I211" i="22"/>
  <c r="I209" i="22"/>
  <c r="I207" i="22"/>
  <c r="I205" i="22"/>
  <c r="I203" i="22"/>
  <c r="I201" i="22"/>
  <c r="I199" i="22"/>
  <c r="I197" i="22"/>
  <c r="I195" i="22"/>
  <c r="I193" i="22"/>
  <c r="I191" i="22"/>
  <c r="I189" i="22"/>
  <c r="I187" i="22"/>
  <c r="I185" i="22"/>
  <c r="I183" i="22"/>
  <c r="I181" i="22"/>
  <c r="I179" i="22"/>
  <c r="I177" i="22"/>
  <c r="I175" i="22"/>
  <c r="I173" i="22"/>
  <c r="I171" i="22"/>
  <c r="I169" i="22"/>
  <c r="I167" i="22"/>
  <c r="I165" i="22"/>
  <c r="I163" i="22"/>
  <c r="I161" i="22"/>
  <c r="I159" i="22"/>
  <c r="I157" i="22"/>
  <c r="I155" i="22"/>
  <c r="I153" i="22"/>
  <c r="I151" i="22"/>
  <c r="I149" i="22"/>
  <c r="I147" i="22"/>
  <c r="I145" i="22"/>
  <c r="I143" i="22"/>
  <c r="I141" i="22"/>
  <c r="I139" i="22"/>
  <c r="I137" i="22"/>
  <c r="I135" i="22"/>
  <c r="I133" i="22"/>
  <c r="I131" i="22"/>
  <c r="I129" i="22"/>
  <c r="I127" i="22"/>
  <c r="I125" i="22"/>
  <c r="I123" i="22"/>
  <c r="I121" i="22"/>
  <c r="I119" i="22"/>
  <c r="I117" i="22"/>
  <c r="I115" i="22"/>
  <c r="I113" i="22"/>
  <c r="I111" i="22"/>
  <c r="I109" i="22"/>
  <c r="I107" i="22"/>
  <c r="I105" i="22"/>
  <c r="I103" i="22"/>
  <c r="I101" i="22"/>
  <c r="I99" i="22"/>
  <c r="I97" i="22"/>
  <c r="I95" i="22"/>
  <c r="I93" i="22"/>
  <c r="I91" i="22"/>
  <c r="I89" i="22"/>
  <c r="I87" i="22"/>
  <c r="I85" i="22"/>
  <c r="I83" i="22"/>
  <c r="I81" i="22"/>
  <c r="I79" i="22"/>
  <c r="I77" i="22"/>
  <c r="I75" i="22"/>
  <c r="I73" i="22"/>
  <c r="I71" i="22"/>
  <c r="I69" i="22"/>
  <c r="I67" i="22"/>
  <c r="I65" i="22"/>
  <c r="I63" i="22"/>
  <c r="I61" i="22"/>
  <c r="I59" i="22"/>
  <c r="I57" i="22"/>
  <c r="I55" i="22"/>
  <c r="I53" i="22"/>
  <c r="I51" i="22"/>
  <c r="I49" i="22"/>
  <c r="I47" i="22"/>
  <c r="I45" i="22"/>
  <c r="I43" i="22"/>
  <c r="I41" i="22"/>
  <c r="I39" i="22"/>
  <c r="I37" i="22"/>
  <c r="I35" i="22"/>
  <c r="I33" i="22"/>
  <c r="I31" i="22"/>
  <c r="I29" i="22"/>
  <c r="I27" i="22"/>
  <c r="I25" i="22"/>
  <c r="I23" i="22"/>
  <c r="I21" i="22"/>
  <c r="I19" i="22"/>
  <c r="I17" i="22"/>
  <c r="I15" i="22"/>
  <c r="I13" i="22"/>
  <c r="I11" i="22"/>
  <c r="I9" i="22"/>
  <c r="I7" i="22"/>
  <c r="I5" i="22"/>
  <c r="I3" i="22"/>
  <c r="H297" i="21"/>
  <c r="H295" i="21"/>
  <c r="H293" i="21"/>
  <c r="H291" i="21"/>
  <c r="H289" i="21"/>
  <c r="H287" i="21"/>
  <c r="H285" i="21"/>
  <c r="H283" i="21"/>
  <c r="H281" i="21"/>
  <c r="H279" i="21"/>
  <c r="H277" i="21"/>
  <c r="H275" i="21"/>
  <c r="H273" i="21"/>
  <c r="H271" i="21"/>
  <c r="H269" i="21"/>
  <c r="H267" i="21"/>
  <c r="H265" i="21"/>
  <c r="H263" i="21"/>
  <c r="H261" i="21"/>
  <c r="H259" i="21"/>
  <c r="H257" i="21"/>
  <c r="H255" i="21"/>
  <c r="H253" i="21"/>
  <c r="H251" i="21"/>
  <c r="H249" i="21"/>
  <c r="H247" i="21"/>
  <c r="H245" i="21"/>
  <c r="H243" i="21"/>
  <c r="H241" i="21"/>
  <c r="H239" i="21"/>
  <c r="H237" i="21"/>
  <c r="H235" i="21"/>
  <c r="H233" i="21"/>
  <c r="H231" i="21"/>
  <c r="H229" i="21"/>
  <c r="H227" i="21"/>
  <c r="H225" i="21"/>
  <c r="H223" i="21"/>
  <c r="H221" i="21"/>
  <c r="H219" i="21"/>
  <c r="H217" i="21"/>
  <c r="H215" i="21"/>
  <c r="H213" i="21"/>
  <c r="H211" i="21"/>
  <c r="H209" i="21"/>
  <c r="H207" i="21"/>
  <c r="H205" i="21"/>
  <c r="H203" i="21"/>
  <c r="H201" i="21"/>
  <c r="H199" i="21"/>
  <c r="H197" i="21"/>
  <c r="H195" i="21"/>
  <c r="H193" i="21"/>
  <c r="H191" i="21"/>
  <c r="H189" i="21"/>
  <c r="H187" i="21"/>
  <c r="H185" i="21"/>
  <c r="H183" i="21"/>
  <c r="H181" i="21"/>
  <c r="H179" i="21"/>
  <c r="H177" i="21"/>
  <c r="H175" i="21"/>
  <c r="H173" i="21"/>
  <c r="H171" i="21"/>
  <c r="H169" i="21"/>
  <c r="H167" i="21"/>
  <c r="H165" i="21"/>
  <c r="H163" i="21"/>
  <c r="H161" i="21"/>
  <c r="H159" i="21"/>
  <c r="H157" i="21"/>
  <c r="H155" i="21"/>
  <c r="H153" i="21"/>
  <c r="H151" i="21"/>
  <c r="H149" i="21"/>
  <c r="H147" i="21"/>
  <c r="H145" i="21"/>
  <c r="H143" i="21"/>
  <c r="H141" i="21"/>
  <c r="H137" i="21"/>
  <c r="H135" i="21"/>
  <c r="H133" i="21"/>
  <c r="H131" i="21"/>
  <c r="H129" i="21"/>
  <c r="H127" i="21"/>
  <c r="H125" i="21"/>
  <c r="H123" i="21"/>
  <c r="H121" i="21"/>
  <c r="H119" i="21"/>
  <c r="H117" i="21"/>
  <c r="H115" i="21"/>
  <c r="H113" i="21"/>
  <c r="H111" i="21"/>
  <c r="H109" i="21"/>
  <c r="H107" i="21"/>
  <c r="H105" i="21"/>
  <c r="H103" i="21"/>
  <c r="H101" i="21"/>
  <c r="H99" i="21"/>
  <c r="H97" i="21"/>
  <c r="H95" i="21"/>
  <c r="H93" i="21"/>
  <c r="H91" i="21"/>
  <c r="H89" i="21"/>
  <c r="H87" i="21"/>
  <c r="H85" i="21"/>
  <c r="H83" i="21"/>
  <c r="H81" i="21"/>
  <c r="H79" i="21"/>
  <c r="H77" i="21"/>
  <c r="H75" i="21"/>
  <c r="H73" i="21"/>
  <c r="H71" i="21"/>
  <c r="H69" i="21"/>
  <c r="H67" i="21"/>
  <c r="H65" i="21"/>
  <c r="H63" i="21"/>
  <c r="H61" i="21"/>
  <c r="H59" i="21"/>
  <c r="H57" i="21"/>
  <c r="H55" i="21"/>
  <c r="H53" i="21"/>
  <c r="H51" i="21"/>
  <c r="H49" i="21"/>
  <c r="H47" i="21"/>
  <c r="H45" i="21"/>
  <c r="H43" i="21"/>
  <c r="H41" i="21"/>
  <c r="H39" i="21"/>
  <c r="H37" i="21"/>
  <c r="H35" i="21"/>
  <c r="H33" i="21"/>
  <c r="H31" i="21"/>
  <c r="H29" i="21"/>
  <c r="H27" i="21"/>
  <c r="H25" i="21"/>
  <c r="H23" i="21"/>
  <c r="H21" i="21"/>
  <c r="H19" i="21"/>
  <c r="H17" i="21"/>
  <c r="H15" i="21"/>
  <c r="H13" i="21"/>
  <c r="H11" i="21"/>
  <c r="H9" i="21"/>
  <c r="H7" i="21"/>
  <c r="H5" i="21"/>
  <c r="H3" i="21"/>
  <c r="J297" i="27" l="1"/>
  <c r="L297" i="27" s="1"/>
  <c r="N297" i="27" s="1"/>
  <c r="J295" i="27"/>
  <c r="L295" i="27" s="1"/>
  <c r="N295" i="27" s="1"/>
  <c r="J293" i="27"/>
  <c r="L293" i="27" s="1"/>
  <c r="N293" i="27" s="1"/>
  <c r="J291" i="27"/>
  <c r="L291" i="27" s="1"/>
  <c r="N291" i="27" s="1"/>
  <c r="J289" i="27"/>
  <c r="L289" i="27" s="1"/>
  <c r="N289" i="27" s="1"/>
  <c r="J287" i="27"/>
  <c r="L287" i="27" s="1"/>
  <c r="N287" i="27" s="1"/>
  <c r="J285" i="27"/>
  <c r="L285" i="27" s="1"/>
  <c r="N285" i="27" s="1"/>
  <c r="J283" i="27"/>
  <c r="L283" i="27" s="1"/>
  <c r="N283" i="27" s="1"/>
  <c r="J281" i="27"/>
  <c r="L281" i="27" s="1"/>
  <c r="N281" i="27" s="1"/>
  <c r="J279" i="27"/>
  <c r="L279" i="27" s="1"/>
  <c r="N279" i="27" s="1"/>
  <c r="J277" i="27"/>
  <c r="L277" i="27" s="1"/>
  <c r="N277" i="27" s="1"/>
  <c r="J275" i="27"/>
  <c r="L275" i="27" s="1"/>
  <c r="N275" i="27" s="1"/>
  <c r="J273" i="27"/>
  <c r="L273" i="27" s="1"/>
  <c r="N273" i="27" s="1"/>
  <c r="J271" i="27"/>
  <c r="L271" i="27" s="1"/>
  <c r="N271" i="27" s="1"/>
  <c r="J269" i="27"/>
  <c r="L269" i="27" s="1"/>
  <c r="N269" i="27" s="1"/>
  <c r="J267" i="27"/>
  <c r="L267" i="27" s="1"/>
  <c r="N267" i="27" s="1"/>
  <c r="J265" i="27"/>
  <c r="L265" i="27" s="1"/>
  <c r="N265" i="27" s="1"/>
  <c r="J263" i="27"/>
  <c r="L263" i="27" s="1"/>
  <c r="N263" i="27" s="1"/>
  <c r="J261" i="27"/>
  <c r="L261" i="27" s="1"/>
  <c r="N261" i="27" s="1"/>
  <c r="J259" i="27"/>
  <c r="L259" i="27" s="1"/>
  <c r="N259" i="27" s="1"/>
  <c r="J257" i="27"/>
  <c r="L257" i="27" s="1"/>
  <c r="N257" i="27" s="1"/>
  <c r="J255" i="27"/>
  <c r="L255" i="27" s="1"/>
  <c r="N255" i="27" s="1"/>
  <c r="J253" i="27"/>
  <c r="L253" i="27" s="1"/>
  <c r="N253" i="27" s="1"/>
  <c r="J251" i="27"/>
  <c r="L251" i="27" s="1"/>
  <c r="N251" i="27" s="1"/>
  <c r="J249" i="27"/>
  <c r="L249" i="27" s="1"/>
  <c r="N249" i="27" s="1"/>
  <c r="J247" i="27"/>
  <c r="L247" i="27" s="1"/>
  <c r="N247" i="27" s="1"/>
  <c r="J245" i="27"/>
  <c r="L245" i="27" s="1"/>
  <c r="N245" i="27" s="1"/>
  <c r="J243" i="27"/>
  <c r="L243" i="27" s="1"/>
  <c r="N243" i="27" s="1"/>
  <c r="J241" i="27"/>
  <c r="L241" i="27" s="1"/>
  <c r="N241" i="27" s="1"/>
  <c r="J239" i="27"/>
  <c r="L239" i="27" s="1"/>
  <c r="N239" i="27" s="1"/>
  <c r="J237" i="27"/>
  <c r="L237" i="27" s="1"/>
  <c r="N237" i="27" s="1"/>
  <c r="J235" i="27"/>
  <c r="L235" i="27" s="1"/>
  <c r="N235" i="27" s="1"/>
  <c r="J233" i="27"/>
  <c r="L233" i="27" s="1"/>
  <c r="N233" i="27" s="1"/>
  <c r="J231" i="27"/>
  <c r="L231" i="27" s="1"/>
  <c r="N231" i="27" s="1"/>
  <c r="J229" i="27"/>
  <c r="L229" i="27" s="1"/>
  <c r="N229" i="27" s="1"/>
  <c r="J227" i="27"/>
  <c r="L227" i="27" s="1"/>
  <c r="N227" i="27" s="1"/>
  <c r="J225" i="27"/>
  <c r="L225" i="27" s="1"/>
  <c r="N225" i="27" s="1"/>
  <c r="J223" i="27"/>
  <c r="L223" i="27" s="1"/>
  <c r="N223" i="27" s="1"/>
  <c r="J221" i="27"/>
  <c r="L221" i="27" s="1"/>
  <c r="N221" i="27" s="1"/>
  <c r="J219" i="27"/>
  <c r="L219" i="27" s="1"/>
  <c r="N219" i="27" s="1"/>
  <c r="J217" i="27"/>
  <c r="L217" i="27" s="1"/>
  <c r="N217" i="27" s="1"/>
  <c r="J215" i="27"/>
  <c r="L215" i="27" s="1"/>
  <c r="N215" i="27" s="1"/>
  <c r="J213" i="27"/>
  <c r="L213" i="27" s="1"/>
  <c r="N213" i="27" s="1"/>
  <c r="J211" i="27"/>
  <c r="L211" i="27" s="1"/>
  <c r="N211" i="27" s="1"/>
  <c r="J209" i="27"/>
  <c r="L209" i="27" s="1"/>
  <c r="N209" i="27" s="1"/>
  <c r="J207" i="27"/>
  <c r="L207" i="27" s="1"/>
  <c r="N207" i="27" s="1"/>
  <c r="J205" i="27"/>
  <c r="L205" i="27" s="1"/>
  <c r="N205" i="27" s="1"/>
  <c r="J203" i="27"/>
  <c r="L203" i="27" s="1"/>
  <c r="N203" i="27" s="1"/>
  <c r="J201" i="27"/>
  <c r="L201" i="27" s="1"/>
  <c r="N201" i="27" s="1"/>
  <c r="J199" i="27"/>
  <c r="L199" i="27" s="1"/>
  <c r="N199" i="27" s="1"/>
  <c r="J197" i="27"/>
  <c r="L197" i="27" s="1"/>
  <c r="N197" i="27" s="1"/>
  <c r="J195" i="27"/>
  <c r="L195" i="27" s="1"/>
  <c r="N195" i="27" s="1"/>
  <c r="J193" i="27"/>
  <c r="L193" i="27" s="1"/>
  <c r="N193" i="27" s="1"/>
  <c r="J191" i="27"/>
  <c r="L191" i="27" s="1"/>
  <c r="N191" i="27" s="1"/>
  <c r="J189" i="27"/>
  <c r="L189" i="27" s="1"/>
  <c r="N189" i="27" s="1"/>
  <c r="J187" i="27"/>
  <c r="L187" i="27" s="1"/>
  <c r="N187" i="27" s="1"/>
  <c r="J185" i="27"/>
  <c r="L185" i="27" s="1"/>
  <c r="N185" i="27" s="1"/>
  <c r="J183" i="27"/>
  <c r="L183" i="27" s="1"/>
  <c r="N183" i="27" s="1"/>
  <c r="J181" i="27"/>
  <c r="L181" i="27" s="1"/>
  <c r="N181" i="27" s="1"/>
  <c r="J179" i="27"/>
  <c r="L179" i="27" s="1"/>
  <c r="N179" i="27" s="1"/>
  <c r="J177" i="27"/>
  <c r="L177" i="27" s="1"/>
  <c r="N177" i="27" s="1"/>
  <c r="J175" i="27"/>
  <c r="L175" i="27" s="1"/>
  <c r="N175" i="27" s="1"/>
  <c r="J173" i="27"/>
  <c r="L173" i="27" s="1"/>
  <c r="N173" i="27" s="1"/>
  <c r="J171" i="27"/>
  <c r="L171" i="27" s="1"/>
  <c r="N171" i="27" s="1"/>
  <c r="J169" i="27"/>
  <c r="L169" i="27" s="1"/>
  <c r="N169" i="27" s="1"/>
  <c r="J167" i="27"/>
  <c r="L167" i="27" s="1"/>
  <c r="N167" i="27" s="1"/>
  <c r="J165" i="27"/>
  <c r="L165" i="27" s="1"/>
  <c r="N165" i="27" s="1"/>
  <c r="J163" i="27"/>
  <c r="L163" i="27" s="1"/>
  <c r="N163" i="27" s="1"/>
  <c r="J161" i="27"/>
  <c r="L161" i="27" s="1"/>
  <c r="N161" i="27" s="1"/>
  <c r="J159" i="27"/>
  <c r="L159" i="27" s="1"/>
  <c r="N159" i="27" s="1"/>
  <c r="J157" i="27"/>
  <c r="L157" i="27" s="1"/>
  <c r="N157" i="27" s="1"/>
  <c r="J155" i="27"/>
  <c r="L155" i="27" s="1"/>
  <c r="N155" i="27" s="1"/>
  <c r="J153" i="27"/>
  <c r="L153" i="27" s="1"/>
  <c r="N153" i="27" s="1"/>
  <c r="J151" i="27"/>
  <c r="L151" i="27" s="1"/>
  <c r="N151" i="27" s="1"/>
  <c r="J149" i="27"/>
  <c r="L149" i="27" s="1"/>
  <c r="N149" i="27" s="1"/>
  <c r="J147" i="27"/>
  <c r="L147" i="27" s="1"/>
  <c r="N147" i="27" s="1"/>
  <c r="J145" i="27"/>
  <c r="L145" i="27" s="1"/>
  <c r="N145" i="27" s="1"/>
  <c r="J143" i="27"/>
  <c r="L143" i="27" s="1"/>
  <c r="N143" i="27" s="1"/>
  <c r="J141" i="27"/>
  <c r="L141" i="27" s="1"/>
  <c r="N141" i="27" s="1"/>
  <c r="J139" i="27"/>
  <c r="L139" i="27" s="1"/>
  <c r="N139" i="27" s="1"/>
  <c r="J137" i="27"/>
  <c r="L137" i="27" s="1"/>
  <c r="N137" i="27" s="1"/>
  <c r="J135" i="27"/>
  <c r="L135" i="27" s="1"/>
  <c r="N135" i="27" s="1"/>
  <c r="J133" i="27"/>
  <c r="L133" i="27" s="1"/>
  <c r="N133" i="27" s="1"/>
  <c r="J131" i="27"/>
  <c r="L131" i="27" s="1"/>
  <c r="N131" i="27" s="1"/>
  <c r="J129" i="27"/>
  <c r="L129" i="27" s="1"/>
  <c r="N129" i="27" s="1"/>
  <c r="J127" i="27"/>
  <c r="L127" i="27" s="1"/>
  <c r="N127" i="27" s="1"/>
  <c r="J125" i="27"/>
  <c r="L125" i="27" s="1"/>
  <c r="N125" i="27" s="1"/>
  <c r="J123" i="27"/>
  <c r="L123" i="27" s="1"/>
  <c r="N123" i="27" s="1"/>
  <c r="J121" i="27"/>
  <c r="L121" i="27" s="1"/>
  <c r="N121" i="27" s="1"/>
  <c r="J119" i="27"/>
  <c r="L119" i="27" s="1"/>
  <c r="N119" i="27" s="1"/>
  <c r="J117" i="27"/>
  <c r="L117" i="27" s="1"/>
  <c r="N117" i="27" s="1"/>
  <c r="J115" i="27"/>
  <c r="L115" i="27" s="1"/>
  <c r="N115" i="27" s="1"/>
  <c r="J113" i="27"/>
  <c r="L113" i="27" s="1"/>
  <c r="N113" i="27" s="1"/>
  <c r="J111" i="27"/>
  <c r="L111" i="27" s="1"/>
  <c r="N111" i="27" s="1"/>
  <c r="J109" i="27"/>
  <c r="L109" i="27" s="1"/>
  <c r="N109" i="27" s="1"/>
  <c r="J107" i="27"/>
  <c r="L107" i="27" s="1"/>
  <c r="N107" i="27" s="1"/>
  <c r="J105" i="27"/>
  <c r="L105" i="27" s="1"/>
  <c r="N105" i="27" s="1"/>
  <c r="J103" i="27"/>
  <c r="L103" i="27" s="1"/>
  <c r="N103" i="27" s="1"/>
  <c r="J101" i="27"/>
  <c r="L101" i="27" s="1"/>
  <c r="N101" i="27" s="1"/>
  <c r="J99" i="27"/>
  <c r="L99" i="27" s="1"/>
  <c r="N99" i="27" s="1"/>
  <c r="J97" i="27"/>
  <c r="L97" i="27" s="1"/>
  <c r="N97" i="27" s="1"/>
  <c r="J95" i="27"/>
  <c r="L95" i="27" s="1"/>
  <c r="N95" i="27" s="1"/>
  <c r="J93" i="27"/>
  <c r="L93" i="27" s="1"/>
  <c r="N93" i="27" s="1"/>
  <c r="J91" i="27"/>
  <c r="L91" i="27" s="1"/>
  <c r="N91" i="27" s="1"/>
  <c r="J89" i="27"/>
  <c r="L89" i="27" s="1"/>
  <c r="N89" i="27" s="1"/>
  <c r="J87" i="27"/>
  <c r="L87" i="27" s="1"/>
  <c r="N87" i="27" s="1"/>
  <c r="J85" i="27"/>
  <c r="L85" i="27" s="1"/>
  <c r="N85" i="27" s="1"/>
  <c r="J83" i="27"/>
  <c r="L83" i="27" s="1"/>
  <c r="N83" i="27" s="1"/>
  <c r="J81" i="27"/>
  <c r="L81" i="27" s="1"/>
  <c r="N81" i="27" s="1"/>
  <c r="J79" i="27"/>
  <c r="L79" i="27" s="1"/>
  <c r="N79" i="27" s="1"/>
  <c r="J77" i="27"/>
  <c r="L77" i="27" s="1"/>
  <c r="N77" i="27" s="1"/>
  <c r="J75" i="27"/>
  <c r="L75" i="27" s="1"/>
  <c r="N75" i="27" s="1"/>
  <c r="J73" i="27"/>
  <c r="L73" i="27" s="1"/>
  <c r="N73" i="27" s="1"/>
  <c r="J71" i="27"/>
  <c r="L71" i="27" s="1"/>
  <c r="N71" i="27" s="1"/>
  <c r="J69" i="27"/>
  <c r="L69" i="27" s="1"/>
  <c r="N69" i="27" s="1"/>
  <c r="J67" i="27"/>
  <c r="L67" i="27" s="1"/>
  <c r="N67" i="27" s="1"/>
  <c r="J65" i="27"/>
  <c r="L65" i="27" s="1"/>
  <c r="N65" i="27" s="1"/>
  <c r="J63" i="27"/>
  <c r="L63" i="27" s="1"/>
  <c r="N63" i="27" s="1"/>
  <c r="J61" i="27"/>
  <c r="L61" i="27" s="1"/>
  <c r="N61" i="27" s="1"/>
  <c r="J59" i="27"/>
  <c r="L59" i="27" s="1"/>
  <c r="N59" i="27" s="1"/>
  <c r="J57" i="27"/>
  <c r="L57" i="27" s="1"/>
  <c r="N57" i="27" s="1"/>
  <c r="J55" i="27"/>
  <c r="L55" i="27" s="1"/>
  <c r="N55" i="27" s="1"/>
  <c r="J53" i="27"/>
  <c r="L53" i="27" s="1"/>
  <c r="N53" i="27" s="1"/>
  <c r="J51" i="27"/>
  <c r="L51" i="27" s="1"/>
  <c r="N51" i="27" s="1"/>
  <c r="J49" i="27"/>
  <c r="L49" i="27" s="1"/>
  <c r="N49" i="27" s="1"/>
  <c r="J47" i="27"/>
  <c r="L47" i="27" s="1"/>
  <c r="N47" i="27" s="1"/>
  <c r="J45" i="27"/>
  <c r="L45" i="27" s="1"/>
  <c r="N45" i="27" s="1"/>
  <c r="J43" i="27"/>
  <c r="L43" i="27" s="1"/>
  <c r="N43" i="27" s="1"/>
  <c r="J41" i="27"/>
  <c r="L41" i="27" s="1"/>
  <c r="N41" i="27" s="1"/>
  <c r="J39" i="27"/>
  <c r="L39" i="27" s="1"/>
  <c r="N39" i="27" s="1"/>
  <c r="J37" i="27"/>
  <c r="L37" i="27" s="1"/>
  <c r="N37" i="27" s="1"/>
  <c r="J35" i="27"/>
  <c r="L35" i="27" s="1"/>
  <c r="N35" i="27" s="1"/>
  <c r="J33" i="27"/>
  <c r="L33" i="27" s="1"/>
  <c r="N33" i="27" s="1"/>
  <c r="J31" i="27"/>
  <c r="L31" i="27" s="1"/>
  <c r="N31" i="27" s="1"/>
  <c r="J29" i="27"/>
  <c r="L29" i="27" s="1"/>
  <c r="N29" i="27" s="1"/>
  <c r="J27" i="27"/>
  <c r="L27" i="27" s="1"/>
  <c r="N27" i="27" s="1"/>
  <c r="J25" i="27"/>
  <c r="L25" i="27" s="1"/>
  <c r="N25" i="27" s="1"/>
  <c r="J23" i="27"/>
  <c r="L23" i="27" s="1"/>
  <c r="N23" i="27" s="1"/>
  <c r="J21" i="27"/>
  <c r="L21" i="27" s="1"/>
  <c r="N21" i="27" s="1"/>
  <c r="J19" i="27"/>
  <c r="L19" i="27" s="1"/>
  <c r="N19" i="27" s="1"/>
  <c r="J17" i="27"/>
  <c r="L17" i="27" s="1"/>
  <c r="N17" i="27" s="1"/>
  <c r="J15" i="27"/>
  <c r="L15" i="27" s="1"/>
  <c r="N15" i="27" s="1"/>
  <c r="J13" i="27"/>
  <c r="L13" i="27" s="1"/>
  <c r="N13" i="27" s="1"/>
  <c r="J11" i="27"/>
  <c r="L11" i="27" s="1"/>
  <c r="N11" i="27" s="1"/>
  <c r="J9" i="27"/>
  <c r="L9" i="27" s="1"/>
  <c r="N9" i="27" s="1"/>
  <c r="J7" i="27"/>
  <c r="L7" i="27" s="1"/>
  <c r="N7" i="27" s="1"/>
  <c r="J5" i="27"/>
  <c r="L5" i="27" s="1"/>
  <c r="N5" i="27" s="1"/>
  <c r="J3" i="27"/>
  <c r="J297" i="26"/>
  <c r="L297" i="26" s="1"/>
  <c r="N297" i="26" s="1"/>
  <c r="J295" i="26"/>
  <c r="L295" i="26" s="1"/>
  <c r="N295" i="26" s="1"/>
  <c r="J293" i="26"/>
  <c r="L293" i="26" s="1"/>
  <c r="N293" i="26" s="1"/>
  <c r="J291" i="26"/>
  <c r="L291" i="26" s="1"/>
  <c r="N291" i="26" s="1"/>
  <c r="J289" i="26"/>
  <c r="L289" i="26" s="1"/>
  <c r="N289" i="26" s="1"/>
  <c r="J287" i="26"/>
  <c r="L287" i="26" s="1"/>
  <c r="N287" i="26" s="1"/>
  <c r="J285" i="26"/>
  <c r="L285" i="26" s="1"/>
  <c r="N285" i="26" s="1"/>
  <c r="J283" i="26"/>
  <c r="L283" i="26" s="1"/>
  <c r="N283" i="26" s="1"/>
  <c r="J281" i="26"/>
  <c r="L281" i="26" s="1"/>
  <c r="N281" i="26" s="1"/>
  <c r="J279" i="26"/>
  <c r="L279" i="26" s="1"/>
  <c r="N279" i="26" s="1"/>
  <c r="J277" i="26"/>
  <c r="L277" i="26" s="1"/>
  <c r="N277" i="26" s="1"/>
  <c r="J275" i="26"/>
  <c r="L275" i="26" s="1"/>
  <c r="N275" i="26" s="1"/>
  <c r="J273" i="26"/>
  <c r="L273" i="26" s="1"/>
  <c r="N273" i="26" s="1"/>
  <c r="J271" i="26"/>
  <c r="L271" i="26" s="1"/>
  <c r="N271" i="26" s="1"/>
  <c r="J269" i="26"/>
  <c r="L269" i="26" s="1"/>
  <c r="N269" i="26" s="1"/>
  <c r="J267" i="26"/>
  <c r="L267" i="26" s="1"/>
  <c r="N267" i="26" s="1"/>
  <c r="J265" i="26"/>
  <c r="L265" i="26" s="1"/>
  <c r="N265" i="26" s="1"/>
  <c r="J263" i="26"/>
  <c r="L263" i="26" s="1"/>
  <c r="N263" i="26" s="1"/>
  <c r="J261" i="26"/>
  <c r="L261" i="26" s="1"/>
  <c r="N261" i="26" s="1"/>
  <c r="J259" i="26"/>
  <c r="L259" i="26" s="1"/>
  <c r="N259" i="26" s="1"/>
  <c r="J257" i="26"/>
  <c r="L257" i="26" s="1"/>
  <c r="N257" i="26" s="1"/>
  <c r="J255" i="26"/>
  <c r="L255" i="26" s="1"/>
  <c r="N255" i="26" s="1"/>
  <c r="J253" i="26"/>
  <c r="L253" i="26" s="1"/>
  <c r="N253" i="26" s="1"/>
  <c r="J251" i="26"/>
  <c r="L251" i="26" s="1"/>
  <c r="N251" i="26" s="1"/>
  <c r="J249" i="26"/>
  <c r="L249" i="26" s="1"/>
  <c r="N249" i="26" s="1"/>
  <c r="J247" i="26"/>
  <c r="L247" i="26" s="1"/>
  <c r="N247" i="26" s="1"/>
  <c r="J245" i="26"/>
  <c r="L245" i="26" s="1"/>
  <c r="N245" i="26" s="1"/>
  <c r="J243" i="26"/>
  <c r="L243" i="26" s="1"/>
  <c r="N243" i="26" s="1"/>
  <c r="J241" i="26"/>
  <c r="L241" i="26" s="1"/>
  <c r="N241" i="26" s="1"/>
  <c r="J239" i="26"/>
  <c r="L239" i="26" s="1"/>
  <c r="N239" i="26" s="1"/>
  <c r="J237" i="26"/>
  <c r="L237" i="26" s="1"/>
  <c r="N237" i="26" s="1"/>
  <c r="J235" i="26"/>
  <c r="L235" i="26" s="1"/>
  <c r="N235" i="26" s="1"/>
  <c r="J233" i="26"/>
  <c r="L233" i="26" s="1"/>
  <c r="N233" i="26" s="1"/>
  <c r="J231" i="26"/>
  <c r="L231" i="26" s="1"/>
  <c r="N231" i="26" s="1"/>
  <c r="J229" i="26"/>
  <c r="L229" i="26" s="1"/>
  <c r="N229" i="26" s="1"/>
  <c r="J227" i="26"/>
  <c r="L227" i="26" s="1"/>
  <c r="N227" i="26" s="1"/>
  <c r="J225" i="26"/>
  <c r="L225" i="26" s="1"/>
  <c r="N225" i="26" s="1"/>
  <c r="J223" i="26"/>
  <c r="L223" i="26" s="1"/>
  <c r="N223" i="26" s="1"/>
  <c r="J221" i="26"/>
  <c r="L221" i="26" s="1"/>
  <c r="N221" i="26" s="1"/>
  <c r="J219" i="26"/>
  <c r="L219" i="26" s="1"/>
  <c r="N219" i="26" s="1"/>
  <c r="J217" i="26"/>
  <c r="L217" i="26" s="1"/>
  <c r="N217" i="26" s="1"/>
  <c r="J215" i="26"/>
  <c r="L215" i="26" s="1"/>
  <c r="N215" i="26" s="1"/>
  <c r="J213" i="26"/>
  <c r="L213" i="26" s="1"/>
  <c r="N213" i="26" s="1"/>
  <c r="J211" i="26"/>
  <c r="L211" i="26" s="1"/>
  <c r="N211" i="26" s="1"/>
  <c r="J209" i="26"/>
  <c r="L209" i="26" s="1"/>
  <c r="N209" i="26" s="1"/>
  <c r="J207" i="26"/>
  <c r="L207" i="26" s="1"/>
  <c r="N207" i="26" s="1"/>
  <c r="J205" i="26"/>
  <c r="L205" i="26" s="1"/>
  <c r="N205" i="26" s="1"/>
  <c r="J203" i="26"/>
  <c r="L203" i="26" s="1"/>
  <c r="N203" i="26" s="1"/>
  <c r="J201" i="26"/>
  <c r="L201" i="26" s="1"/>
  <c r="N201" i="26" s="1"/>
  <c r="J199" i="26"/>
  <c r="L199" i="26" s="1"/>
  <c r="N199" i="26" s="1"/>
  <c r="J197" i="26"/>
  <c r="L197" i="26" s="1"/>
  <c r="N197" i="26" s="1"/>
  <c r="J195" i="26"/>
  <c r="L195" i="26" s="1"/>
  <c r="N195" i="26" s="1"/>
  <c r="J193" i="26"/>
  <c r="L193" i="26" s="1"/>
  <c r="N193" i="26" s="1"/>
  <c r="J191" i="26"/>
  <c r="L191" i="26" s="1"/>
  <c r="N191" i="26" s="1"/>
  <c r="J189" i="26"/>
  <c r="L189" i="26" s="1"/>
  <c r="N189" i="26" s="1"/>
  <c r="J187" i="26"/>
  <c r="L187" i="26" s="1"/>
  <c r="N187" i="26" s="1"/>
  <c r="J185" i="26"/>
  <c r="L185" i="26" s="1"/>
  <c r="N185" i="26" s="1"/>
  <c r="J183" i="26"/>
  <c r="L183" i="26" s="1"/>
  <c r="N183" i="26" s="1"/>
  <c r="J181" i="26"/>
  <c r="L181" i="26" s="1"/>
  <c r="N181" i="26" s="1"/>
  <c r="J179" i="26"/>
  <c r="L179" i="26" s="1"/>
  <c r="N179" i="26" s="1"/>
  <c r="J177" i="26"/>
  <c r="L177" i="26" s="1"/>
  <c r="N177" i="26" s="1"/>
  <c r="J175" i="26"/>
  <c r="L175" i="26" s="1"/>
  <c r="N175" i="26" s="1"/>
  <c r="J173" i="26"/>
  <c r="L173" i="26" s="1"/>
  <c r="N173" i="26" s="1"/>
  <c r="J171" i="26"/>
  <c r="L171" i="26" s="1"/>
  <c r="N171" i="26" s="1"/>
  <c r="J169" i="26"/>
  <c r="L169" i="26" s="1"/>
  <c r="N169" i="26" s="1"/>
  <c r="J167" i="26"/>
  <c r="L167" i="26" s="1"/>
  <c r="N167" i="26" s="1"/>
  <c r="J165" i="26"/>
  <c r="L165" i="26" s="1"/>
  <c r="N165" i="26" s="1"/>
  <c r="J163" i="26"/>
  <c r="L163" i="26" s="1"/>
  <c r="N163" i="26" s="1"/>
  <c r="J161" i="26"/>
  <c r="L161" i="26" s="1"/>
  <c r="N161" i="26" s="1"/>
  <c r="J159" i="26"/>
  <c r="L159" i="26" s="1"/>
  <c r="N159" i="26" s="1"/>
  <c r="J157" i="26"/>
  <c r="L157" i="26" s="1"/>
  <c r="N157" i="26" s="1"/>
  <c r="J155" i="26"/>
  <c r="L155" i="26" s="1"/>
  <c r="N155" i="26" s="1"/>
  <c r="J153" i="26"/>
  <c r="L153" i="26" s="1"/>
  <c r="N153" i="26" s="1"/>
  <c r="J151" i="26"/>
  <c r="L151" i="26" s="1"/>
  <c r="N151" i="26" s="1"/>
  <c r="J149" i="26"/>
  <c r="L149" i="26" s="1"/>
  <c r="N149" i="26" s="1"/>
  <c r="J147" i="26"/>
  <c r="L147" i="26" s="1"/>
  <c r="N147" i="26" s="1"/>
  <c r="J145" i="26"/>
  <c r="L145" i="26" s="1"/>
  <c r="N145" i="26" s="1"/>
  <c r="J143" i="26"/>
  <c r="L143" i="26" s="1"/>
  <c r="N143" i="26" s="1"/>
  <c r="J141" i="26"/>
  <c r="L141" i="26" s="1"/>
  <c r="N141" i="26" s="1"/>
  <c r="J139" i="26"/>
  <c r="L139" i="26" s="1"/>
  <c r="N139" i="26" s="1"/>
  <c r="J137" i="26"/>
  <c r="L137" i="26" s="1"/>
  <c r="N137" i="26" s="1"/>
  <c r="J135" i="26"/>
  <c r="L135" i="26" s="1"/>
  <c r="N135" i="26" s="1"/>
  <c r="J133" i="26"/>
  <c r="L133" i="26" s="1"/>
  <c r="N133" i="26" s="1"/>
  <c r="J131" i="26"/>
  <c r="L131" i="26" s="1"/>
  <c r="N131" i="26" s="1"/>
  <c r="J129" i="26"/>
  <c r="L129" i="26" s="1"/>
  <c r="N129" i="26" s="1"/>
  <c r="J127" i="26"/>
  <c r="L127" i="26" s="1"/>
  <c r="N127" i="26" s="1"/>
  <c r="J125" i="26"/>
  <c r="L125" i="26" s="1"/>
  <c r="N125" i="26" s="1"/>
  <c r="J123" i="26"/>
  <c r="L123" i="26" s="1"/>
  <c r="N123" i="26" s="1"/>
  <c r="J121" i="26"/>
  <c r="L121" i="26" s="1"/>
  <c r="N121" i="26" s="1"/>
  <c r="J119" i="26"/>
  <c r="L119" i="26" s="1"/>
  <c r="N119" i="26" s="1"/>
  <c r="J117" i="26"/>
  <c r="L117" i="26" s="1"/>
  <c r="N117" i="26" s="1"/>
  <c r="J115" i="26"/>
  <c r="L115" i="26" s="1"/>
  <c r="N115" i="26" s="1"/>
  <c r="J113" i="26"/>
  <c r="L113" i="26" s="1"/>
  <c r="N113" i="26" s="1"/>
  <c r="J111" i="26"/>
  <c r="L111" i="26" s="1"/>
  <c r="N111" i="26" s="1"/>
  <c r="J109" i="26"/>
  <c r="L109" i="26" s="1"/>
  <c r="N109" i="26" s="1"/>
  <c r="J107" i="26"/>
  <c r="L107" i="26" s="1"/>
  <c r="N107" i="26" s="1"/>
  <c r="J105" i="26"/>
  <c r="L105" i="26" s="1"/>
  <c r="N105" i="26" s="1"/>
  <c r="J103" i="26"/>
  <c r="L103" i="26" s="1"/>
  <c r="N103" i="26" s="1"/>
  <c r="J101" i="26"/>
  <c r="L101" i="26" s="1"/>
  <c r="N101" i="26" s="1"/>
  <c r="J99" i="26"/>
  <c r="L99" i="26" s="1"/>
  <c r="N99" i="26" s="1"/>
  <c r="J97" i="26"/>
  <c r="L97" i="26" s="1"/>
  <c r="N97" i="26" s="1"/>
  <c r="J95" i="26"/>
  <c r="L95" i="26" s="1"/>
  <c r="N95" i="26" s="1"/>
  <c r="J93" i="26"/>
  <c r="L93" i="26" s="1"/>
  <c r="N93" i="26" s="1"/>
  <c r="J91" i="26"/>
  <c r="L91" i="26" s="1"/>
  <c r="N91" i="26" s="1"/>
  <c r="J89" i="26"/>
  <c r="L89" i="26" s="1"/>
  <c r="N89" i="26" s="1"/>
  <c r="J87" i="26"/>
  <c r="L87" i="26" s="1"/>
  <c r="N87" i="26" s="1"/>
  <c r="J85" i="26"/>
  <c r="L85" i="26" s="1"/>
  <c r="N85" i="26" s="1"/>
  <c r="J83" i="26"/>
  <c r="L83" i="26" s="1"/>
  <c r="N83" i="26" s="1"/>
  <c r="J81" i="26"/>
  <c r="L81" i="26" s="1"/>
  <c r="N81" i="26" s="1"/>
  <c r="J79" i="26"/>
  <c r="L79" i="26" s="1"/>
  <c r="N79" i="26" s="1"/>
  <c r="J77" i="26"/>
  <c r="L77" i="26" s="1"/>
  <c r="N77" i="26" s="1"/>
  <c r="J75" i="26"/>
  <c r="L75" i="26" s="1"/>
  <c r="N75" i="26" s="1"/>
  <c r="J73" i="26"/>
  <c r="L73" i="26" s="1"/>
  <c r="N73" i="26" s="1"/>
  <c r="J71" i="26"/>
  <c r="L71" i="26" s="1"/>
  <c r="N71" i="26" s="1"/>
  <c r="J69" i="26"/>
  <c r="L69" i="26" s="1"/>
  <c r="N69" i="26" s="1"/>
  <c r="J67" i="26"/>
  <c r="L67" i="26" s="1"/>
  <c r="N67" i="26" s="1"/>
  <c r="J65" i="26"/>
  <c r="L65" i="26" s="1"/>
  <c r="N65" i="26" s="1"/>
  <c r="J63" i="26"/>
  <c r="L63" i="26" s="1"/>
  <c r="N63" i="26" s="1"/>
  <c r="J61" i="26"/>
  <c r="L61" i="26" s="1"/>
  <c r="N61" i="26" s="1"/>
  <c r="J59" i="26"/>
  <c r="L59" i="26" s="1"/>
  <c r="N59" i="26" s="1"/>
  <c r="J57" i="26"/>
  <c r="L57" i="26" s="1"/>
  <c r="N57" i="26" s="1"/>
  <c r="J55" i="26"/>
  <c r="L55" i="26" s="1"/>
  <c r="N55" i="26" s="1"/>
  <c r="J53" i="26"/>
  <c r="L53" i="26" s="1"/>
  <c r="N53" i="26" s="1"/>
  <c r="J51" i="26"/>
  <c r="L51" i="26" s="1"/>
  <c r="N51" i="26" s="1"/>
  <c r="J49" i="26"/>
  <c r="L49" i="26" s="1"/>
  <c r="N49" i="26" s="1"/>
  <c r="J47" i="26"/>
  <c r="L47" i="26" s="1"/>
  <c r="N47" i="26" s="1"/>
  <c r="J45" i="26"/>
  <c r="L45" i="26" s="1"/>
  <c r="N45" i="26" s="1"/>
  <c r="J43" i="26"/>
  <c r="L43" i="26" s="1"/>
  <c r="N43" i="26" s="1"/>
  <c r="J41" i="26"/>
  <c r="L41" i="26" s="1"/>
  <c r="N41" i="26" s="1"/>
  <c r="J39" i="26"/>
  <c r="L39" i="26" s="1"/>
  <c r="N39" i="26" s="1"/>
  <c r="J37" i="26"/>
  <c r="L37" i="26" s="1"/>
  <c r="N37" i="26" s="1"/>
  <c r="J35" i="26"/>
  <c r="L35" i="26" s="1"/>
  <c r="N35" i="26" s="1"/>
  <c r="J33" i="26"/>
  <c r="L33" i="26" s="1"/>
  <c r="N33" i="26" s="1"/>
  <c r="J31" i="26"/>
  <c r="L31" i="26" s="1"/>
  <c r="N31" i="26" s="1"/>
  <c r="J29" i="26"/>
  <c r="L29" i="26" s="1"/>
  <c r="N29" i="26" s="1"/>
  <c r="J27" i="26"/>
  <c r="L27" i="26" s="1"/>
  <c r="N27" i="26" s="1"/>
  <c r="J25" i="26"/>
  <c r="L25" i="26" s="1"/>
  <c r="N25" i="26" s="1"/>
  <c r="J23" i="26"/>
  <c r="L23" i="26" s="1"/>
  <c r="N23" i="26" s="1"/>
  <c r="J21" i="26"/>
  <c r="L21" i="26" s="1"/>
  <c r="N21" i="26" s="1"/>
  <c r="J19" i="26"/>
  <c r="L19" i="26" s="1"/>
  <c r="N19" i="26" s="1"/>
  <c r="J17" i="26"/>
  <c r="L17" i="26" s="1"/>
  <c r="N17" i="26" s="1"/>
  <c r="J15" i="26"/>
  <c r="L15" i="26" s="1"/>
  <c r="N15" i="26" s="1"/>
  <c r="J13" i="26"/>
  <c r="L13" i="26" s="1"/>
  <c r="N13" i="26" s="1"/>
  <c r="J11" i="26"/>
  <c r="L11" i="26" s="1"/>
  <c r="N11" i="26" s="1"/>
  <c r="J9" i="26"/>
  <c r="L9" i="26" s="1"/>
  <c r="N9" i="26" s="1"/>
  <c r="J7" i="26"/>
  <c r="L7" i="26" s="1"/>
  <c r="N7" i="26" s="1"/>
  <c r="J5" i="26"/>
  <c r="L5" i="26" s="1"/>
  <c r="N5" i="26" s="1"/>
  <c r="J3" i="26"/>
  <c r="L3" i="26" s="1"/>
  <c r="N3" i="26" s="1"/>
  <c r="J297" i="25"/>
  <c r="L297" i="25" s="1"/>
  <c r="N297" i="25" s="1"/>
  <c r="J295" i="25"/>
  <c r="L295" i="25" s="1"/>
  <c r="N295" i="25" s="1"/>
  <c r="J293" i="25"/>
  <c r="L293" i="25" s="1"/>
  <c r="N293" i="25" s="1"/>
  <c r="J291" i="25"/>
  <c r="L291" i="25" s="1"/>
  <c r="N291" i="25" s="1"/>
  <c r="J289" i="25"/>
  <c r="L289" i="25" s="1"/>
  <c r="N289" i="25" s="1"/>
  <c r="J287" i="25"/>
  <c r="L287" i="25" s="1"/>
  <c r="N287" i="25" s="1"/>
  <c r="J285" i="25"/>
  <c r="L285" i="25" s="1"/>
  <c r="N285" i="25" s="1"/>
  <c r="J283" i="25"/>
  <c r="L283" i="25" s="1"/>
  <c r="N283" i="25" s="1"/>
  <c r="J281" i="25"/>
  <c r="L281" i="25" s="1"/>
  <c r="N281" i="25" s="1"/>
  <c r="J279" i="25"/>
  <c r="L279" i="25" s="1"/>
  <c r="N279" i="25" s="1"/>
  <c r="J277" i="25"/>
  <c r="L277" i="25" s="1"/>
  <c r="N277" i="25" s="1"/>
  <c r="J275" i="25"/>
  <c r="L275" i="25" s="1"/>
  <c r="N275" i="25" s="1"/>
  <c r="J273" i="25"/>
  <c r="L273" i="25" s="1"/>
  <c r="N273" i="25" s="1"/>
  <c r="J271" i="25"/>
  <c r="L271" i="25" s="1"/>
  <c r="N271" i="25" s="1"/>
  <c r="J269" i="25"/>
  <c r="L269" i="25" s="1"/>
  <c r="N269" i="25" s="1"/>
  <c r="J267" i="25"/>
  <c r="L267" i="25" s="1"/>
  <c r="N267" i="25" s="1"/>
  <c r="J265" i="25"/>
  <c r="L265" i="25" s="1"/>
  <c r="N265" i="25" s="1"/>
  <c r="J263" i="25"/>
  <c r="L263" i="25" s="1"/>
  <c r="N263" i="25" s="1"/>
  <c r="J261" i="25"/>
  <c r="L261" i="25" s="1"/>
  <c r="N261" i="25" s="1"/>
  <c r="J259" i="25"/>
  <c r="L259" i="25" s="1"/>
  <c r="N259" i="25" s="1"/>
  <c r="J257" i="25"/>
  <c r="L257" i="25" s="1"/>
  <c r="N257" i="25" s="1"/>
  <c r="J255" i="25"/>
  <c r="L255" i="25" s="1"/>
  <c r="N255" i="25" s="1"/>
  <c r="J253" i="25"/>
  <c r="L253" i="25" s="1"/>
  <c r="N253" i="25" s="1"/>
  <c r="J251" i="25"/>
  <c r="L251" i="25" s="1"/>
  <c r="N251" i="25" s="1"/>
  <c r="J249" i="25"/>
  <c r="L249" i="25" s="1"/>
  <c r="N249" i="25" s="1"/>
  <c r="J247" i="25"/>
  <c r="L247" i="25" s="1"/>
  <c r="N247" i="25" s="1"/>
  <c r="J245" i="25"/>
  <c r="L245" i="25" s="1"/>
  <c r="N245" i="25" s="1"/>
  <c r="J243" i="25"/>
  <c r="L243" i="25" s="1"/>
  <c r="N243" i="25" s="1"/>
  <c r="J241" i="25"/>
  <c r="L241" i="25" s="1"/>
  <c r="N241" i="25" s="1"/>
  <c r="J239" i="25"/>
  <c r="L239" i="25" s="1"/>
  <c r="N239" i="25" s="1"/>
  <c r="J237" i="25"/>
  <c r="L237" i="25" s="1"/>
  <c r="N237" i="25" s="1"/>
  <c r="J235" i="25"/>
  <c r="L235" i="25" s="1"/>
  <c r="N235" i="25" s="1"/>
  <c r="J233" i="25"/>
  <c r="L233" i="25" s="1"/>
  <c r="N233" i="25" s="1"/>
  <c r="J231" i="25"/>
  <c r="L231" i="25" s="1"/>
  <c r="N231" i="25" s="1"/>
  <c r="J229" i="25"/>
  <c r="L229" i="25" s="1"/>
  <c r="N229" i="25" s="1"/>
  <c r="J227" i="25"/>
  <c r="L227" i="25" s="1"/>
  <c r="N227" i="25" s="1"/>
  <c r="J225" i="25"/>
  <c r="L225" i="25" s="1"/>
  <c r="N225" i="25" s="1"/>
  <c r="J223" i="25"/>
  <c r="L223" i="25" s="1"/>
  <c r="N223" i="25" s="1"/>
  <c r="J221" i="25"/>
  <c r="L221" i="25" s="1"/>
  <c r="N221" i="25" s="1"/>
  <c r="J219" i="25"/>
  <c r="L219" i="25" s="1"/>
  <c r="N219" i="25" s="1"/>
  <c r="J217" i="25"/>
  <c r="L217" i="25" s="1"/>
  <c r="N217" i="25" s="1"/>
  <c r="J215" i="25"/>
  <c r="L215" i="25" s="1"/>
  <c r="N215" i="25" s="1"/>
  <c r="J213" i="25"/>
  <c r="L213" i="25" s="1"/>
  <c r="N213" i="25" s="1"/>
  <c r="J211" i="25"/>
  <c r="L211" i="25" s="1"/>
  <c r="N211" i="25" s="1"/>
  <c r="J209" i="25"/>
  <c r="L209" i="25" s="1"/>
  <c r="N209" i="25" s="1"/>
  <c r="J207" i="25"/>
  <c r="L207" i="25" s="1"/>
  <c r="N207" i="25" s="1"/>
  <c r="J205" i="25"/>
  <c r="L205" i="25" s="1"/>
  <c r="N205" i="25" s="1"/>
  <c r="J203" i="25"/>
  <c r="L203" i="25" s="1"/>
  <c r="N203" i="25" s="1"/>
  <c r="J201" i="25"/>
  <c r="L201" i="25" s="1"/>
  <c r="N201" i="25" s="1"/>
  <c r="J199" i="25"/>
  <c r="L199" i="25" s="1"/>
  <c r="N199" i="25" s="1"/>
  <c r="J197" i="25"/>
  <c r="L197" i="25" s="1"/>
  <c r="N197" i="25" s="1"/>
  <c r="J195" i="25"/>
  <c r="L195" i="25" s="1"/>
  <c r="N195" i="25" s="1"/>
  <c r="J193" i="25"/>
  <c r="L193" i="25" s="1"/>
  <c r="N193" i="25" s="1"/>
  <c r="J191" i="25"/>
  <c r="L191" i="25" s="1"/>
  <c r="N191" i="25" s="1"/>
  <c r="J189" i="25"/>
  <c r="L189" i="25" s="1"/>
  <c r="N189" i="25" s="1"/>
  <c r="J187" i="25"/>
  <c r="L187" i="25" s="1"/>
  <c r="N187" i="25" s="1"/>
  <c r="J185" i="25"/>
  <c r="L185" i="25" s="1"/>
  <c r="N185" i="25" s="1"/>
  <c r="J183" i="25"/>
  <c r="L183" i="25" s="1"/>
  <c r="N183" i="25" s="1"/>
  <c r="J181" i="25"/>
  <c r="L181" i="25" s="1"/>
  <c r="N181" i="25" s="1"/>
  <c r="J179" i="25"/>
  <c r="L179" i="25" s="1"/>
  <c r="N179" i="25" s="1"/>
  <c r="J177" i="25"/>
  <c r="L177" i="25" s="1"/>
  <c r="N177" i="25" s="1"/>
  <c r="J175" i="25"/>
  <c r="L175" i="25" s="1"/>
  <c r="N175" i="25" s="1"/>
  <c r="J173" i="25"/>
  <c r="L173" i="25" s="1"/>
  <c r="N173" i="25" s="1"/>
  <c r="J171" i="25"/>
  <c r="L171" i="25" s="1"/>
  <c r="N171" i="25" s="1"/>
  <c r="J169" i="25"/>
  <c r="L169" i="25" s="1"/>
  <c r="N169" i="25" s="1"/>
  <c r="J167" i="25"/>
  <c r="L167" i="25" s="1"/>
  <c r="N167" i="25" s="1"/>
  <c r="J165" i="25"/>
  <c r="L165" i="25" s="1"/>
  <c r="N165" i="25" s="1"/>
  <c r="J163" i="25"/>
  <c r="L163" i="25" s="1"/>
  <c r="N163" i="25" s="1"/>
  <c r="J161" i="25"/>
  <c r="L161" i="25" s="1"/>
  <c r="N161" i="25" s="1"/>
  <c r="J159" i="25"/>
  <c r="L159" i="25" s="1"/>
  <c r="N159" i="25" s="1"/>
  <c r="J157" i="25"/>
  <c r="L157" i="25" s="1"/>
  <c r="N157" i="25" s="1"/>
  <c r="J155" i="25"/>
  <c r="L155" i="25" s="1"/>
  <c r="N155" i="25" s="1"/>
  <c r="J153" i="25"/>
  <c r="L153" i="25" s="1"/>
  <c r="N153" i="25" s="1"/>
  <c r="J151" i="25"/>
  <c r="L151" i="25" s="1"/>
  <c r="N151" i="25" s="1"/>
  <c r="J149" i="25"/>
  <c r="L149" i="25" s="1"/>
  <c r="N149" i="25" s="1"/>
  <c r="J147" i="25"/>
  <c r="L147" i="25" s="1"/>
  <c r="N147" i="25" s="1"/>
  <c r="J145" i="25"/>
  <c r="L145" i="25" s="1"/>
  <c r="N145" i="25" s="1"/>
  <c r="J143" i="25"/>
  <c r="L143" i="25" s="1"/>
  <c r="N143" i="25" s="1"/>
  <c r="J141" i="25"/>
  <c r="L141" i="25" s="1"/>
  <c r="N141" i="25" s="1"/>
  <c r="J139" i="25"/>
  <c r="L139" i="25" s="1"/>
  <c r="N139" i="25" s="1"/>
  <c r="J137" i="25"/>
  <c r="L137" i="25" s="1"/>
  <c r="N137" i="25" s="1"/>
  <c r="J135" i="25"/>
  <c r="L135" i="25" s="1"/>
  <c r="N135" i="25" s="1"/>
  <c r="J133" i="25"/>
  <c r="L133" i="25" s="1"/>
  <c r="N133" i="25" s="1"/>
  <c r="J131" i="25"/>
  <c r="L131" i="25" s="1"/>
  <c r="N131" i="25" s="1"/>
  <c r="J129" i="25"/>
  <c r="L129" i="25" s="1"/>
  <c r="N129" i="25" s="1"/>
  <c r="J127" i="25"/>
  <c r="L127" i="25" s="1"/>
  <c r="N127" i="25" s="1"/>
  <c r="J125" i="25"/>
  <c r="L125" i="25" s="1"/>
  <c r="N125" i="25" s="1"/>
  <c r="J123" i="25"/>
  <c r="L123" i="25" s="1"/>
  <c r="N123" i="25" s="1"/>
  <c r="J121" i="25"/>
  <c r="L121" i="25" s="1"/>
  <c r="N121" i="25" s="1"/>
  <c r="J119" i="25"/>
  <c r="L119" i="25" s="1"/>
  <c r="N119" i="25" s="1"/>
  <c r="J117" i="25"/>
  <c r="L117" i="25" s="1"/>
  <c r="N117" i="25" s="1"/>
  <c r="J115" i="25"/>
  <c r="L115" i="25" s="1"/>
  <c r="N115" i="25" s="1"/>
  <c r="J113" i="25"/>
  <c r="L113" i="25" s="1"/>
  <c r="N113" i="25" s="1"/>
  <c r="J111" i="25"/>
  <c r="L111" i="25" s="1"/>
  <c r="N111" i="25" s="1"/>
  <c r="J109" i="25"/>
  <c r="L109" i="25" s="1"/>
  <c r="N109" i="25" s="1"/>
  <c r="J107" i="25"/>
  <c r="L107" i="25" s="1"/>
  <c r="N107" i="25" s="1"/>
  <c r="J105" i="25"/>
  <c r="L105" i="25" s="1"/>
  <c r="N105" i="25" s="1"/>
  <c r="J103" i="25"/>
  <c r="L103" i="25" s="1"/>
  <c r="N103" i="25" s="1"/>
  <c r="J101" i="25"/>
  <c r="L101" i="25" s="1"/>
  <c r="N101" i="25" s="1"/>
  <c r="J99" i="25"/>
  <c r="L99" i="25" s="1"/>
  <c r="N99" i="25" s="1"/>
  <c r="J97" i="25"/>
  <c r="L97" i="25" s="1"/>
  <c r="N97" i="25" s="1"/>
  <c r="J95" i="25"/>
  <c r="L95" i="25" s="1"/>
  <c r="N95" i="25" s="1"/>
  <c r="J93" i="25"/>
  <c r="L93" i="25" s="1"/>
  <c r="N93" i="25" s="1"/>
  <c r="J91" i="25"/>
  <c r="L91" i="25" s="1"/>
  <c r="N91" i="25" s="1"/>
  <c r="J89" i="25"/>
  <c r="L89" i="25" s="1"/>
  <c r="N89" i="25" s="1"/>
  <c r="J87" i="25"/>
  <c r="L87" i="25" s="1"/>
  <c r="N87" i="25" s="1"/>
  <c r="J85" i="25"/>
  <c r="L85" i="25" s="1"/>
  <c r="N85" i="25" s="1"/>
  <c r="J83" i="25"/>
  <c r="L83" i="25" s="1"/>
  <c r="N83" i="25" s="1"/>
  <c r="J81" i="25"/>
  <c r="L81" i="25" s="1"/>
  <c r="N81" i="25" s="1"/>
  <c r="J79" i="25"/>
  <c r="L79" i="25" s="1"/>
  <c r="N79" i="25" s="1"/>
  <c r="J77" i="25"/>
  <c r="L77" i="25" s="1"/>
  <c r="N77" i="25" s="1"/>
  <c r="J75" i="25"/>
  <c r="L75" i="25" s="1"/>
  <c r="N75" i="25" s="1"/>
  <c r="J73" i="25"/>
  <c r="L73" i="25" s="1"/>
  <c r="N73" i="25" s="1"/>
  <c r="J71" i="25"/>
  <c r="L71" i="25" s="1"/>
  <c r="N71" i="25" s="1"/>
  <c r="J69" i="25"/>
  <c r="L69" i="25" s="1"/>
  <c r="N69" i="25" s="1"/>
  <c r="J67" i="25"/>
  <c r="L67" i="25" s="1"/>
  <c r="N67" i="25" s="1"/>
  <c r="J65" i="25"/>
  <c r="L65" i="25" s="1"/>
  <c r="N65" i="25" s="1"/>
  <c r="J63" i="25"/>
  <c r="L63" i="25" s="1"/>
  <c r="N63" i="25" s="1"/>
  <c r="J61" i="25"/>
  <c r="L61" i="25" s="1"/>
  <c r="N61" i="25" s="1"/>
  <c r="J59" i="25"/>
  <c r="L59" i="25" s="1"/>
  <c r="N59" i="25" s="1"/>
  <c r="J57" i="25"/>
  <c r="L57" i="25" s="1"/>
  <c r="N57" i="25" s="1"/>
  <c r="J55" i="25"/>
  <c r="L55" i="25" s="1"/>
  <c r="N55" i="25" s="1"/>
  <c r="J53" i="25"/>
  <c r="L53" i="25" s="1"/>
  <c r="N53" i="25" s="1"/>
  <c r="J51" i="25"/>
  <c r="L51" i="25" s="1"/>
  <c r="N51" i="25" s="1"/>
  <c r="J49" i="25"/>
  <c r="L49" i="25" s="1"/>
  <c r="N49" i="25" s="1"/>
  <c r="J47" i="25"/>
  <c r="L47" i="25" s="1"/>
  <c r="N47" i="25" s="1"/>
  <c r="J45" i="25"/>
  <c r="L45" i="25" s="1"/>
  <c r="N45" i="25" s="1"/>
  <c r="J43" i="25"/>
  <c r="L43" i="25" s="1"/>
  <c r="N43" i="25" s="1"/>
  <c r="J41" i="25"/>
  <c r="L41" i="25" s="1"/>
  <c r="N41" i="25" s="1"/>
  <c r="J39" i="25"/>
  <c r="L39" i="25" s="1"/>
  <c r="N39" i="25" s="1"/>
  <c r="J37" i="25"/>
  <c r="L37" i="25" s="1"/>
  <c r="N37" i="25" s="1"/>
  <c r="J35" i="25"/>
  <c r="L35" i="25" s="1"/>
  <c r="N35" i="25" s="1"/>
  <c r="J33" i="25"/>
  <c r="L33" i="25" s="1"/>
  <c r="N33" i="25" s="1"/>
  <c r="J31" i="25"/>
  <c r="L31" i="25" s="1"/>
  <c r="N31" i="25" s="1"/>
  <c r="J29" i="25"/>
  <c r="L29" i="25" s="1"/>
  <c r="N29" i="25" s="1"/>
  <c r="J27" i="25"/>
  <c r="L27" i="25" s="1"/>
  <c r="N27" i="25" s="1"/>
  <c r="J25" i="25"/>
  <c r="L25" i="25" s="1"/>
  <c r="N25" i="25" s="1"/>
  <c r="J23" i="25"/>
  <c r="L23" i="25" s="1"/>
  <c r="N23" i="25" s="1"/>
  <c r="J21" i="25"/>
  <c r="L21" i="25" s="1"/>
  <c r="N21" i="25" s="1"/>
  <c r="J19" i="25"/>
  <c r="L19" i="25" s="1"/>
  <c r="N19" i="25" s="1"/>
  <c r="J17" i="25"/>
  <c r="L17" i="25" s="1"/>
  <c r="N17" i="25" s="1"/>
  <c r="J15" i="25"/>
  <c r="L15" i="25" s="1"/>
  <c r="N15" i="25" s="1"/>
  <c r="J13" i="25"/>
  <c r="L13" i="25" s="1"/>
  <c r="N13" i="25" s="1"/>
  <c r="J11" i="25"/>
  <c r="L11" i="25" s="1"/>
  <c r="N11" i="25" s="1"/>
  <c r="J9" i="25"/>
  <c r="L9" i="25" s="1"/>
  <c r="N9" i="25" s="1"/>
  <c r="J7" i="25"/>
  <c r="L7" i="25" s="1"/>
  <c r="N7" i="25" s="1"/>
  <c r="J5" i="25"/>
  <c r="L5" i="25" s="1"/>
  <c r="N5" i="25" s="1"/>
  <c r="J3" i="25"/>
  <c r="K11" i="27" l="1"/>
  <c r="L3" i="27"/>
  <c r="N3" i="27" s="1"/>
  <c r="O11" i="27" s="1"/>
  <c r="O11" i="26"/>
  <c r="L3" i="25"/>
  <c r="N3" i="25" s="1"/>
  <c r="O11" i="25" s="1"/>
  <c r="K11" i="25"/>
  <c r="K11" i="26"/>
  <c r="G93" i="24"/>
  <c r="J93" i="24" s="1"/>
  <c r="L93" i="24" s="1"/>
  <c r="N93" i="24" s="1"/>
  <c r="J297" i="24"/>
  <c r="L297" i="24" s="1"/>
  <c r="N297" i="24" s="1"/>
  <c r="J295" i="24"/>
  <c r="L295" i="24" s="1"/>
  <c r="N295" i="24" s="1"/>
  <c r="J293" i="24"/>
  <c r="L293" i="24" s="1"/>
  <c r="N293" i="24" s="1"/>
  <c r="J291" i="24"/>
  <c r="L291" i="24" s="1"/>
  <c r="N291" i="24" s="1"/>
  <c r="J289" i="24"/>
  <c r="L289" i="24" s="1"/>
  <c r="N289" i="24" s="1"/>
  <c r="J287" i="24"/>
  <c r="L287" i="24" s="1"/>
  <c r="N287" i="24" s="1"/>
  <c r="J285" i="24"/>
  <c r="L285" i="24" s="1"/>
  <c r="N285" i="24" s="1"/>
  <c r="J283" i="24"/>
  <c r="L283" i="24" s="1"/>
  <c r="N283" i="24" s="1"/>
  <c r="J281" i="24"/>
  <c r="L281" i="24" s="1"/>
  <c r="N281" i="24" s="1"/>
  <c r="J279" i="24"/>
  <c r="L279" i="24" s="1"/>
  <c r="N279" i="24" s="1"/>
  <c r="J277" i="24"/>
  <c r="L277" i="24" s="1"/>
  <c r="N277" i="24" s="1"/>
  <c r="J275" i="24"/>
  <c r="L275" i="24" s="1"/>
  <c r="N275" i="24" s="1"/>
  <c r="J273" i="24"/>
  <c r="L273" i="24" s="1"/>
  <c r="N273" i="24" s="1"/>
  <c r="J271" i="24"/>
  <c r="L271" i="24" s="1"/>
  <c r="N271" i="24" s="1"/>
  <c r="J269" i="24"/>
  <c r="L269" i="24" s="1"/>
  <c r="N269" i="24" s="1"/>
  <c r="J267" i="24"/>
  <c r="L267" i="24" s="1"/>
  <c r="N267" i="24" s="1"/>
  <c r="J265" i="24"/>
  <c r="L265" i="24" s="1"/>
  <c r="N265" i="24" s="1"/>
  <c r="J263" i="24"/>
  <c r="L263" i="24" s="1"/>
  <c r="N263" i="24" s="1"/>
  <c r="J261" i="24"/>
  <c r="L261" i="24" s="1"/>
  <c r="N261" i="24" s="1"/>
  <c r="J259" i="24"/>
  <c r="L259" i="24" s="1"/>
  <c r="N259" i="24" s="1"/>
  <c r="J257" i="24"/>
  <c r="L257" i="24" s="1"/>
  <c r="N257" i="24" s="1"/>
  <c r="J255" i="24"/>
  <c r="L255" i="24" s="1"/>
  <c r="N255" i="24" s="1"/>
  <c r="J253" i="24"/>
  <c r="L253" i="24" s="1"/>
  <c r="N253" i="24" s="1"/>
  <c r="J251" i="24"/>
  <c r="L251" i="24" s="1"/>
  <c r="N251" i="24" s="1"/>
  <c r="J249" i="24"/>
  <c r="L249" i="24" s="1"/>
  <c r="N249" i="24" s="1"/>
  <c r="J247" i="24"/>
  <c r="L247" i="24" s="1"/>
  <c r="N247" i="24" s="1"/>
  <c r="J245" i="24"/>
  <c r="L245" i="24" s="1"/>
  <c r="N245" i="24" s="1"/>
  <c r="J243" i="24"/>
  <c r="L243" i="24" s="1"/>
  <c r="N243" i="24" s="1"/>
  <c r="J241" i="24"/>
  <c r="L241" i="24" s="1"/>
  <c r="N241" i="24" s="1"/>
  <c r="J239" i="24"/>
  <c r="L239" i="24" s="1"/>
  <c r="N239" i="24" s="1"/>
  <c r="J237" i="24"/>
  <c r="L237" i="24" s="1"/>
  <c r="N237" i="24" s="1"/>
  <c r="J235" i="24"/>
  <c r="L235" i="24" s="1"/>
  <c r="N235" i="24" s="1"/>
  <c r="J233" i="24"/>
  <c r="L233" i="24" s="1"/>
  <c r="N233" i="24" s="1"/>
  <c r="J231" i="24"/>
  <c r="L231" i="24" s="1"/>
  <c r="N231" i="24" s="1"/>
  <c r="J229" i="24"/>
  <c r="L229" i="24" s="1"/>
  <c r="N229" i="24" s="1"/>
  <c r="J227" i="24"/>
  <c r="L227" i="24" s="1"/>
  <c r="N227" i="24" s="1"/>
  <c r="J225" i="24"/>
  <c r="L225" i="24" s="1"/>
  <c r="N225" i="24" s="1"/>
  <c r="J223" i="24"/>
  <c r="L223" i="24" s="1"/>
  <c r="N223" i="24" s="1"/>
  <c r="J221" i="24"/>
  <c r="L221" i="24" s="1"/>
  <c r="N221" i="24" s="1"/>
  <c r="J219" i="24"/>
  <c r="L219" i="24" s="1"/>
  <c r="N219" i="24" s="1"/>
  <c r="J217" i="24"/>
  <c r="L217" i="24" s="1"/>
  <c r="N217" i="24" s="1"/>
  <c r="J215" i="24"/>
  <c r="L215" i="24" s="1"/>
  <c r="N215" i="24" s="1"/>
  <c r="J213" i="24"/>
  <c r="L213" i="24" s="1"/>
  <c r="N213" i="24" s="1"/>
  <c r="J211" i="24"/>
  <c r="L211" i="24" s="1"/>
  <c r="N211" i="24" s="1"/>
  <c r="J209" i="24"/>
  <c r="L209" i="24" s="1"/>
  <c r="N209" i="24" s="1"/>
  <c r="J207" i="24"/>
  <c r="L207" i="24" s="1"/>
  <c r="N207" i="24" s="1"/>
  <c r="J205" i="24"/>
  <c r="L205" i="24" s="1"/>
  <c r="N205" i="24" s="1"/>
  <c r="J203" i="24"/>
  <c r="L203" i="24" s="1"/>
  <c r="N203" i="24" s="1"/>
  <c r="J201" i="24"/>
  <c r="L201" i="24" s="1"/>
  <c r="N201" i="24" s="1"/>
  <c r="J199" i="24"/>
  <c r="L199" i="24" s="1"/>
  <c r="N199" i="24" s="1"/>
  <c r="J197" i="24"/>
  <c r="L197" i="24" s="1"/>
  <c r="N197" i="24" s="1"/>
  <c r="J195" i="24"/>
  <c r="L195" i="24" s="1"/>
  <c r="N195" i="24" s="1"/>
  <c r="J193" i="24"/>
  <c r="L193" i="24" s="1"/>
  <c r="N193" i="24" s="1"/>
  <c r="J191" i="24"/>
  <c r="L191" i="24" s="1"/>
  <c r="N191" i="24" s="1"/>
  <c r="J189" i="24"/>
  <c r="L189" i="24" s="1"/>
  <c r="N189" i="24" s="1"/>
  <c r="J187" i="24"/>
  <c r="L187" i="24" s="1"/>
  <c r="N187" i="24" s="1"/>
  <c r="J185" i="24"/>
  <c r="L185" i="24" s="1"/>
  <c r="N185" i="24" s="1"/>
  <c r="J183" i="24"/>
  <c r="L183" i="24" s="1"/>
  <c r="N183" i="24" s="1"/>
  <c r="J181" i="24"/>
  <c r="L181" i="24" s="1"/>
  <c r="N181" i="24" s="1"/>
  <c r="J179" i="24"/>
  <c r="L179" i="24" s="1"/>
  <c r="N179" i="24" s="1"/>
  <c r="J177" i="24"/>
  <c r="L177" i="24" s="1"/>
  <c r="N177" i="24" s="1"/>
  <c r="J175" i="24"/>
  <c r="L175" i="24" s="1"/>
  <c r="N175" i="24" s="1"/>
  <c r="J173" i="24"/>
  <c r="L173" i="24" s="1"/>
  <c r="N173" i="24" s="1"/>
  <c r="J171" i="24"/>
  <c r="L171" i="24" s="1"/>
  <c r="N171" i="24" s="1"/>
  <c r="J169" i="24"/>
  <c r="L169" i="24" s="1"/>
  <c r="N169" i="24" s="1"/>
  <c r="J167" i="24"/>
  <c r="L167" i="24" s="1"/>
  <c r="N167" i="24" s="1"/>
  <c r="J165" i="24"/>
  <c r="L165" i="24" s="1"/>
  <c r="N165" i="24" s="1"/>
  <c r="J163" i="24"/>
  <c r="L163" i="24" s="1"/>
  <c r="N163" i="24" s="1"/>
  <c r="J161" i="24"/>
  <c r="L161" i="24" s="1"/>
  <c r="N161" i="24" s="1"/>
  <c r="J159" i="24"/>
  <c r="L159" i="24" s="1"/>
  <c r="N159" i="24" s="1"/>
  <c r="J157" i="24"/>
  <c r="L157" i="24" s="1"/>
  <c r="N157" i="24" s="1"/>
  <c r="J155" i="24"/>
  <c r="L155" i="24" s="1"/>
  <c r="N155" i="24" s="1"/>
  <c r="J153" i="24"/>
  <c r="L153" i="24" s="1"/>
  <c r="N153" i="24" s="1"/>
  <c r="J151" i="24"/>
  <c r="L151" i="24" s="1"/>
  <c r="N151" i="24" s="1"/>
  <c r="J149" i="24"/>
  <c r="L149" i="24" s="1"/>
  <c r="N149" i="24" s="1"/>
  <c r="J147" i="24"/>
  <c r="L147" i="24" s="1"/>
  <c r="N147" i="24" s="1"/>
  <c r="J145" i="24"/>
  <c r="L145" i="24" s="1"/>
  <c r="N145" i="24" s="1"/>
  <c r="J143" i="24"/>
  <c r="L143" i="24" s="1"/>
  <c r="N143" i="24" s="1"/>
  <c r="J141" i="24"/>
  <c r="L141" i="24" s="1"/>
  <c r="N141" i="24" s="1"/>
  <c r="J139" i="24"/>
  <c r="L139" i="24" s="1"/>
  <c r="N139" i="24" s="1"/>
  <c r="J137" i="24"/>
  <c r="L137" i="24" s="1"/>
  <c r="N137" i="24" s="1"/>
  <c r="J135" i="24"/>
  <c r="L135" i="24" s="1"/>
  <c r="N135" i="24" s="1"/>
  <c r="J133" i="24"/>
  <c r="L133" i="24" s="1"/>
  <c r="N133" i="24" s="1"/>
  <c r="J131" i="24"/>
  <c r="L131" i="24" s="1"/>
  <c r="N131" i="24" s="1"/>
  <c r="J99" i="24"/>
  <c r="L99" i="24" s="1"/>
  <c r="N99" i="24" s="1"/>
  <c r="J101" i="24"/>
  <c r="L101" i="24" s="1"/>
  <c r="N101" i="24" s="1"/>
  <c r="J103" i="24"/>
  <c r="L103" i="24" s="1"/>
  <c r="N103" i="24" s="1"/>
  <c r="J105" i="24"/>
  <c r="L105" i="24" s="1"/>
  <c r="N105" i="24" s="1"/>
  <c r="J107" i="24"/>
  <c r="L107" i="24" s="1"/>
  <c r="N107" i="24" s="1"/>
  <c r="J109" i="24"/>
  <c r="L109" i="24" s="1"/>
  <c r="N109" i="24" s="1"/>
  <c r="J111" i="24"/>
  <c r="L111" i="24" s="1"/>
  <c r="N111" i="24" s="1"/>
  <c r="J113" i="24"/>
  <c r="L113" i="24" s="1"/>
  <c r="N113" i="24" s="1"/>
  <c r="J115" i="24"/>
  <c r="L115" i="24" s="1"/>
  <c r="N115" i="24" s="1"/>
  <c r="J117" i="24"/>
  <c r="L117" i="24" s="1"/>
  <c r="N117" i="24" s="1"/>
  <c r="J119" i="24"/>
  <c r="L119" i="24" s="1"/>
  <c r="N119" i="24" s="1"/>
  <c r="J121" i="24"/>
  <c r="L121" i="24" s="1"/>
  <c r="N121" i="24" s="1"/>
  <c r="J123" i="24"/>
  <c r="L123" i="24" s="1"/>
  <c r="N123" i="24" s="1"/>
  <c r="J125" i="24"/>
  <c r="L125" i="24" s="1"/>
  <c r="N125" i="24" s="1"/>
  <c r="J127" i="24"/>
  <c r="L127" i="24" s="1"/>
  <c r="N127" i="24" s="1"/>
  <c r="J129" i="24"/>
  <c r="L129" i="24" s="1"/>
  <c r="N129" i="24" s="1"/>
  <c r="J97" i="24"/>
  <c r="L97" i="24" s="1"/>
  <c r="N97" i="24" s="1"/>
  <c r="J95" i="24"/>
  <c r="L95" i="24" s="1"/>
  <c r="N95" i="24" s="1"/>
  <c r="J91" i="24"/>
  <c r="L91" i="24" s="1"/>
  <c r="N91" i="24" s="1"/>
  <c r="J89" i="24"/>
  <c r="L89" i="24" s="1"/>
  <c r="N89" i="24" s="1"/>
  <c r="J87" i="24"/>
  <c r="L87" i="24" s="1"/>
  <c r="N87" i="24" s="1"/>
  <c r="J85" i="24"/>
  <c r="L85" i="24" s="1"/>
  <c r="N85" i="24" s="1"/>
  <c r="J83" i="24"/>
  <c r="L83" i="24" s="1"/>
  <c r="N83" i="24" s="1"/>
  <c r="J81" i="24"/>
  <c r="L81" i="24" s="1"/>
  <c r="N81" i="24" s="1"/>
  <c r="J79" i="24"/>
  <c r="L79" i="24" s="1"/>
  <c r="N79" i="24" s="1"/>
  <c r="J77" i="24"/>
  <c r="L77" i="24" s="1"/>
  <c r="N77" i="24" s="1"/>
  <c r="J75" i="24"/>
  <c r="L75" i="24" s="1"/>
  <c r="N75" i="24" s="1"/>
  <c r="J73" i="24"/>
  <c r="L73" i="24" s="1"/>
  <c r="N73" i="24" s="1"/>
  <c r="J71" i="24"/>
  <c r="L71" i="24" s="1"/>
  <c r="N71" i="24" s="1"/>
  <c r="J69" i="24"/>
  <c r="L69" i="24" s="1"/>
  <c r="N69" i="24" s="1"/>
  <c r="J67" i="24"/>
  <c r="L67" i="24" s="1"/>
  <c r="N67" i="24" s="1"/>
  <c r="J65" i="24"/>
  <c r="L65" i="24" s="1"/>
  <c r="N65" i="24" s="1"/>
  <c r="J63" i="24"/>
  <c r="L63" i="24" s="1"/>
  <c r="N63" i="24" s="1"/>
  <c r="J61" i="24"/>
  <c r="L61" i="24" s="1"/>
  <c r="N61" i="24" s="1"/>
  <c r="J59" i="24"/>
  <c r="L59" i="24" s="1"/>
  <c r="N59" i="24" s="1"/>
  <c r="J57" i="24"/>
  <c r="L57" i="24" s="1"/>
  <c r="N57" i="24" s="1"/>
  <c r="J55" i="24"/>
  <c r="L55" i="24" s="1"/>
  <c r="N55" i="24" s="1"/>
  <c r="J53" i="24"/>
  <c r="L53" i="24" s="1"/>
  <c r="N53" i="24" s="1"/>
  <c r="J51" i="24"/>
  <c r="L51" i="24" s="1"/>
  <c r="N51" i="24" s="1"/>
  <c r="J49" i="24"/>
  <c r="L49" i="24" s="1"/>
  <c r="N49" i="24" s="1"/>
  <c r="J47" i="24"/>
  <c r="L47" i="24" s="1"/>
  <c r="N47" i="24" s="1"/>
  <c r="J45" i="24"/>
  <c r="L45" i="24" s="1"/>
  <c r="N45" i="24" s="1"/>
  <c r="J43" i="24"/>
  <c r="L43" i="24" s="1"/>
  <c r="N43" i="24" s="1"/>
  <c r="J41" i="24"/>
  <c r="L41" i="24" s="1"/>
  <c r="N41" i="24" s="1"/>
  <c r="J39" i="24"/>
  <c r="L39" i="24" s="1"/>
  <c r="N39" i="24" s="1"/>
  <c r="J37" i="24"/>
  <c r="L37" i="24" s="1"/>
  <c r="N37" i="24" s="1"/>
  <c r="J35" i="24"/>
  <c r="L35" i="24" s="1"/>
  <c r="N35" i="24" s="1"/>
  <c r="J33" i="24"/>
  <c r="L33" i="24" s="1"/>
  <c r="N33" i="24" s="1"/>
  <c r="J31" i="24"/>
  <c r="L31" i="24" s="1"/>
  <c r="N31" i="24" s="1"/>
  <c r="J29" i="24"/>
  <c r="L29" i="24" s="1"/>
  <c r="N29" i="24" s="1"/>
  <c r="J27" i="24"/>
  <c r="L27" i="24" s="1"/>
  <c r="N27" i="24" s="1"/>
  <c r="J25" i="24"/>
  <c r="L25" i="24" s="1"/>
  <c r="N25" i="24" s="1"/>
  <c r="J23" i="24"/>
  <c r="L23" i="24" s="1"/>
  <c r="N23" i="24" s="1"/>
  <c r="J21" i="24"/>
  <c r="L21" i="24" s="1"/>
  <c r="N21" i="24" s="1"/>
  <c r="J19" i="24"/>
  <c r="L19" i="24" s="1"/>
  <c r="N19" i="24" s="1"/>
  <c r="J17" i="24"/>
  <c r="L17" i="24" s="1"/>
  <c r="N17" i="24" s="1"/>
  <c r="J15" i="24"/>
  <c r="L15" i="24" s="1"/>
  <c r="N15" i="24" s="1"/>
  <c r="J13" i="24"/>
  <c r="L13" i="24" s="1"/>
  <c r="N13" i="24" s="1"/>
  <c r="J11" i="24"/>
  <c r="L11" i="24" s="1"/>
  <c r="N11" i="24" s="1"/>
  <c r="J9" i="24"/>
  <c r="L9" i="24" s="1"/>
  <c r="N9" i="24" s="1"/>
  <c r="J7" i="24"/>
  <c r="L7" i="24" s="1"/>
  <c r="N7" i="24" s="1"/>
  <c r="J5" i="24"/>
  <c r="L5" i="24" s="1"/>
  <c r="N5" i="24" s="1"/>
  <c r="J3" i="24"/>
  <c r="K11" i="24" l="1"/>
  <c r="L3" i="24"/>
  <c r="N3" i="24" s="1"/>
  <c r="O11" i="24" s="1"/>
  <c r="J297" i="23" l="1"/>
  <c r="L297" i="23" s="1"/>
  <c r="N297" i="23" s="1"/>
  <c r="J295" i="23"/>
  <c r="L295" i="23" s="1"/>
  <c r="N295" i="23" s="1"/>
  <c r="J293" i="23"/>
  <c r="L293" i="23" s="1"/>
  <c r="N293" i="23" s="1"/>
  <c r="J291" i="23"/>
  <c r="L291" i="23" s="1"/>
  <c r="N291" i="23" s="1"/>
  <c r="J289" i="23"/>
  <c r="L289" i="23" s="1"/>
  <c r="N289" i="23" s="1"/>
  <c r="J287" i="23"/>
  <c r="L287" i="23" s="1"/>
  <c r="N287" i="23" s="1"/>
  <c r="J285" i="23"/>
  <c r="L285" i="23" s="1"/>
  <c r="N285" i="23" s="1"/>
  <c r="J283" i="23"/>
  <c r="L283" i="23" s="1"/>
  <c r="N283" i="23" s="1"/>
  <c r="J281" i="23"/>
  <c r="L281" i="23" s="1"/>
  <c r="N281" i="23" s="1"/>
  <c r="J279" i="23"/>
  <c r="L279" i="23" s="1"/>
  <c r="N279" i="23" s="1"/>
  <c r="J277" i="23"/>
  <c r="L277" i="23" s="1"/>
  <c r="N277" i="23" s="1"/>
  <c r="J275" i="23"/>
  <c r="L275" i="23" s="1"/>
  <c r="N275" i="23" s="1"/>
  <c r="J273" i="23"/>
  <c r="L273" i="23" s="1"/>
  <c r="N273" i="23" s="1"/>
  <c r="J271" i="23"/>
  <c r="L271" i="23" s="1"/>
  <c r="N271" i="23" s="1"/>
  <c r="J269" i="23"/>
  <c r="L269" i="23" s="1"/>
  <c r="N269" i="23" s="1"/>
  <c r="J267" i="23"/>
  <c r="L267" i="23" s="1"/>
  <c r="N267" i="23" s="1"/>
  <c r="J265" i="23"/>
  <c r="L265" i="23" s="1"/>
  <c r="N265" i="23" s="1"/>
  <c r="J263" i="23"/>
  <c r="L263" i="23" s="1"/>
  <c r="N263" i="23" s="1"/>
  <c r="J261" i="23"/>
  <c r="L261" i="23" s="1"/>
  <c r="N261" i="23" s="1"/>
  <c r="J259" i="23"/>
  <c r="L259" i="23" s="1"/>
  <c r="N259" i="23" s="1"/>
  <c r="J257" i="23"/>
  <c r="L257" i="23" s="1"/>
  <c r="N257" i="23" s="1"/>
  <c r="J255" i="23"/>
  <c r="L255" i="23" s="1"/>
  <c r="N255" i="23" s="1"/>
  <c r="J253" i="23"/>
  <c r="L253" i="23" s="1"/>
  <c r="N253" i="23" s="1"/>
  <c r="J251" i="23"/>
  <c r="L251" i="23" s="1"/>
  <c r="N251" i="23" s="1"/>
  <c r="J249" i="23"/>
  <c r="L249" i="23" s="1"/>
  <c r="N249" i="23" s="1"/>
  <c r="J247" i="23"/>
  <c r="L247" i="23" s="1"/>
  <c r="N247" i="23" s="1"/>
  <c r="J245" i="23"/>
  <c r="L245" i="23" s="1"/>
  <c r="N245" i="23" s="1"/>
  <c r="J243" i="23"/>
  <c r="L243" i="23" s="1"/>
  <c r="N243" i="23" s="1"/>
  <c r="J241" i="23"/>
  <c r="L241" i="23" s="1"/>
  <c r="N241" i="23" s="1"/>
  <c r="J239" i="23"/>
  <c r="L239" i="23" s="1"/>
  <c r="N239" i="23" s="1"/>
  <c r="J237" i="23"/>
  <c r="L237" i="23" s="1"/>
  <c r="N237" i="23" s="1"/>
  <c r="J235" i="23"/>
  <c r="L235" i="23" s="1"/>
  <c r="N235" i="23" s="1"/>
  <c r="J233" i="23"/>
  <c r="L233" i="23" s="1"/>
  <c r="N233" i="23" s="1"/>
  <c r="J231" i="23"/>
  <c r="L231" i="23" s="1"/>
  <c r="N231" i="23" s="1"/>
  <c r="J229" i="23"/>
  <c r="L229" i="23" s="1"/>
  <c r="N229" i="23" s="1"/>
  <c r="J227" i="23"/>
  <c r="L227" i="23" s="1"/>
  <c r="N227" i="23" s="1"/>
  <c r="J225" i="23"/>
  <c r="L225" i="23" s="1"/>
  <c r="N225" i="23" s="1"/>
  <c r="J223" i="23"/>
  <c r="L223" i="23" s="1"/>
  <c r="N223" i="23" s="1"/>
  <c r="J221" i="23"/>
  <c r="L221" i="23" s="1"/>
  <c r="N221" i="23" s="1"/>
  <c r="J219" i="23"/>
  <c r="L219" i="23" s="1"/>
  <c r="N219" i="23" s="1"/>
  <c r="J217" i="23"/>
  <c r="L217" i="23" s="1"/>
  <c r="N217" i="23" s="1"/>
  <c r="J215" i="23"/>
  <c r="L215" i="23" s="1"/>
  <c r="N215" i="23" s="1"/>
  <c r="J213" i="23"/>
  <c r="L213" i="23" s="1"/>
  <c r="N213" i="23" s="1"/>
  <c r="J211" i="23"/>
  <c r="L211" i="23" s="1"/>
  <c r="N211" i="23" s="1"/>
  <c r="J209" i="23"/>
  <c r="L209" i="23" s="1"/>
  <c r="N209" i="23" s="1"/>
  <c r="J207" i="23"/>
  <c r="L207" i="23" s="1"/>
  <c r="N207" i="23" s="1"/>
  <c r="J205" i="23"/>
  <c r="L205" i="23" s="1"/>
  <c r="N205" i="23" s="1"/>
  <c r="J203" i="23"/>
  <c r="L203" i="23" s="1"/>
  <c r="N203" i="23" s="1"/>
  <c r="J201" i="23"/>
  <c r="L201" i="23" s="1"/>
  <c r="N201" i="23" s="1"/>
  <c r="J199" i="23"/>
  <c r="L199" i="23" s="1"/>
  <c r="N199" i="23" s="1"/>
  <c r="J197" i="23"/>
  <c r="L197" i="23" s="1"/>
  <c r="N197" i="23" s="1"/>
  <c r="J195" i="23"/>
  <c r="L195" i="23" s="1"/>
  <c r="N195" i="23" s="1"/>
  <c r="J193" i="23"/>
  <c r="L193" i="23" s="1"/>
  <c r="N193" i="23" s="1"/>
  <c r="J191" i="23"/>
  <c r="L191" i="23" s="1"/>
  <c r="N191" i="23" s="1"/>
  <c r="J189" i="23"/>
  <c r="L189" i="23" s="1"/>
  <c r="N189" i="23" s="1"/>
  <c r="J187" i="23"/>
  <c r="L187" i="23" s="1"/>
  <c r="N187" i="23" s="1"/>
  <c r="J185" i="23"/>
  <c r="L185" i="23" s="1"/>
  <c r="N185" i="23" s="1"/>
  <c r="J183" i="23"/>
  <c r="L183" i="23" s="1"/>
  <c r="N183" i="23" s="1"/>
  <c r="J181" i="23"/>
  <c r="L181" i="23" s="1"/>
  <c r="N181" i="23" s="1"/>
  <c r="J179" i="23"/>
  <c r="L179" i="23" s="1"/>
  <c r="N179" i="23" s="1"/>
  <c r="J177" i="23"/>
  <c r="L177" i="23" s="1"/>
  <c r="N177" i="23" s="1"/>
  <c r="J175" i="23"/>
  <c r="L175" i="23" s="1"/>
  <c r="N175" i="23" s="1"/>
  <c r="J173" i="23"/>
  <c r="L173" i="23" s="1"/>
  <c r="N173" i="23" s="1"/>
  <c r="J171" i="23"/>
  <c r="L171" i="23" s="1"/>
  <c r="N171" i="23" s="1"/>
  <c r="J169" i="23"/>
  <c r="L169" i="23" s="1"/>
  <c r="N169" i="23" s="1"/>
  <c r="J167" i="23"/>
  <c r="L167" i="23" s="1"/>
  <c r="N167" i="23" s="1"/>
  <c r="J165" i="23"/>
  <c r="L165" i="23" s="1"/>
  <c r="N165" i="23" s="1"/>
  <c r="J163" i="23"/>
  <c r="L163" i="23" s="1"/>
  <c r="N163" i="23" s="1"/>
  <c r="J161" i="23"/>
  <c r="L161" i="23" s="1"/>
  <c r="N161" i="23" s="1"/>
  <c r="J159" i="23"/>
  <c r="L159" i="23" s="1"/>
  <c r="N159" i="23" s="1"/>
  <c r="J157" i="23"/>
  <c r="L157" i="23" s="1"/>
  <c r="N157" i="23" s="1"/>
  <c r="J155" i="23"/>
  <c r="L155" i="23" s="1"/>
  <c r="N155" i="23" s="1"/>
  <c r="J153" i="23"/>
  <c r="L153" i="23" s="1"/>
  <c r="N153" i="23" s="1"/>
  <c r="J151" i="23"/>
  <c r="L151" i="23" s="1"/>
  <c r="N151" i="23" s="1"/>
  <c r="J149" i="23"/>
  <c r="L149" i="23" s="1"/>
  <c r="N149" i="23" s="1"/>
  <c r="J147" i="23"/>
  <c r="L147" i="23" s="1"/>
  <c r="N147" i="23" s="1"/>
  <c r="J145" i="23"/>
  <c r="L145" i="23" s="1"/>
  <c r="N145" i="23" s="1"/>
  <c r="J143" i="23"/>
  <c r="L143" i="23" s="1"/>
  <c r="N143" i="23" s="1"/>
  <c r="J141" i="23"/>
  <c r="L141" i="23" s="1"/>
  <c r="N141" i="23" s="1"/>
  <c r="J139" i="23"/>
  <c r="L139" i="23" s="1"/>
  <c r="N139" i="23" s="1"/>
  <c r="J137" i="23"/>
  <c r="L137" i="23" s="1"/>
  <c r="N137" i="23" s="1"/>
  <c r="J135" i="23"/>
  <c r="L135" i="23" s="1"/>
  <c r="N135" i="23" s="1"/>
  <c r="J133" i="23"/>
  <c r="L133" i="23" s="1"/>
  <c r="N133" i="23" s="1"/>
  <c r="J131" i="23"/>
  <c r="L131" i="23" s="1"/>
  <c r="N131" i="23" s="1"/>
  <c r="J129" i="23"/>
  <c r="L129" i="23" s="1"/>
  <c r="N129" i="23" s="1"/>
  <c r="J127" i="23"/>
  <c r="L127" i="23" s="1"/>
  <c r="N127" i="23" s="1"/>
  <c r="J125" i="23"/>
  <c r="L125" i="23" s="1"/>
  <c r="N125" i="23" s="1"/>
  <c r="J123" i="23"/>
  <c r="L123" i="23" s="1"/>
  <c r="N123" i="23" s="1"/>
  <c r="J121" i="23"/>
  <c r="L121" i="23" s="1"/>
  <c r="N121" i="23" s="1"/>
  <c r="J119" i="23"/>
  <c r="L119" i="23" s="1"/>
  <c r="N119" i="23" s="1"/>
  <c r="J117" i="23"/>
  <c r="L117" i="23" s="1"/>
  <c r="N117" i="23" s="1"/>
  <c r="J115" i="23"/>
  <c r="L115" i="23" s="1"/>
  <c r="N115" i="23" s="1"/>
  <c r="J113" i="23"/>
  <c r="L113" i="23" s="1"/>
  <c r="N113" i="23" s="1"/>
  <c r="J111" i="23"/>
  <c r="L111" i="23" s="1"/>
  <c r="N111" i="23" s="1"/>
  <c r="J109" i="23"/>
  <c r="L109" i="23" s="1"/>
  <c r="N109" i="23" s="1"/>
  <c r="J107" i="23"/>
  <c r="L107" i="23" s="1"/>
  <c r="N107" i="23" s="1"/>
  <c r="J105" i="23"/>
  <c r="L105" i="23" s="1"/>
  <c r="N105" i="23" s="1"/>
  <c r="J103" i="23"/>
  <c r="L103" i="23" s="1"/>
  <c r="N103" i="23" s="1"/>
  <c r="J101" i="23"/>
  <c r="L101" i="23" s="1"/>
  <c r="N101" i="23" s="1"/>
  <c r="J99" i="23"/>
  <c r="L99" i="23" s="1"/>
  <c r="N99" i="23" s="1"/>
  <c r="J97" i="23"/>
  <c r="L97" i="23" s="1"/>
  <c r="N97" i="23" s="1"/>
  <c r="J95" i="23"/>
  <c r="L95" i="23" s="1"/>
  <c r="N95" i="23" s="1"/>
  <c r="J93" i="23"/>
  <c r="L93" i="23" s="1"/>
  <c r="N93" i="23" s="1"/>
  <c r="J91" i="23"/>
  <c r="L91" i="23" s="1"/>
  <c r="N91" i="23" s="1"/>
  <c r="J89" i="23"/>
  <c r="L89" i="23" s="1"/>
  <c r="N89" i="23" s="1"/>
  <c r="J87" i="23"/>
  <c r="L87" i="23" s="1"/>
  <c r="N87" i="23" s="1"/>
  <c r="J85" i="23"/>
  <c r="L85" i="23" s="1"/>
  <c r="N85" i="23" s="1"/>
  <c r="J83" i="23"/>
  <c r="L83" i="23" s="1"/>
  <c r="N83" i="23" s="1"/>
  <c r="J81" i="23"/>
  <c r="L81" i="23" s="1"/>
  <c r="N81" i="23" s="1"/>
  <c r="J79" i="23"/>
  <c r="L79" i="23" s="1"/>
  <c r="N79" i="23" s="1"/>
  <c r="J77" i="23"/>
  <c r="L77" i="23" s="1"/>
  <c r="N77" i="23" s="1"/>
  <c r="J75" i="23"/>
  <c r="L75" i="23" s="1"/>
  <c r="N75" i="23" s="1"/>
  <c r="J73" i="23"/>
  <c r="L73" i="23" s="1"/>
  <c r="N73" i="23" s="1"/>
  <c r="J71" i="23"/>
  <c r="L71" i="23" s="1"/>
  <c r="N71" i="23" s="1"/>
  <c r="J69" i="23"/>
  <c r="L69" i="23" s="1"/>
  <c r="N69" i="23" s="1"/>
  <c r="J67" i="23"/>
  <c r="L67" i="23" s="1"/>
  <c r="N67" i="23" s="1"/>
  <c r="J65" i="23"/>
  <c r="L65" i="23" s="1"/>
  <c r="N65" i="23" s="1"/>
  <c r="J63" i="23"/>
  <c r="L63" i="23" s="1"/>
  <c r="N63" i="23" s="1"/>
  <c r="J61" i="23"/>
  <c r="L61" i="23" s="1"/>
  <c r="N61" i="23" s="1"/>
  <c r="J59" i="23"/>
  <c r="L59" i="23" s="1"/>
  <c r="N59" i="23" s="1"/>
  <c r="J57" i="23"/>
  <c r="L57" i="23" s="1"/>
  <c r="N57" i="23" s="1"/>
  <c r="J55" i="23"/>
  <c r="L55" i="23" s="1"/>
  <c r="N55" i="23" s="1"/>
  <c r="J53" i="23"/>
  <c r="L53" i="23" s="1"/>
  <c r="N53" i="23" s="1"/>
  <c r="J51" i="23"/>
  <c r="L51" i="23" s="1"/>
  <c r="N51" i="23" s="1"/>
  <c r="J49" i="23"/>
  <c r="L49" i="23" s="1"/>
  <c r="N49" i="23" s="1"/>
  <c r="J47" i="23"/>
  <c r="L47" i="23" s="1"/>
  <c r="N47" i="23" s="1"/>
  <c r="J45" i="23"/>
  <c r="L45" i="23" s="1"/>
  <c r="N45" i="23" s="1"/>
  <c r="J43" i="23"/>
  <c r="L43" i="23" s="1"/>
  <c r="N43" i="23" s="1"/>
  <c r="J41" i="23"/>
  <c r="L41" i="23" s="1"/>
  <c r="N41" i="23" s="1"/>
  <c r="J39" i="23"/>
  <c r="L39" i="23" s="1"/>
  <c r="N39" i="23" s="1"/>
  <c r="J37" i="23"/>
  <c r="L37" i="23" s="1"/>
  <c r="N37" i="23" s="1"/>
  <c r="J35" i="23"/>
  <c r="L35" i="23" s="1"/>
  <c r="N35" i="23" s="1"/>
  <c r="J33" i="23"/>
  <c r="L33" i="23" s="1"/>
  <c r="N33" i="23" s="1"/>
  <c r="J31" i="23"/>
  <c r="L31" i="23" s="1"/>
  <c r="N31" i="23" s="1"/>
  <c r="J29" i="23"/>
  <c r="L29" i="23" s="1"/>
  <c r="N29" i="23" s="1"/>
  <c r="J27" i="23"/>
  <c r="L27" i="23" s="1"/>
  <c r="N27" i="23" s="1"/>
  <c r="J25" i="23"/>
  <c r="L25" i="23" s="1"/>
  <c r="N25" i="23" s="1"/>
  <c r="J23" i="23"/>
  <c r="L23" i="23" s="1"/>
  <c r="N23" i="23" s="1"/>
  <c r="J21" i="23"/>
  <c r="L21" i="23" s="1"/>
  <c r="N21" i="23" s="1"/>
  <c r="J19" i="23"/>
  <c r="L19" i="23" s="1"/>
  <c r="N19" i="23" s="1"/>
  <c r="J17" i="23"/>
  <c r="L17" i="23" s="1"/>
  <c r="N17" i="23" s="1"/>
  <c r="J15" i="23"/>
  <c r="L15" i="23" s="1"/>
  <c r="N15" i="23" s="1"/>
  <c r="J13" i="23"/>
  <c r="L13" i="23" s="1"/>
  <c r="N13" i="23" s="1"/>
  <c r="J11" i="23"/>
  <c r="L11" i="23" s="1"/>
  <c r="N11" i="23" s="1"/>
  <c r="J9" i="23"/>
  <c r="L9" i="23" s="1"/>
  <c r="N9" i="23" s="1"/>
  <c r="J7" i="23"/>
  <c r="L7" i="23" s="1"/>
  <c r="N7" i="23" s="1"/>
  <c r="J5" i="23"/>
  <c r="L5" i="23" s="1"/>
  <c r="N5" i="23" s="1"/>
  <c r="J3" i="23"/>
  <c r="L3" i="23" s="1"/>
  <c r="N3" i="23" s="1"/>
  <c r="O11" i="23" l="1"/>
  <c r="K11" i="23"/>
  <c r="J297" i="22"/>
  <c r="L297" i="22" s="1"/>
  <c r="N297" i="22" s="1"/>
  <c r="J295" i="22"/>
  <c r="L295" i="22" s="1"/>
  <c r="N295" i="22" s="1"/>
  <c r="J293" i="22"/>
  <c r="L293" i="22" s="1"/>
  <c r="N293" i="22" s="1"/>
  <c r="J291" i="22"/>
  <c r="L291" i="22" s="1"/>
  <c r="N291" i="22" s="1"/>
  <c r="J289" i="22"/>
  <c r="L289" i="22" s="1"/>
  <c r="N289" i="22" s="1"/>
  <c r="J287" i="22"/>
  <c r="L287" i="22" s="1"/>
  <c r="N287" i="22" s="1"/>
  <c r="J285" i="22"/>
  <c r="L285" i="22" s="1"/>
  <c r="N285" i="22" s="1"/>
  <c r="J283" i="22"/>
  <c r="L283" i="22" s="1"/>
  <c r="N283" i="22" s="1"/>
  <c r="J281" i="22"/>
  <c r="L281" i="22" s="1"/>
  <c r="N281" i="22" s="1"/>
  <c r="J279" i="22"/>
  <c r="L279" i="22" s="1"/>
  <c r="N279" i="22" s="1"/>
  <c r="J277" i="22"/>
  <c r="L277" i="22" s="1"/>
  <c r="N277" i="22" s="1"/>
  <c r="J275" i="22"/>
  <c r="L275" i="22" s="1"/>
  <c r="N275" i="22" s="1"/>
  <c r="J273" i="22"/>
  <c r="L273" i="22" s="1"/>
  <c r="N273" i="22" s="1"/>
  <c r="J271" i="22"/>
  <c r="L271" i="22" s="1"/>
  <c r="N271" i="22" s="1"/>
  <c r="J269" i="22"/>
  <c r="L269" i="22" s="1"/>
  <c r="N269" i="22" s="1"/>
  <c r="J267" i="22"/>
  <c r="L267" i="22" s="1"/>
  <c r="N267" i="22" s="1"/>
  <c r="J265" i="22"/>
  <c r="L265" i="22" s="1"/>
  <c r="N265" i="22" s="1"/>
  <c r="J263" i="22"/>
  <c r="L263" i="22" s="1"/>
  <c r="N263" i="22" s="1"/>
  <c r="J261" i="22"/>
  <c r="L261" i="22" s="1"/>
  <c r="N261" i="22" s="1"/>
  <c r="J259" i="22"/>
  <c r="L259" i="22" s="1"/>
  <c r="N259" i="22" s="1"/>
  <c r="J257" i="22"/>
  <c r="L257" i="22" s="1"/>
  <c r="N257" i="22" s="1"/>
  <c r="J255" i="22"/>
  <c r="L255" i="22" s="1"/>
  <c r="N255" i="22" s="1"/>
  <c r="J253" i="22"/>
  <c r="L253" i="22" s="1"/>
  <c r="N253" i="22" s="1"/>
  <c r="J251" i="22"/>
  <c r="L251" i="22" s="1"/>
  <c r="N251" i="22" s="1"/>
  <c r="J249" i="22"/>
  <c r="L249" i="22" s="1"/>
  <c r="N249" i="22" s="1"/>
  <c r="J247" i="22"/>
  <c r="L247" i="22" s="1"/>
  <c r="N247" i="22" s="1"/>
  <c r="J245" i="22"/>
  <c r="L245" i="22" s="1"/>
  <c r="N245" i="22" s="1"/>
  <c r="J243" i="22"/>
  <c r="L243" i="22" s="1"/>
  <c r="N243" i="22" s="1"/>
  <c r="J241" i="22"/>
  <c r="L241" i="22" s="1"/>
  <c r="N241" i="22" s="1"/>
  <c r="J239" i="22"/>
  <c r="L239" i="22" s="1"/>
  <c r="N239" i="22" s="1"/>
  <c r="J237" i="22"/>
  <c r="L237" i="22" s="1"/>
  <c r="N237" i="22" s="1"/>
  <c r="J235" i="22"/>
  <c r="L235" i="22" s="1"/>
  <c r="N235" i="22" s="1"/>
  <c r="J233" i="22"/>
  <c r="L233" i="22" s="1"/>
  <c r="N233" i="22" s="1"/>
  <c r="J231" i="22"/>
  <c r="L231" i="22" s="1"/>
  <c r="N231" i="22" s="1"/>
  <c r="J229" i="22"/>
  <c r="L229" i="22" s="1"/>
  <c r="N229" i="22" s="1"/>
  <c r="J227" i="22"/>
  <c r="L227" i="22" s="1"/>
  <c r="N227" i="22" s="1"/>
  <c r="J225" i="22"/>
  <c r="L225" i="22" s="1"/>
  <c r="N225" i="22" s="1"/>
  <c r="J223" i="22"/>
  <c r="L223" i="22" s="1"/>
  <c r="N223" i="22" s="1"/>
  <c r="J221" i="22"/>
  <c r="L221" i="22" s="1"/>
  <c r="N221" i="22" s="1"/>
  <c r="J219" i="22"/>
  <c r="L219" i="22" s="1"/>
  <c r="N219" i="22" s="1"/>
  <c r="J217" i="22"/>
  <c r="L217" i="22" s="1"/>
  <c r="N217" i="22" s="1"/>
  <c r="J215" i="22"/>
  <c r="L215" i="22" s="1"/>
  <c r="N215" i="22" s="1"/>
  <c r="J213" i="22"/>
  <c r="L213" i="22" s="1"/>
  <c r="N213" i="22" s="1"/>
  <c r="J211" i="22"/>
  <c r="L211" i="22" s="1"/>
  <c r="N211" i="22" s="1"/>
  <c r="J209" i="22"/>
  <c r="L209" i="22" s="1"/>
  <c r="N209" i="22" s="1"/>
  <c r="J207" i="22"/>
  <c r="L207" i="22" s="1"/>
  <c r="N207" i="22" s="1"/>
  <c r="J205" i="22"/>
  <c r="L205" i="22" s="1"/>
  <c r="N205" i="22" s="1"/>
  <c r="J203" i="22"/>
  <c r="L203" i="22" s="1"/>
  <c r="N203" i="22" s="1"/>
  <c r="J201" i="22"/>
  <c r="L201" i="22" s="1"/>
  <c r="N201" i="22" s="1"/>
  <c r="J199" i="22"/>
  <c r="L199" i="22" s="1"/>
  <c r="N199" i="22" s="1"/>
  <c r="J197" i="22"/>
  <c r="L197" i="22" s="1"/>
  <c r="N197" i="22" s="1"/>
  <c r="J195" i="22"/>
  <c r="L195" i="22" s="1"/>
  <c r="N195" i="22" s="1"/>
  <c r="J193" i="22"/>
  <c r="L193" i="22" s="1"/>
  <c r="N193" i="22" s="1"/>
  <c r="J191" i="22"/>
  <c r="L191" i="22" s="1"/>
  <c r="N191" i="22" s="1"/>
  <c r="J189" i="22"/>
  <c r="L189" i="22" s="1"/>
  <c r="N189" i="22" s="1"/>
  <c r="J187" i="22"/>
  <c r="L187" i="22" s="1"/>
  <c r="N187" i="22" s="1"/>
  <c r="J185" i="22"/>
  <c r="L185" i="22" s="1"/>
  <c r="N185" i="22" s="1"/>
  <c r="J183" i="22"/>
  <c r="L183" i="22" s="1"/>
  <c r="N183" i="22" s="1"/>
  <c r="J181" i="22"/>
  <c r="L181" i="22" s="1"/>
  <c r="N181" i="22" s="1"/>
  <c r="J179" i="22"/>
  <c r="L179" i="22" s="1"/>
  <c r="N179" i="22" s="1"/>
  <c r="J177" i="22"/>
  <c r="L177" i="22" s="1"/>
  <c r="N177" i="22" s="1"/>
  <c r="J175" i="22"/>
  <c r="L175" i="22" s="1"/>
  <c r="N175" i="22" s="1"/>
  <c r="J173" i="22"/>
  <c r="L173" i="22" s="1"/>
  <c r="N173" i="22" s="1"/>
  <c r="J171" i="22"/>
  <c r="L171" i="22" s="1"/>
  <c r="N171" i="22" s="1"/>
  <c r="J169" i="22"/>
  <c r="L169" i="22" s="1"/>
  <c r="N169" i="22" s="1"/>
  <c r="J167" i="22"/>
  <c r="L167" i="22" s="1"/>
  <c r="N167" i="22" s="1"/>
  <c r="J165" i="22"/>
  <c r="L165" i="22" s="1"/>
  <c r="N165" i="22" s="1"/>
  <c r="J163" i="22"/>
  <c r="L163" i="22" s="1"/>
  <c r="N163" i="22" s="1"/>
  <c r="J161" i="22"/>
  <c r="L161" i="22" s="1"/>
  <c r="N161" i="22" s="1"/>
  <c r="J159" i="22"/>
  <c r="L159" i="22" s="1"/>
  <c r="N159" i="22" s="1"/>
  <c r="J157" i="22"/>
  <c r="L157" i="22" s="1"/>
  <c r="N157" i="22" s="1"/>
  <c r="J155" i="22"/>
  <c r="L155" i="22" s="1"/>
  <c r="N155" i="22" s="1"/>
  <c r="J153" i="22"/>
  <c r="L153" i="22" s="1"/>
  <c r="N153" i="22" s="1"/>
  <c r="J151" i="22"/>
  <c r="L151" i="22" s="1"/>
  <c r="N151" i="22" s="1"/>
  <c r="J149" i="22"/>
  <c r="L149" i="22" s="1"/>
  <c r="N149" i="22" s="1"/>
  <c r="J147" i="22"/>
  <c r="L147" i="22" s="1"/>
  <c r="N147" i="22" s="1"/>
  <c r="J145" i="22"/>
  <c r="L145" i="22" s="1"/>
  <c r="N145" i="22" s="1"/>
  <c r="J143" i="22"/>
  <c r="L143" i="22" s="1"/>
  <c r="N143" i="22" s="1"/>
  <c r="J141" i="22"/>
  <c r="L141" i="22" s="1"/>
  <c r="N141" i="22" s="1"/>
  <c r="J139" i="22"/>
  <c r="L139" i="22" s="1"/>
  <c r="N139" i="22" s="1"/>
  <c r="J137" i="22"/>
  <c r="L137" i="22" s="1"/>
  <c r="N137" i="22" s="1"/>
  <c r="J135" i="22"/>
  <c r="L135" i="22" s="1"/>
  <c r="N135" i="22" s="1"/>
  <c r="J133" i="22"/>
  <c r="L133" i="22" s="1"/>
  <c r="N133" i="22" s="1"/>
  <c r="J131" i="22"/>
  <c r="L131" i="22" s="1"/>
  <c r="N131" i="22" s="1"/>
  <c r="J129" i="22"/>
  <c r="L129" i="22" s="1"/>
  <c r="N129" i="22" s="1"/>
  <c r="J127" i="22"/>
  <c r="L127" i="22" s="1"/>
  <c r="N127" i="22" s="1"/>
  <c r="J125" i="22"/>
  <c r="L125" i="22" s="1"/>
  <c r="N125" i="22" s="1"/>
  <c r="J123" i="22"/>
  <c r="L123" i="22" s="1"/>
  <c r="N123" i="22" s="1"/>
  <c r="J121" i="22"/>
  <c r="L121" i="22" s="1"/>
  <c r="N121" i="22" s="1"/>
  <c r="J119" i="22"/>
  <c r="L119" i="22" s="1"/>
  <c r="N119" i="22" s="1"/>
  <c r="J117" i="22"/>
  <c r="L117" i="22" s="1"/>
  <c r="N117" i="22" s="1"/>
  <c r="J115" i="22"/>
  <c r="L115" i="22" s="1"/>
  <c r="N115" i="22" s="1"/>
  <c r="J113" i="22"/>
  <c r="L113" i="22" s="1"/>
  <c r="N113" i="22" s="1"/>
  <c r="J111" i="22"/>
  <c r="L111" i="22" s="1"/>
  <c r="N111" i="22" s="1"/>
  <c r="J109" i="22"/>
  <c r="L109" i="22" s="1"/>
  <c r="N109" i="22" s="1"/>
  <c r="J107" i="22"/>
  <c r="L107" i="22" s="1"/>
  <c r="N107" i="22" s="1"/>
  <c r="J105" i="22"/>
  <c r="L105" i="22" s="1"/>
  <c r="N105" i="22" s="1"/>
  <c r="J103" i="22"/>
  <c r="L103" i="22" s="1"/>
  <c r="N103" i="22" s="1"/>
  <c r="J101" i="22"/>
  <c r="L101" i="22" s="1"/>
  <c r="N101" i="22" s="1"/>
  <c r="J99" i="22"/>
  <c r="L99" i="22" s="1"/>
  <c r="N99" i="22" s="1"/>
  <c r="J97" i="22"/>
  <c r="L97" i="22" s="1"/>
  <c r="N97" i="22" s="1"/>
  <c r="J95" i="22"/>
  <c r="L95" i="22" s="1"/>
  <c r="N95" i="22" s="1"/>
  <c r="J93" i="22"/>
  <c r="L93" i="22" s="1"/>
  <c r="N93" i="22" s="1"/>
  <c r="J91" i="22"/>
  <c r="L91" i="22" s="1"/>
  <c r="N91" i="22" s="1"/>
  <c r="J89" i="22"/>
  <c r="L89" i="22" s="1"/>
  <c r="N89" i="22" s="1"/>
  <c r="J87" i="22"/>
  <c r="L87" i="22" s="1"/>
  <c r="N87" i="22" s="1"/>
  <c r="J85" i="22"/>
  <c r="L85" i="22" s="1"/>
  <c r="N85" i="22" s="1"/>
  <c r="J83" i="22"/>
  <c r="L83" i="22" s="1"/>
  <c r="N83" i="22" s="1"/>
  <c r="J81" i="22"/>
  <c r="L81" i="22" s="1"/>
  <c r="N81" i="22" s="1"/>
  <c r="J79" i="22"/>
  <c r="L79" i="22" s="1"/>
  <c r="N79" i="22" s="1"/>
  <c r="J77" i="22"/>
  <c r="L77" i="22" s="1"/>
  <c r="N77" i="22" s="1"/>
  <c r="J75" i="22"/>
  <c r="L75" i="22" s="1"/>
  <c r="N75" i="22" s="1"/>
  <c r="J73" i="22"/>
  <c r="L73" i="22" s="1"/>
  <c r="N73" i="22" s="1"/>
  <c r="J71" i="22"/>
  <c r="L71" i="22" s="1"/>
  <c r="N71" i="22" s="1"/>
  <c r="J69" i="22"/>
  <c r="L69" i="22" s="1"/>
  <c r="N69" i="22" s="1"/>
  <c r="J67" i="22"/>
  <c r="L67" i="22" s="1"/>
  <c r="N67" i="22" s="1"/>
  <c r="J65" i="22"/>
  <c r="L65" i="22" s="1"/>
  <c r="N65" i="22" s="1"/>
  <c r="J63" i="22"/>
  <c r="L63" i="22" s="1"/>
  <c r="N63" i="22" s="1"/>
  <c r="J61" i="22"/>
  <c r="L61" i="22" s="1"/>
  <c r="N61" i="22" s="1"/>
  <c r="J59" i="22"/>
  <c r="L59" i="22" s="1"/>
  <c r="N59" i="22" s="1"/>
  <c r="J57" i="22"/>
  <c r="L57" i="22" s="1"/>
  <c r="N57" i="22" s="1"/>
  <c r="J55" i="22"/>
  <c r="L55" i="22" s="1"/>
  <c r="N55" i="22" s="1"/>
  <c r="J53" i="22"/>
  <c r="L53" i="22" s="1"/>
  <c r="N53" i="22" s="1"/>
  <c r="J51" i="22"/>
  <c r="L51" i="22" s="1"/>
  <c r="N51" i="22" s="1"/>
  <c r="J49" i="22"/>
  <c r="L49" i="22" s="1"/>
  <c r="N49" i="22" s="1"/>
  <c r="J47" i="22"/>
  <c r="L47" i="22" s="1"/>
  <c r="N47" i="22" s="1"/>
  <c r="J45" i="22"/>
  <c r="L45" i="22" s="1"/>
  <c r="N45" i="22" s="1"/>
  <c r="J43" i="22"/>
  <c r="L43" i="22" s="1"/>
  <c r="N43" i="22" s="1"/>
  <c r="J41" i="22"/>
  <c r="L41" i="22" s="1"/>
  <c r="N41" i="22" s="1"/>
  <c r="J39" i="22"/>
  <c r="L39" i="22" s="1"/>
  <c r="N39" i="22" s="1"/>
  <c r="J37" i="22"/>
  <c r="L37" i="22" s="1"/>
  <c r="N37" i="22" s="1"/>
  <c r="J35" i="22"/>
  <c r="L35" i="22" s="1"/>
  <c r="N35" i="22" s="1"/>
  <c r="J33" i="22"/>
  <c r="L33" i="22" s="1"/>
  <c r="N33" i="22" s="1"/>
  <c r="J31" i="22"/>
  <c r="L31" i="22" s="1"/>
  <c r="N31" i="22" s="1"/>
  <c r="J29" i="22"/>
  <c r="L29" i="22" s="1"/>
  <c r="N29" i="22" s="1"/>
  <c r="J27" i="22"/>
  <c r="L27" i="22" s="1"/>
  <c r="N27" i="22" s="1"/>
  <c r="J25" i="22"/>
  <c r="L25" i="22" s="1"/>
  <c r="N25" i="22" s="1"/>
  <c r="J23" i="22"/>
  <c r="L23" i="22" s="1"/>
  <c r="N23" i="22" s="1"/>
  <c r="J21" i="22"/>
  <c r="L21" i="22" s="1"/>
  <c r="N21" i="22" s="1"/>
  <c r="J19" i="22"/>
  <c r="L19" i="22" s="1"/>
  <c r="N19" i="22" s="1"/>
  <c r="J17" i="22"/>
  <c r="L17" i="22" s="1"/>
  <c r="N17" i="22" s="1"/>
  <c r="J15" i="22"/>
  <c r="L15" i="22" s="1"/>
  <c r="N15" i="22" s="1"/>
  <c r="J13" i="22"/>
  <c r="L13" i="22" s="1"/>
  <c r="N13" i="22" s="1"/>
  <c r="J11" i="22"/>
  <c r="L11" i="22" s="1"/>
  <c r="N11" i="22" s="1"/>
  <c r="J9" i="22"/>
  <c r="L9" i="22" s="1"/>
  <c r="N9" i="22" s="1"/>
  <c r="J7" i="22"/>
  <c r="L7" i="22" s="1"/>
  <c r="N7" i="22" s="1"/>
  <c r="J5" i="22"/>
  <c r="L5" i="22" s="1"/>
  <c r="N5" i="22" s="1"/>
  <c r="J3" i="22"/>
  <c r="L3" i="22" l="1"/>
  <c r="N3" i="22" s="1"/>
  <c r="O11" i="22" s="1"/>
  <c r="K11" i="22"/>
  <c r="G297" i="21" l="1"/>
  <c r="G295" i="21"/>
  <c r="G293" i="21"/>
  <c r="G291" i="21"/>
  <c r="G289" i="21"/>
  <c r="G287" i="21"/>
  <c r="G285" i="21"/>
  <c r="G283" i="21"/>
  <c r="G281" i="21"/>
  <c r="G279" i="21"/>
  <c r="G277" i="21"/>
  <c r="G275" i="21"/>
  <c r="G273" i="21"/>
  <c r="G271" i="21"/>
  <c r="G269" i="21"/>
  <c r="G267" i="21"/>
  <c r="G265" i="21"/>
  <c r="G263" i="21"/>
  <c r="G261" i="21"/>
  <c r="G259" i="21"/>
  <c r="G257" i="21"/>
  <c r="G255" i="21"/>
  <c r="G253" i="21"/>
  <c r="G251" i="21"/>
  <c r="G249" i="21"/>
  <c r="G247" i="21"/>
  <c r="G245" i="21"/>
  <c r="G243" i="21"/>
  <c r="G241" i="21"/>
  <c r="G239" i="21"/>
  <c r="G237" i="21"/>
  <c r="G235" i="21"/>
  <c r="G233" i="21"/>
  <c r="G231" i="21"/>
  <c r="G229" i="21"/>
  <c r="G227" i="21"/>
  <c r="G225" i="21"/>
  <c r="G223" i="21"/>
  <c r="G221" i="21"/>
  <c r="G219" i="21"/>
  <c r="G217" i="21"/>
  <c r="G215" i="21"/>
  <c r="G213" i="21"/>
  <c r="G211" i="21"/>
  <c r="G209" i="21"/>
  <c r="G207" i="21"/>
  <c r="G205" i="21"/>
  <c r="G203" i="21"/>
  <c r="G201" i="21"/>
  <c r="G199" i="21"/>
  <c r="G197" i="21"/>
  <c r="G195" i="21"/>
  <c r="G193" i="21"/>
  <c r="G191" i="21"/>
  <c r="G189" i="21"/>
  <c r="G187" i="21"/>
  <c r="G185" i="21"/>
  <c r="G183" i="21"/>
  <c r="G181" i="21"/>
  <c r="G179" i="21"/>
  <c r="G177" i="21"/>
  <c r="G175" i="21"/>
  <c r="G173" i="21"/>
  <c r="G171" i="21"/>
  <c r="G169" i="21"/>
  <c r="G167" i="21"/>
  <c r="G165" i="21"/>
  <c r="G163" i="21"/>
  <c r="G161" i="21"/>
  <c r="G159" i="21"/>
  <c r="G157" i="21"/>
  <c r="G155" i="21"/>
  <c r="G153" i="21"/>
  <c r="G151" i="21"/>
  <c r="G149" i="21"/>
  <c r="G147" i="21"/>
  <c r="G145" i="21"/>
  <c r="G143" i="21"/>
  <c r="G141" i="21"/>
  <c r="G139" i="21"/>
  <c r="G137" i="21"/>
  <c r="G135" i="21"/>
  <c r="G133" i="21"/>
  <c r="G131" i="21"/>
  <c r="G129" i="21"/>
  <c r="G127" i="21"/>
  <c r="G125" i="21"/>
  <c r="G123" i="21"/>
  <c r="G121" i="21"/>
  <c r="G119" i="21"/>
  <c r="G117" i="21"/>
  <c r="G115" i="21"/>
  <c r="G113" i="21"/>
  <c r="G111" i="21"/>
  <c r="G109" i="21"/>
  <c r="G107" i="21"/>
  <c r="G105" i="21"/>
  <c r="G103" i="21"/>
  <c r="G101" i="21"/>
  <c r="G99" i="21"/>
  <c r="G97" i="21"/>
  <c r="G95" i="21"/>
  <c r="G93" i="21"/>
  <c r="G91" i="21"/>
  <c r="G89" i="21"/>
  <c r="G87" i="21"/>
  <c r="G85" i="21"/>
  <c r="G83" i="21"/>
  <c r="G81" i="21"/>
  <c r="G79" i="21"/>
  <c r="G77" i="21"/>
  <c r="G75" i="21"/>
  <c r="G73" i="21"/>
  <c r="G71" i="21"/>
  <c r="G69" i="21"/>
  <c r="G67" i="21"/>
  <c r="G65" i="21"/>
  <c r="G63" i="21"/>
  <c r="G61" i="21"/>
  <c r="G59" i="21"/>
  <c r="G57" i="21"/>
  <c r="G55" i="21"/>
  <c r="G53" i="21"/>
  <c r="G51" i="21"/>
  <c r="G49" i="21"/>
  <c r="G47" i="21"/>
  <c r="G45" i="21"/>
  <c r="G43" i="21"/>
  <c r="G41" i="21"/>
  <c r="G39" i="21"/>
  <c r="G37" i="21"/>
  <c r="G35" i="21"/>
  <c r="G33" i="21"/>
  <c r="G31" i="21"/>
  <c r="G29" i="21"/>
  <c r="G27" i="21"/>
  <c r="G25" i="21"/>
  <c r="G23" i="21"/>
  <c r="G21" i="21"/>
  <c r="G19" i="21"/>
  <c r="G17" i="21"/>
  <c r="G15" i="21"/>
  <c r="G13" i="21"/>
  <c r="G11" i="21"/>
  <c r="G9" i="21"/>
  <c r="G7" i="21"/>
  <c r="G5" i="21"/>
  <c r="G3" i="21"/>
</calcChain>
</file>

<file path=xl/sharedStrings.xml><?xml version="1.0" encoding="utf-8"?>
<sst xmlns="http://schemas.openxmlformats.org/spreadsheetml/2006/main" count="6312" uniqueCount="44">
  <si>
    <t>Target</t>
  </si>
  <si>
    <t>Sample</t>
  </si>
  <si>
    <t>Group</t>
  </si>
  <si>
    <t>DPE</t>
  </si>
  <si>
    <t>Biological Set Name</t>
  </si>
  <si>
    <t>Cq (EF1a)</t>
  </si>
  <si>
    <t>Cq Mean (EF1a)</t>
  </si>
  <si>
    <t>Difference from mean</t>
  </si>
  <si>
    <t>EF1A</t>
  </si>
  <si>
    <t>C.S</t>
  </si>
  <si>
    <t>Gill</t>
  </si>
  <si>
    <t>Cq EF1a (mean): 18,6408</t>
  </si>
  <si>
    <t>Cut of: 1,5</t>
  </si>
  <si>
    <t>C.H</t>
  </si>
  <si>
    <t>E.S</t>
  </si>
  <si>
    <t>E.H</t>
  </si>
  <si>
    <t>Cq (Mx)</t>
  </si>
  <si>
    <t>Cq Mean (MX)</t>
  </si>
  <si>
    <t>dCt</t>
  </si>
  <si>
    <t>ddCt</t>
  </si>
  <si>
    <t>2^-ddCt</t>
  </si>
  <si>
    <t>MX1</t>
  </si>
  <si>
    <t>Cq (ISG15)</t>
  </si>
  <si>
    <t>Cq Mean (ISG15)</t>
  </si>
  <si>
    <t>ISG15</t>
  </si>
  <si>
    <t>Cq (GzmA)</t>
  </si>
  <si>
    <t>Cq Mean (GzmA)</t>
  </si>
  <si>
    <t>2^-ddct</t>
  </si>
  <si>
    <t>GzmA</t>
  </si>
  <si>
    <t>Cq (IFN-G)</t>
  </si>
  <si>
    <t>Cq Mean (IFN-G)</t>
  </si>
  <si>
    <t>IFN-G</t>
  </si>
  <si>
    <t>Cq (CD8aa)</t>
  </si>
  <si>
    <t>Cq Mean (CD8a)</t>
  </si>
  <si>
    <t>dCT</t>
  </si>
  <si>
    <t>CD8a</t>
  </si>
  <si>
    <t xml:space="preserve">Group </t>
  </si>
  <si>
    <t>Cq (CD4)</t>
  </si>
  <si>
    <t>Cq Mean (CD4)</t>
  </si>
  <si>
    <t>2^-ddCT</t>
  </si>
  <si>
    <t>CD4</t>
  </si>
  <si>
    <t>StDev-parallels</t>
  </si>
  <si>
    <t>Ct parallel variability</t>
  </si>
  <si>
    <t>Diverge from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</si>
</sst>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2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2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zoomScale="110" zoomScaleNormal="110" workbookViewId="0">
      <selection sqref="A1:XFD1048576"/>
    </sheetView>
  </sheetViews>
  <sheetFormatPr baseColWidth="10" defaultColWidth="10.85546875" defaultRowHeight="15" x14ac:dyDescent="0.25"/>
  <cols>
    <col min="1" max="7" width="10.85546875" style="2"/>
    <col min="8" max="8" width="14.7109375" style="2" customWidth="1"/>
    <col min="9" max="9" width="20" style="2" customWidth="1"/>
    <col min="10" max="16384" width="10.85546875" style="2"/>
  </cols>
  <sheetData>
    <row r="1" spans="1:11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41</v>
      </c>
      <c r="I1" s="3" t="s">
        <v>7</v>
      </c>
    </row>
    <row r="2" spans="1:11" x14ac:dyDescent="0.25">
      <c r="A2" s="2" t="s">
        <v>8</v>
      </c>
      <c r="B2" s="2">
        <v>43</v>
      </c>
      <c r="C2" s="1" t="s">
        <v>9</v>
      </c>
      <c r="D2" s="1">
        <v>1</v>
      </c>
      <c r="E2" s="2" t="s">
        <v>10</v>
      </c>
      <c r="F2" s="2">
        <v>18.45</v>
      </c>
    </row>
    <row r="3" spans="1:11" x14ac:dyDescent="0.25">
      <c r="A3" s="2" t="s">
        <v>8</v>
      </c>
      <c r="B3" s="2">
        <v>43</v>
      </c>
      <c r="C3" s="1" t="s">
        <v>9</v>
      </c>
      <c r="D3" s="1">
        <v>1</v>
      </c>
      <c r="E3" s="2" t="s">
        <v>10</v>
      </c>
      <c r="F3" s="2">
        <v>18.54</v>
      </c>
      <c r="G3" s="2">
        <f>AVERAGE(F2:F3)</f>
        <v>18.494999999999997</v>
      </c>
      <c r="H3" s="4">
        <f>STDEV(F2:F3)</f>
        <v>6.3639610306789177E-2</v>
      </c>
      <c r="I3" s="2">
        <v>0.14576411960132063</v>
      </c>
      <c r="K3" s="2" t="s">
        <v>11</v>
      </c>
    </row>
    <row r="4" spans="1:11" x14ac:dyDescent="0.25">
      <c r="A4" s="2" t="s">
        <v>8</v>
      </c>
      <c r="B4" s="2">
        <v>44</v>
      </c>
      <c r="C4" s="1" t="s">
        <v>9</v>
      </c>
      <c r="D4" s="1">
        <v>1</v>
      </c>
      <c r="E4" s="2" t="s">
        <v>10</v>
      </c>
      <c r="F4" s="2">
        <v>19.45</v>
      </c>
      <c r="K4" s="2" t="s">
        <v>12</v>
      </c>
    </row>
    <row r="5" spans="1:11" x14ac:dyDescent="0.25">
      <c r="A5" s="2" t="s">
        <v>8</v>
      </c>
      <c r="B5" s="2">
        <v>44</v>
      </c>
      <c r="C5" s="1" t="s">
        <v>9</v>
      </c>
      <c r="D5" s="1">
        <v>1</v>
      </c>
      <c r="E5" s="2" t="s">
        <v>10</v>
      </c>
      <c r="F5" s="2">
        <v>19.420000000000002</v>
      </c>
      <c r="G5" s="2">
        <f>AVERAGE(F4:F5)</f>
        <v>19.435000000000002</v>
      </c>
      <c r="H5" s="4">
        <f>STDEV(F4:F5)</f>
        <v>2.1213203435594716E-2</v>
      </c>
      <c r="I5" s="2">
        <v>0.79420000000000357</v>
      </c>
    </row>
    <row r="6" spans="1:11" x14ac:dyDescent="0.25">
      <c r="A6" s="2" t="s">
        <v>8</v>
      </c>
      <c r="B6" s="2">
        <v>45</v>
      </c>
      <c r="C6" s="1" t="s">
        <v>9</v>
      </c>
      <c r="D6" s="1">
        <v>1</v>
      </c>
      <c r="E6" s="2" t="s">
        <v>10</v>
      </c>
      <c r="F6" s="2">
        <v>17.989999999999998</v>
      </c>
    </row>
    <row r="7" spans="1:11" x14ac:dyDescent="0.25">
      <c r="A7" s="2" t="s">
        <v>8</v>
      </c>
      <c r="B7" s="2">
        <v>45</v>
      </c>
      <c r="C7" s="1" t="s">
        <v>9</v>
      </c>
      <c r="D7" s="1">
        <v>1</v>
      </c>
      <c r="E7" s="2" t="s">
        <v>10</v>
      </c>
      <c r="F7" s="2">
        <v>18.399999999999999</v>
      </c>
      <c r="G7" s="2">
        <f>AVERAGE(F6:F7)</f>
        <v>18.195</v>
      </c>
      <c r="H7" s="4">
        <f>STDEV(F6:F7)</f>
        <v>0.28991378028648457</v>
      </c>
      <c r="I7" s="2">
        <v>0.44579999999999842</v>
      </c>
    </row>
    <row r="8" spans="1:11" x14ac:dyDescent="0.25">
      <c r="A8" s="2" t="s">
        <v>8</v>
      </c>
      <c r="B8" s="2">
        <v>46</v>
      </c>
      <c r="C8" s="1" t="s">
        <v>9</v>
      </c>
      <c r="D8" s="1">
        <v>1</v>
      </c>
      <c r="E8" s="2" t="s">
        <v>10</v>
      </c>
      <c r="F8" s="2">
        <v>18.329999999999998</v>
      </c>
    </row>
    <row r="9" spans="1:11" x14ac:dyDescent="0.25">
      <c r="A9" s="2" t="s">
        <v>8</v>
      </c>
      <c r="B9" s="2">
        <v>46</v>
      </c>
      <c r="C9" s="1" t="s">
        <v>9</v>
      </c>
      <c r="D9" s="1">
        <v>1</v>
      </c>
      <c r="E9" s="2" t="s">
        <v>10</v>
      </c>
      <c r="F9" s="2">
        <v>18.260000000000002</v>
      </c>
      <c r="G9" s="2">
        <f>AVERAGE(F8:F9)</f>
        <v>18.295000000000002</v>
      </c>
      <c r="H9" s="4">
        <f>STDEV(F8:F9)</f>
        <v>4.9497474683056014E-2</v>
      </c>
      <c r="I9" s="2">
        <v>0.345799999999997</v>
      </c>
    </row>
    <row r="10" spans="1:11" x14ac:dyDescent="0.25">
      <c r="A10" s="2" t="s">
        <v>8</v>
      </c>
      <c r="B10" s="2">
        <v>47</v>
      </c>
      <c r="C10" s="1" t="s">
        <v>9</v>
      </c>
      <c r="D10" s="1">
        <v>1</v>
      </c>
      <c r="E10" s="2" t="s">
        <v>10</v>
      </c>
      <c r="F10" s="2">
        <v>18.45</v>
      </c>
    </row>
    <row r="11" spans="1:11" s="3" customFormat="1" x14ac:dyDescent="0.25">
      <c r="A11" s="3" t="s">
        <v>8</v>
      </c>
      <c r="B11" s="3">
        <v>47</v>
      </c>
      <c r="C11" s="5" t="s">
        <v>9</v>
      </c>
      <c r="D11" s="5">
        <v>1</v>
      </c>
      <c r="E11" s="3" t="s">
        <v>10</v>
      </c>
      <c r="F11" s="3">
        <v>18.12</v>
      </c>
      <c r="G11" s="3">
        <f>AVERAGE(F10:F11)</f>
        <v>18.285</v>
      </c>
      <c r="H11" s="4">
        <f>STDEV(F10:F11)</f>
        <v>0.23334523779155947</v>
      </c>
      <c r="I11" s="3">
        <v>0.35579999999999856</v>
      </c>
    </row>
    <row r="12" spans="1:11" x14ac:dyDescent="0.25">
      <c r="A12" s="2" t="s">
        <v>8</v>
      </c>
      <c r="B12" s="2">
        <v>48</v>
      </c>
      <c r="C12" s="1" t="s">
        <v>13</v>
      </c>
      <c r="D12" s="1">
        <v>1</v>
      </c>
      <c r="E12" s="2" t="s">
        <v>10</v>
      </c>
      <c r="F12" s="2">
        <v>18.239999999999998</v>
      </c>
    </row>
    <row r="13" spans="1:11" x14ac:dyDescent="0.25">
      <c r="A13" s="2" t="s">
        <v>8</v>
      </c>
      <c r="B13" s="2">
        <v>48</v>
      </c>
      <c r="C13" s="1" t="s">
        <v>13</v>
      </c>
      <c r="D13" s="1">
        <v>1</v>
      </c>
      <c r="E13" s="2" t="s">
        <v>10</v>
      </c>
      <c r="F13" s="2">
        <v>18.13</v>
      </c>
      <c r="G13" s="2">
        <f>AVERAGE(F12:F13)</f>
        <v>18.184999999999999</v>
      </c>
      <c r="H13" s="4">
        <f>STDEV(F12:F13)</f>
        <v>7.7781745930519827E-2</v>
      </c>
      <c r="I13" s="2">
        <v>0.45579999999999998</v>
      </c>
    </row>
    <row r="14" spans="1:11" x14ac:dyDescent="0.25">
      <c r="A14" s="2" t="s">
        <v>8</v>
      </c>
      <c r="B14" s="2">
        <v>49</v>
      </c>
      <c r="C14" s="1" t="s">
        <v>13</v>
      </c>
      <c r="D14" s="1">
        <v>1</v>
      </c>
      <c r="E14" s="2" t="s">
        <v>10</v>
      </c>
      <c r="F14" s="2">
        <v>19.149999999999999</v>
      </c>
    </row>
    <row r="15" spans="1:11" x14ac:dyDescent="0.25">
      <c r="A15" s="2" t="s">
        <v>8</v>
      </c>
      <c r="B15" s="2">
        <v>49</v>
      </c>
      <c r="C15" s="1" t="s">
        <v>13</v>
      </c>
      <c r="D15" s="1">
        <v>1</v>
      </c>
      <c r="E15" s="2" t="s">
        <v>10</v>
      </c>
      <c r="F15" s="2">
        <v>19.329999999999998</v>
      </c>
      <c r="G15" s="2">
        <f>AVERAGE(F14:F15)</f>
        <v>19.239999999999998</v>
      </c>
      <c r="H15" s="4">
        <f>STDEV(F14:F15)</f>
        <v>0.12727922061357835</v>
      </c>
      <c r="I15" s="2">
        <v>0.59919999999999973</v>
      </c>
    </row>
    <row r="16" spans="1:11" x14ac:dyDescent="0.25">
      <c r="A16" s="2" t="s">
        <v>8</v>
      </c>
      <c r="B16" s="2">
        <v>50</v>
      </c>
      <c r="C16" s="1" t="s">
        <v>13</v>
      </c>
      <c r="D16" s="1">
        <v>1</v>
      </c>
      <c r="E16" s="2" t="s">
        <v>10</v>
      </c>
      <c r="F16" s="2">
        <v>18.89</v>
      </c>
    </row>
    <row r="17" spans="1:10" x14ac:dyDescent="0.25">
      <c r="A17" s="2" t="s">
        <v>8</v>
      </c>
      <c r="B17" s="2">
        <v>50</v>
      </c>
      <c r="C17" s="1" t="s">
        <v>13</v>
      </c>
      <c r="D17" s="1">
        <v>1</v>
      </c>
      <c r="E17" s="2" t="s">
        <v>10</v>
      </c>
      <c r="F17" s="2">
        <v>18.47</v>
      </c>
      <c r="G17" s="2">
        <f>AVERAGE(F16:F17)</f>
        <v>18.68</v>
      </c>
      <c r="H17" s="4">
        <f>STDEV(F16:F17)</f>
        <v>0.29698484809835118</v>
      </c>
      <c r="I17" s="2">
        <v>3.9200000000001012E-2</v>
      </c>
    </row>
    <row r="18" spans="1:10" x14ac:dyDescent="0.25">
      <c r="A18" s="2" t="s">
        <v>8</v>
      </c>
      <c r="B18" s="2">
        <v>51</v>
      </c>
      <c r="C18" s="1" t="s">
        <v>13</v>
      </c>
      <c r="D18" s="1">
        <v>1</v>
      </c>
      <c r="E18" s="2" t="s">
        <v>10</v>
      </c>
      <c r="F18" s="2">
        <v>21.1</v>
      </c>
    </row>
    <row r="19" spans="1:10" x14ac:dyDescent="0.25">
      <c r="A19" s="2" t="s">
        <v>8</v>
      </c>
      <c r="B19" s="2">
        <v>51</v>
      </c>
      <c r="C19" s="1" t="s">
        <v>13</v>
      </c>
      <c r="D19" s="1">
        <v>1</v>
      </c>
      <c r="E19" s="2" t="s">
        <v>10</v>
      </c>
      <c r="F19" s="2">
        <v>21.01</v>
      </c>
      <c r="G19" s="2">
        <f>AVERAGE(F18:F19)</f>
        <v>21.055</v>
      </c>
      <c r="H19" s="4">
        <f>STDEV(F18:F19)</f>
        <v>6.3639610306789177E-2</v>
      </c>
      <c r="I19" s="2">
        <v>2.414200000000001</v>
      </c>
      <c r="J19" s="2" t="s">
        <v>43</v>
      </c>
    </row>
    <row r="20" spans="1:10" x14ac:dyDescent="0.25">
      <c r="A20" s="2" t="s">
        <v>8</v>
      </c>
      <c r="B20" s="2">
        <v>52</v>
      </c>
      <c r="C20" s="1" t="s">
        <v>13</v>
      </c>
      <c r="D20" s="1">
        <v>1</v>
      </c>
      <c r="E20" s="2" t="s">
        <v>10</v>
      </c>
      <c r="F20" s="2">
        <v>19.059999999999999</v>
      </c>
    </row>
    <row r="21" spans="1:10" s="3" customFormat="1" x14ac:dyDescent="0.25">
      <c r="A21" s="3" t="s">
        <v>8</v>
      </c>
      <c r="B21" s="3">
        <v>52</v>
      </c>
      <c r="C21" s="5" t="s">
        <v>13</v>
      </c>
      <c r="D21" s="5">
        <v>1</v>
      </c>
      <c r="E21" s="3" t="s">
        <v>10</v>
      </c>
      <c r="F21" s="3">
        <v>19.16</v>
      </c>
      <c r="G21" s="3">
        <f>AVERAGE(F20:F21)</f>
        <v>19.11</v>
      </c>
      <c r="H21" s="4">
        <f>STDEV(F20:F21)</f>
        <v>7.0710678118655765E-2</v>
      </c>
      <c r="I21" s="3">
        <v>0.46920000000000073</v>
      </c>
    </row>
    <row r="22" spans="1:10" x14ac:dyDescent="0.25">
      <c r="A22" s="2" t="s">
        <v>8</v>
      </c>
      <c r="B22" s="2">
        <v>53</v>
      </c>
      <c r="C22" s="1" t="s">
        <v>14</v>
      </c>
      <c r="D22" s="1">
        <v>1</v>
      </c>
      <c r="E22" s="2" t="s">
        <v>10</v>
      </c>
      <c r="F22" s="2">
        <v>19.03</v>
      </c>
    </row>
    <row r="23" spans="1:10" x14ac:dyDescent="0.25">
      <c r="A23" s="2" t="s">
        <v>8</v>
      </c>
      <c r="B23" s="2">
        <v>53</v>
      </c>
      <c r="C23" s="1" t="s">
        <v>14</v>
      </c>
      <c r="D23" s="1">
        <v>1</v>
      </c>
      <c r="E23" s="2" t="s">
        <v>10</v>
      </c>
      <c r="F23" s="2">
        <v>18.8</v>
      </c>
      <c r="G23" s="2">
        <f>AVERAGE(F22:F23)</f>
        <v>18.914999999999999</v>
      </c>
      <c r="H23" s="4">
        <f>STDEV(F22:F23)</f>
        <v>0.16263455967290624</v>
      </c>
      <c r="I23" s="2">
        <v>0.27420000000000044</v>
      </c>
    </row>
    <row r="24" spans="1:10" x14ac:dyDescent="0.25">
      <c r="A24" s="2" t="s">
        <v>8</v>
      </c>
      <c r="B24" s="2">
        <v>54</v>
      </c>
      <c r="C24" s="1" t="s">
        <v>14</v>
      </c>
      <c r="D24" s="1">
        <v>1</v>
      </c>
      <c r="E24" s="2" t="s">
        <v>10</v>
      </c>
      <c r="F24" s="2">
        <v>18.38</v>
      </c>
    </row>
    <row r="25" spans="1:10" x14ac:dyDescent="0.25">
      <c r="A25" s="2" t="s">
        <v>8</v>
      </c>
      <c r="B25" s="2">
        <v>54</v>
      </c>
      <c r="C25" s="1" t="s">
        <v>14</v>
      </c>
      <c r="D25" s="1">
        <v>1</v>
      </c>
      <c r="E25" s="2" t="s">
        <v>10</v>
      </c>
      <c r="F25" s="2">
        <v>18.41</v>
      </c>
      <c r="G25" s="2">
        <f>AVERAGE(F24:F25)</f>
        <v>18.395</v>
      </c>
      <c r="H25" s="4">
        <f>STDEV(F24:F25)</f>
        <v>2.1213203435597228E-2</v>
      </c>
      <c r="I25" s="2">
        <v>0.24579999999999913</v>
      </c>
    </row>
    <row r="26" spans="1:10" x14ac:dyDescent="0.25">
      <c r="A26" s="2" t="s">
        <v>8</v>
      </c>
      <c r="B26" s="2">
        <v>55</v>
      </c>
      <c r="C26" s="1" t="s">
        <v>14</v>
      </c>
      <c r="D26" s="1">
        <v>1</v>
      </c>
      <c r="E26" s="2" t="s">
        <v>10</v>
      </c>
      <c r="F26" s="2">
        <v>18.27</v>
      </c>
    </row>
    <row r="27" spans="1:10" x14ac:dyDescent="0.25">
      <c r="A27" s="2" t="s">
        <v>8</v>
      </c>
      <c r="B27" s="2">
        <v>55</v>
      </c>
      <c r="C27" s="1" t="s">
        <v>14</v>
      </c>
      <c r="D27" s="1">
        <v>1</v>
      </c>
      <c r="E27" s="2" t="s">
        <v>10</v>
      </c>
      <c r="F27" s="2">
        <v>18.41</v>
      </c>
      <c r="G27" s="2">
        <f>AVERAGE(F26:F27)</f>
        <v>18.34</v>
      </c>
      <c r="H27" s="4">
        <f>STDEV(F26:F27)</f>
        <v>9.8994949366117052E-2</v>
      </c>
      <c r="I27" s="2">
        <v>0.30079999999999885</v>
      </c>
    </row>
    <row r="28" spans="1:10" x14ac:dyDescent="0.25">
      <c r="A28" s="2" t="s">
        <v>8</v>
      </c>
      <c r="B28" s="2">
        <v>56</v>
      </c>
      <c r="C28" s="1" t="s">
        <v>14</v>
      </c>
      <c r="D28" s="1">
        <v>1</v>
      </c>
      <c r="E28" s="2" t="s">
        <v>10</v>
      </c>
      <c r="F28" s="2">
        <v>19.559999999999999</v>
      </c>
    </row>
    <row r="29" spans="1:10" x14ac:dyDescent="0.25">
      <c r="A29" s="2" t="s">
        <v>8</v>
      </c>
      <c r="B29" s="2">
        <v>56</v>
      </c>
      <c r="C29" s="1" t="s">
        <v>14</v>
      </c>
      <c r="D29" s="1">
        <v>1</v>
      </c>
      <c r="E29" s="2" t="s">
        <v>10</v>
      </c>
      <c r="F29" s="2">
        <v>19.68</v>
      </c>
      <c r="G29" s="2">
        <f>AVERAGE(F28:F29)</f>
        <v>19.619999999999997</v>
      </c>
      <c r="H29" s="4">
        <f>STDEV(F28:F29)</f>
        <v>8.4852813742386402E-2</v>
      </c>
      <c r="I29" s="2">
        <v>0.97919999999999874</v>
      </c>
    </row>
    <row r="30" spans="1:10" x14ac:dyDescent="0.25">
      <c r="A30" s="2" t="s">
        <v>8</v>
      </c>
      <c r="B30" s="2">
        <v>57</v>
      </c>
      <c r="C30" s="1" t="s">
        <v>14</v>
      </c>
      <c r="D30" s="1">
        <v>1</v>
      </c>
      <c r="E30" s="2" t="s">
        <v>10</v>
      </c>
      <c r="F30" s="2">
        <v>23.69</v>
      </c>
    </row>
    <row r="31" spans="1:10" s="3" customFormat="1" x14ac:dyDescent="0.25">
      <c r="A31" s="3" t="s">
        <v>8</v>
      </c>
      <c r="B31" s="3">
        <v>57</v>
      </c>
      <c r="C31" s="5" t="s">
        <v>14</v>
      </c>
      <c r="D31" s="5">
        <v>1</v>
      </c>
      <c r="E31" s="3" t="s">
        <v>10</v>
      </c>
      <c r="F31" s="3">
        <v>23.31</v>
      </c>
      <c r="G31" s="3">
        <f>AVERAGE(F30:F31)</f>
        <v>23.5</v>
      </c>
      <c r="H31" s="4">
        <f>STDEV(F30:F31)</f>
        <v>0.26870057685088988</v>
      </c>
      <c r="I31" s="3">
        <v>4.8592000000000013</v>
      </c>
      <c r="J31" s="2" t="s">
        <v>43</v>
      </c>
    </row>
    <row r="32" spans="1:10" x14ac:dyDescent="0.25">
      <c r="A32" s="2" t="s">
        <v>8</v>
      </c>
      <c r="B32" s="2">
        <v>58</v>
      </c>
      <c r="C32" s="1" t="s">
        <v>15</v>
      </c>
      <c r="D32" s="1">
        <v>1</v>
      </c>
      <c r="E32" s="2" t="s">
        <v>10</v>
      </c>
      <c r="F32" s="2">
        <v>18.28</v>
      </c>
    </row>
    <row r="33" spans="1:10" x14ac:dyDescent="0.25">
      <c r="A33" s="2" t="s">
        <v>8</v>
      </c>
      <c r="B33" s="2">
        <v>58</v>
      </c>
      <c r="C33" s="1" t="s">
        <v>15</v>
      </c>
      <c r="D33" s="1">
        <v>1</v>
      </c>
      <c r="E33" s="2" t="s">
        <v>10</v>
      </c>
      <c r="F33" s="2">
        <v>17.899999999999999</v>
      </c>
      <c r="G33" s="2">
        <f>AVERAGE(F32:F33)</f>
        <v>18.09</v>
      </c>
      <c r="H33" s="4">
        <f>STDEV(F32:F33)</f>
        <v>0.26870057685088988</v>
      </c>
      <c r="I33" s="2">
        <v>0.55079999999999885</v>
      </c>
    </row>
    <row r="34" spans="1:10" x14ac:dyDescent="0.25">
      <c r="A34" s="2" t="s">
        <v>8</v>
      </c>
      <c r="B34" s="2">
        <v>59</v>
      </c>
      <c r="C34" s="1" t="s">
        <v>15</v>
      </c>
      <c r="D34" s="1">
        <v>1</v>
      </c>
      <c r="E34" s="2" t="s">
        <v>10</v>
      </c>
      <c r="F34" s="2">
        <v>19.03</v>
      </c>
    </row>
    <row r="35" spans="1:10" x14ac:dyDescent="0.25">
      <c r="A35" s="2" t="s">
        <v>8</v>
      </c>
      <c r="B35" s="2">
        <v>59</v>
      </c>
      <c r="C35" s="1" t="s">
        <v>15</v>
      </c>
      <c r="D35" s="1">
        <v>1</v>
      </c>
      <c r="E35" s="2" t="s">
        <v>10</v>
      </c>
      <c r="F35" s="2">
        <v>19.670000000000002</v>
      </c>
      <c r="G35" s="2">
        <f>AVERAGE(F34:F35)</f>
        <v>19.350000000000001</v>
      </c>
      <c r="H35" s="4">
        <f>STDEV(F34:F35)</f>
        <v>0.45254833995939081</v>
      </c>
      <c r="I35" s="2">
        <v>0.70920000000000272</v>
      </c>
    </row>
    <row r="36" spans="1:10" x14ac:dyDescent="0.25">
      <c r="A36" s="2" t="s">
        <v>8</v>
      </c>
      <c r="B36" s="2">
        <v>60</v>
      </c>
      <c r="C36" s="1" t="s">
        <v>15</v>
      </c>
      <c r="D36" s="1">
        <v>1</v>
      </c>
      <c r="E36" s="2" t="s">
        <v>10</v>
      </c>
      <c r="F36" s="2">
        <v>27.15</v>
      </c>
    </row>
    <row r="37" spans="1:10" x14ac:dyDescent="0.25">
      <c r="A37" s="2" t="s">
        <v>8</v>
      </c>
      <c r="B37" s="2">
        <v>60</v>
      </c>
      <c r="C37" s="1" t="s">
        <v>15</v>
      </c>
      <c r="D37" s="1">
        <v>1</v>
      </c>
      <c r="E37" s="2" t="s">
        <v>10</v>
      </c>
      <c r="F37" s="2">
        <v>26.62</v>
      </c>
      <c r="G37" s="2">
        <f>AVERAGE(F36:F37)</f>
        <v>26.884999999999998</v>
      </c>
      <c r="H37" s="4">
        <f>STDEV(F36:F37)</f>
        <v>0.37476659402886847</v>
      </c>
      <c r="I37" s="2">
        <v>8.2441999999999993</v>
      </c>
      <c r="J37" s="2" t="s">
        <v>43</v>
      </c>
    </row>
    <row r="38" spans="1:10" x14ac:dyDescent="0.25">
      <c r="A38" s="2" t="s">
        <v>8</v>
      </c>
      <c r="B38" s="2">
        <v>61</v>
      </c>
      <c r="C38" s="1" t="s">
        <v>15</v>
      </c>
      <c r="D38" s="1">
        <v>1</v>
      </c>
      <c r="E38" s="2" t="s">
        <v>10</v>
      </c>
      <c r="F38" s="2">
        <v>19.27</v>
      </c>
    </row>
    <row r="39" spans="1:10" x14ac:dyDescent="0.25">
      <c r="A39" s="2" t="s">
        <v>8</v>
      </c>
      <c r="B39" s="2">
        <v>61</v>
      </c>
      <c r="C39" s="1" t="s">
        <v>15</v>
      </c>
      <c r="D39" s="1">
        <v>1</v>
      </c>
      <c r="E39" s="2" t="s">
        <v>10</v>
      </c>
      <c r="F39" s="2">
        <v>19.3</v>
      </c>
      <c r="G39" s="2">
        <f>AVERAGE(F38:F39)</f>
        <v>19.285</v>
      </c>
      <c r="H39" s="4">
        <f>STDEV(F38:F39)</f>
        <v>2.1213203435597228E-2</v>
      </c>
      <c r="I39" s="2">
        <v>0.64420000000000144</v>
      </c>
    </row>
    <row r="40" spans="1:10" x14ac:dyDescent="0.25">
      <c r="A40" s="2" t="s">
        <v>8</v>
      </c>
      <c r="B40" s="2">
        <v>62</v>
      </c>
      <c r="C40" s="1" t="s">
        <v>15</v>
      </c>
      <c r="D40" s="1">
        <v>1</v>
      </c>
      <c r="E40" s="2" t="s">
        <v>10</v>
      </c>
      <c r="F40" s="2">
        <v>18.88</v>
      </c>
    </row>
    <row r="41" spans="1:10" s="3" customFormat="1" x14ac:dyDescent="0.25">
      <c r="A41" s="3" t="s">
        <v>8</v>
      </c>
      <c r="B41" s="3">
        <v>62</v>
      </c>
      <c r="C41" s="5" t="s">
        <v>15</v>
      </c>
      <c r="D41" s="5">
        <v>1</v>
      </c>
      <c r="E41" s="3" t="s">
        <v>10</v>
      </c>
      <c r="F41" s="3">
        <v>18.96</v>
      </c>
      <c r="G41" s="3">
        <f>AVERAGE(F40:F41)</f>
        <v>18.920000000000002</v>
      </c>
      <c r="H41" s="4">
        <f>STDEV(F40:F41)</f>
        <v>5.6568542494925107E-2</v>
      </c>
      <c r="I41" s="3">
        <v>0.279200000000003</v>
      </c>
    </row>
    <row r="42" spans="1:10" x14ac:dyDescent="0.25">
      <c r="A42" s="2" t="s">
        <v>8</v>
      </c>
      <c r="B42" s="2">
        <v>63</v>
      </c>
      <c r="C42" s="1" t="s">
        <v>9</v>
      </c>
      <c r="D42" s="1">
        <v>3</v>
      </c>
      <c r="E42" s="2" t="s">
        <v>10</v>
      </c>
      <c r="F42" s="2">
        <v>18.149999999999999</v>
      </c>
    </row>
    <row r="43" spans="1:10" x14ac:dyDescent="0.25">
      <c r="A43" s="2" t="s">
        <v>8</v>
      </c>
      <c r="B43" s="2">
        <v>63</v>
      </c>
      <c r="C43" s="1" t="s">
        <v>9</v>
      </c>
      <c r="D43" s="1">
        <v>3</v>
      </c>
      <c r="E43" s="2" t="s">
        <v>10</v>
      </c>
      <c r="F43" s="2">
        <v>18.38</v>
      </c>
      <c r="G43" s="2">
        <f>AVERAGE(F42:F43)</f>
        <v>18.265000000000001</v>
      </c>
      <c r="H43" s="4">
        <f>STDEV(F42:F43)</f>
        <v>0.16263455967290624</v>
      </c>
      <c r="I43" s="2">
        <v>0.37579999999999814</v>
      </c>
    </row>
    <row r="44" spans="1:10" x14ac:dyDescent="0.25">
      <c r="A44" s="2" t="s">
        <v>8</v>
      </c>
      <c r="B44" s="2">
        <v>64</v>
      </c>
      <c r="C44" s="1" t="s">
        <v>9</v>
      </c>
      <c r="D44" s="1">
        <v>3</v>
      </c>
      <c r="E44" s="2" t="s">
        <v>10</v>
      </c>
      <c r="F44" s="2">
        <v>19.04</v>
      </c>
    </row>
    <row r="45" spans="1:10" x14ac:dyDescent="0.25">
      <c r="A45" s="2" t="s">
        <v>8</v>
      </c>
      <c r="B45" s="2">
        <v>64</v>
      </c>
      <c r="C45" s="1" t="s">
        <v>9</v>
      </c>
      <c r="D45" s="1">
        <v>3</v>
      </c>
      <c r="E45" s="2" t="s">
        <v>10</v>
      </c>
      <c r="F45" s="2">
        <v>19.02</v>
      </c>
      <c r="G45" s="2">
        <f>AVERAGE(F44:F45)</f>
        <v>19.03</v>
      </c>
      <c r="H45" s="4">
        <f>STDEV(F44:F45)</f>
        <v>1.4142135623730649E-2</v>
      </c>
      <c r="I45" s="2">
        <v>0.38920000000000243</v>
      </c>
    </row>
    <row r="46" spans="1:10" x14ac:dyDescent="0.25">
      <c r="A46" s="2" t="s">
        <v>8</v>
      </c>
      <c r="B46" s="2">
        <v>65</v>
      </c>
      <c r="C46" s="1" t="s">
        <v>9</v>
      </c>
      <c r="D46" s="1">
        <v>3</v>
      </c>
      <c r="E46" s="2" t="s">
        <v>10</v>
      </c>
      <c r="F46" s="2">
        <v>18.079999999999998</v>
      </c>
    </row>
    <row r="47" spans="1:10" x14ac:dyDescent="0.25">
      <c r="A47" s="2" t="s">
        <v>8</v>
      </c>
      <c r="B47" s="2">
        <v>65</v>
      </c>
      <c r="C47" s="1" t="s">
        <v>9</v>
      </c>
      <c r="D47" s="1">
        <v>3</v>
      </c>
      <c r="E47" s="2" t="s">
        <v>10</v>
      </c>
      <c r="F47" s="2">
        <v>18.14</v>
      </c>
      <c r="G47" s="2">
        <f>AVERAGE(F46:F47)</f>
        <v>18.11</v>
      </c>
      <c r="H47" s="4">
        <f>STDEV(F46:F47)</f>
        <v>4.2426406871194457E-2</v>
      </c>
      <c r="I47" s="2">
        <v>0.53079999999999927</v>
      </c>
    </row>
    <row r="48" spans="1:10" x14ac:dyDescent="0.25">
      <c r="A48" s="2" t="s">
        <v>8</v>
      </c>
      <c r="B48" s="2">
        <v>66</v>
      </c>
      <c r="C48" s="1" t="s">
        <v>9</v>
      </c>
      <c r="D48" s="1">
        <v>3</v>
      </c>
      <c r="E48" s="2" t="s">
        <v>10</v>
      </c>
      <c r="F48" s="2">
        <v>18.72</v>
      </c>
    </row>
    <row r="49" spans="1:9" x14ac:dyDescent="0.25">
      <c r="A49" s="2" t="s">
        <v>8</v>
      </c>
      <c r="B49" s="2">
        <v>66</v>
      </c>
      <c r="C49" s="1" t="s">
        <v>9</v>
      </c>
      <c r="D49" s="1">
        <v>3</v>
      </c>
      <c r="E49" s="2" t="s">
        <v>10</v>
      </c>
      <c r="F49" s="2">
        <v>18.14</v>
      </c>
      <c r="G49" s="2">
        <f>AVERAGE(F48:F49)</f>
        <v>18.43</v>
      </c>
      <c r="H49" s="4">
        <f>STDEV(F48:F49)</f>
        <v>0.41012193308819639</v>
      </c>
      <c r="I49" s="2">
        <v>0.21079999999999899</v>
      </c>
    </row>
    <row r="50" spans="1:9" x14ac:dyDescent="0.25">
      <c r="A50" s="2" t="s">
        <v>8</v>
      </c>
      <c r="B50" s="2">
        <v>67</v>
      </c>
      <c r="C50" s="1" t="s">
        <v>9</v>
      </c>
      <c r="D50" s="1">
        <v>3</v>
      </c>
      <c r="E50" s="2" t="s">
        <v>10</v>
      </c>
      <c r="F50" s="2">
        <v>18.27</v>
      </c>
    </row>
    <row r="51" spans="1:9" s="3" customFormat="1" x14ac:dyDescent="0.25">
      <c r="A51" s="3" t="s">
        <v>8</v>
      </c>
      <c r="B51" s="3">
        <v>67</v>
      </c>
      <c r="C51" s="5" t="s">
        <v>9</v>
      </c>
      <c r="D51" s="5">
        <v>3</v>
      </c>
      <c r="E51" s="3" t="s">
        <v>10</v>
      </c>
      <c r="F51" s="3">
        <v>18.34</v>
      </c>
      <c r="G51" s="3">
        <f>AVERAGE(F50:F51)</f>
        <v>18.305</v>
      </c>
      <c r="H51" s="4">
        <f>STDEV(F50:F51)</f>
        <v>4.9497474683058526E-2</v>
      </c>
      <c r="I51" s="3">
        <v>0.33579999999999899</v>
      </c>
    </row>
    <row r="52" spans="1:9" x14ac:dyDescent="0.25">
      <c r="A52" s="2" t="s">
        <v>8</v>
      </c>
      <c r="B52" s="2">
        <v>68</v>
      </c>
      <c r="C52" s="1" t="s">
        <v>13</v>
      </c>
      <c r="D52" s="1">
        <v>3</v>
      </c>
      <c r="E52" s="2" t="s">
        <v>10</v>
      </c>
      <c r="F52" s="2">
        <v>19.559999999999999</v>
      </c>
    </row>
    <row r="53" spans="1:9" x14ac:dyDescent="0.25">
      <c r="A53" s="2" t="s">
        <v>8</v>
      </c>
      <c r="B53" s="2">
        <v>68</v>
      </c>
      <c r="C53" s="1" t="s">
        <v>13</v>
      </c>
      <c r="D53" s="1">
        <v>3</v>
      </c>
      <c r="E53" s="2" t="s">
        <v>10</v>
      </c>
      <c r="F53" s="2">
        <v>19.649999999999999</v>
      </c>
      <c r="G53" s="2">
        <f>AVERAGE(F52:F53)</f>
        <v>19.604999999999997</v>
      </c>
      <c r="H53" s="4">
        <f>STDEV(F52:F53)</f>
        <v>6.3639610306789177E-2</v>
      </c>
      <c r="I53" s="2">
        <v>0.96419999999999817</v>
      </c>
    </row>
    <row r="54" spans="1:9" x14ac:dyDescent="0.25">
      <c r="A54" s="2" t="s">
        <v>8</v>
      </c>
      <c r="B54" s="2">
        <v>69</v>
      </c>
      <c r="C54" s="1" t="s">
        <v>13</v>
      </c>
      <c r="D54" s="1">
        <v>3</v>
      </c>
      <c r="E54" s="2" t="s">
        <v>10</v>
      </c>
      <c r="F54" s="2">
        <v>18.079999999999998</v>
      </c>
    </row>
    <row r="55" spans="1:9" x14ac:dyDescent="0.25">
      <c r="A55" s="2" t="s">
        <v>8</v>
      </c>
      <c r="B55" s="2">
        <v>69</v>
      </c>
      <c r="C55" s="1" t="s">
        <v>13</v>
      </c>
      <c r="D55" s="1">
        <v>3</v>
      </c>
      <c r="E55" s="2" t="s">
        <v>10</v>
      </c>
      <c r="F55" s="2">
        <v>17.940000000000001</v>
      </c>
      <c r="G55" s="2">
        <f>AVERAGE(F54:F55)</f>
        <v>18.009999999999998</v>
      </c>
      <c r="H55" s="4">
        <f>STDEV(F54:F55)</f>
        <v>9.8994949366114554E-2</v>
      </c>
      <c r="I55" s="2">
        <v>0.63080000000000069</v>
      </c>
    </row>
    <row r="56" spans="1:9" x14ac:dyDescent="0.25">
      <c r="A56" s="2" t="s">
        <v>8</v>
      </c>
      <c r="B56" s="2">
        <v>70</v>
      </c>
      <c r="C56" s="1" t="s">
        <v>13</v>
      </c>
      <c r="D56" s="1">
        <v>3</v>
      </c>
      <c r="E56" s="2" t="s">
        <v>10</v>
      </c>
      <c r="F56" s="2">
        <v>17.57</v>
      </c>
    </row>
    <row r="57" spans="1:9" x14ac:dyDescent="0.25">
      <c r="A57" s="2" t="s">
        <v>8</v>
      </c>
      <c r="B57" s="2">
        <v>70</v>
      </c>
      <c r="C57" s="1" t="s">
        <v>13</v>
      </c>
      <c r="D57" s="1">
        <v>3</v>
      </c>
      <c r="E57" s="2" t="s">
        <v>10</v>
      </c>
      <c r="F57" s="2">
        <v>17.46</v>
      </c>
      <c r="G57" s="2">
        <f>AVERAGE(F56:F57)</f>
        <v>17.515000000000001</v>
      </c>
      <c r="H57" s="4">
        <f>STDEV(F56:F57)</f>
        <v>7.7781745930519827E-2</v>
      </c>
      <c r="I57" s="2">
        <v>1.1257999999999981</v>
      </c>
    </row>
    <row r="58" spans="1:9" x14ac:dyDescent="0.25">
      <c r="A58" s="2" t="s">
        <v>8</v>
      </c>
      <c r="B58" s="2">
        <v>71</v>
      </c>
      <c r="C58" s="1" t="s">
        <v>13</v>
      </c>
      <c r="D58" s="1">
        <v>3</v>
      </c>
      <c r="E58" s="2" t="s">
        <v>10</v>
      </c>
      <c r="F58" s="2">
        <v>18.079999999999998</v>
      </c>
    </row>
    <row r="59" spans="1:9" x14ac:dyDescent="0.25">
      <c r="A59" s="2" t="s">
        <v>8</v>
      </c>
      <c r="B59" s="2">
        <v>71</v>
      </c>
      <c r="C59" s="1" t="s">
        <v>13</v>
      </c>
      <c r="D59" s="1">
        <v>3</v>
      </c>
      <c r="E59" s="2" t="s">
        <v>10</v>
      </c>
      <c r="F59" s="2">
        <v>18.18</v>
      </c>
      <c r="G59" s="2">
        <f>AVERAGE(F58:F59)</f>
        <v>18.13</v>
      </c>
      <c r="H59" s="4">
        <f>STDEV(F58:F59)</f>
        <v>7.0710678118655765E-2</v>
      </c>
      <c r="I59" s="2">
        <v>0.5107999999999997</v>
      </c>
    </row>
    <row r="60" spans="1:9" x14ac:dyDescent="0.25">
      <c r="A60" s="2" t="s">
        <v>8</v>
      </c>
      <c r="B60" s="2">
        <v>72</v>
      </c>
      <c r="C60" s="1" t="s">
        <v>13</v>
      </c>
      <c r="D60" s="1">
        <v>3</v>
      </c>
      <c r="E60" s="2" t="s">
        <v>10</v>
      </c>
      <c r="F60" s="2">
        <v>18.21</v>
      </c>
    </row>
    <row r="61" spans="1:9" s="3" customFormat="1" x14ac:dyDescent="0.25">
      <c r="A61" s="3" t="s">
        <v>8</v>
      </c>
      <c r="B61" s="3">
        <v>72</v>
      </c>
      <c r="C61" s="5" t="s">
        <v>13</v>
      </c>
      <c r="D61" s="5">
        <v>3</v>
      </c>
      <c r="E61" s="3" t="s">
        <v>10</v>
      </c>
      <c r="F61" s="3">
        <v>18.55</v>
      </c>
      <c r="G61" s="3">
        <f>AVERAGE(F60:F61)</f>
        <v>18.380000000000003</v>
      </c>
      <c r="H61" s="4">
        <f>STDEV(F60:F61)</f>
        <v>0.24041630560342606</v>
      </c>
      <c r="I61" s="3">
        <v>0.26079999999999615</v>
      </c>
    </row>
    <row r="62" spans="1:9" x14ac:dyDescent="0.25">
      <c r="A62" s="2" t="s">
        <v>8</v>
      </c>
      <c r="B62" s="2">
        <v>73</v>
      </c>
      <c r="C62" s="1" t="s">
        <v>14</v>
      </c>
      <c r="D62" s="1">
        <v>3</v>
      </c>
      <c r="E62" s="2" t="s">
        <v>10</v>
      </c>
      <c r="F62" s="2">
        <v>17.760000000000002</v>
      </c>
    </row>
    <row r="63" spans="1:9" x14ac:dyDescent="0.25">
      <c r="A63" s="2" t="s">
        <v>8</v>
      </c>
      <c r="B63" s="2">
        <v>73</v>
      </c>
      <c r="C63" s="1" t="s">
        <v>14</v>
      </c>
      <c r="D63" s="1">
        <v>3</v>
      </c>
      <c r="E63" s="2" t="s">
        <v>10</v>
      </c>
      <c r="F63" s="2">
        <v>18.13</v>
      </c>
      <c r="G63" s="2">
        <f>AVERAGE(F62:F63)</f>
        <v>17.945</v>
      </c>
      <c r="H63" s="4">
        <f>STDEV(F62:F63)</f>
        <v>0.26162950903902077</v>
      </c>
      <c r="I63" s="2">
        <v>0.69579999999999842</v>
      </c>
    </row>
    <row r="64" spans="1:9" x14ac:dyDescent="0.25">
      <c r="A64" s="2" t="s">
        <v>8</v>
      </c>
      <c r="B64" s="2">
        <v>74</v>
      </c>
      <c r="C64" s="1" t="s">
        <v>14</v>
      </c>
      <c r="D64" s="1">
        <v>3</v>
      </c>
      <c r="E64" s="2" t="s">
        <v>10</v>
      </c>
      <c r="F64" s="2">
        <v>18.23</v>
      </c>
    </row>
    <row r="65" spans="1:9" x14ac:dyDescent="0.25">
      <c r="A65" s="2" t="s">
        <v>8</v>
      </c>
      <c r="B65" s="2">
        <v>74</v>
      </c>
      <c r="C65" s="1" t="s">
        <v>14</v>
      </c>
      <c r="D65" s="1">
        <v>3</v>
      </c>
      <c r="E65" s="2" t="s">
        <v>10</v>
      </c>
      <c r="F65" s="2">
        <v>18.05</v>
      </c>
      <c r="G65" s="2">
        <f>AVERAGE(F64:F65)</f>
        <v>18.14</v>
      </c>
      <c r="H65" s="4">
        <f>STDEV(F64:F65)</f>
        <v>0.12727922061357835</v>
      </c>
      <c r="I65" s="2">
        <v>0.50079999999999814</v>
      </c>
    </row>
    <row r="66" spans="1:9" x14ac:dyDescent="0.25">
      <c r="A66" s="2" t="s">
        <v>8</v>
      </c>
      <c r="B66" s="2">
        <v>75</v>
      </c>
      <c r="C66" s="1" t="s">
        <v>14</v>
      </c>
      <c r="D66" s="1">
        <v>3</v>
      </c>
      <c r="E66" s="2" t="s">
        <v>10</v>
      </c>
      <c r="F66" s="2">
        <v>19.25</v>
      </c>
    </row>
    <row r="67" spans="1:9" x14ac:dyDescent="0.25">
      <c r="A67" s="2" t="s">
        <v>8</v>
      </c>
      <c r="B67" s="2">
        <v>75</v>
      </c>
      <c r="C67" s="1" t="s">
        <v>14</v>
      </c>
      <c r="D67" s="1">
        <v>3</v>
      </c>
      <c r="E67" s="2" t="s">
        <v>10</v>
      </c>
      <c r="F67" s="2">
        <v>18.63</v>
      </c>
      <c r="G67" s="2">
        <f>AVERAGE(F66:F67)</f>
        <v>18.939999999999998</v>
      </c>
      <c r="H67" s="4">
        <f>STDEV(F66:F67)</f>
        <v>0.43840620433566019</v>
      </c>
      <c r="I67" s="2">
        <v>0.29919999999999902</v>
      </c>
    </row>
    <row r="68" spans="1:9" x14ac:dyDescent="0.25">
      <c r="A68" s="2" t="s">
        <v>8</v>
      </c>
      <c r="B68" s="2">
        <v>76</v>
      </c>
      <c r="C68" s="1" t="s">
        <v>14</v>
      </c>
      <c r="D68" s="1">
        <v>3</v>
      </c>
      <c r="E68" s="2" t="s">
        <v>10</v>
      </c>
      <c r="F68" s="2">
        <v>18.43</v>
      </c>
    </row>
    <row r="69" spans="1:9" x14ac:dyDescent="0.25">
      <c r="A69" s="2" t="s">
        <v>8</v>
      </c>
      <c r="B69" s="2">
        <v>76</v>
      </c>
      <c r="C69" s="1" t="s">
        <v>14</v>
      </c>
      <c r="D69" s="1">
        <v>3</v>
      </c>
      <c r="E69" s="2" t="s">
        <v>10</v>
      </c>
      <c r="F69" s="2">
        <v>18.43</v>
      </c>
      <c r="G69" s="2">
        <f>AVERAGE(F68:F69)</f>
        <v>18.43</v>
      </c>
      <c r="H69" s="4">
        <f>STDEV(F68:F69)</f>
        <v>0</v>
      </c>
      <c r="I69" s="2">
        <v>0.21079999999999899</v>
      </c>
    </row>
    <row r="70" spans="1:9" x14ac:dyDescent="0.25">
      <c r="A70" s="2" t="s">
        <v>8</v>
      </c>
      <c r="B70" s="2">
        <v>77</v>
      </c>
      <c r="C70" s="1" t="s">
        <v>14</v>
      </c>
      <c r="D70" s="1">
        <v>3</v>
      </c>
      <c r="E70" s="2" t="s">
        <v>10</v>
      </c>
      <c r="F70" s="2">
        <v>17.489999999999998</v>
      </c>
    </row>
    <row r="71" spans="1:9" s="3" customFormat="1" x14ac:dyDescent="0.25">
      <c r="A71" s="3" t="s">
        <v>8</v>
      </c>
      <c r="B71" s="3">
        <v>77</v>
      </c>
      <c r="C71" s="5" t="s">
        <v>14</v>
      </c>
      <c r="D71" s="5">
        <v>3</v>
      </c>
      <c r="E71" s="3" t="s">
        <v>10</v>
      </c>
      <c r="F71" s="3">
        <v>17.55</v>
      </c>
      <c r="G71" s="3">
        <f>AVERAGE(F70:F71)</f>
        <v>17.52</v>
      </c>
      <c r="H71" s="4">
        <f>STDEV(F70:F71)</f>
        <v>4.2426406871194457E-2</v>
      </c>
      <c r="I71" s="3">
        <v>1.1207999999999991</v>
      </c>
    </row>
    <row r="72" spans="1:9" x14ac:dyDescent="0.25">
      <c r="A72" s="2" t="s">
        <v>8</v>
      </c>
      <c r="B72" s="2">
        <v>78</v>
      </c>
      <c r="C72" s="1" t="s">
        <v>15</v>
      </c>
      <c r="D72" s="1">
        <v>3</v>
      </c>
      <c r="E72" s="2" t="s">
        <v>10</v>
      </c>
      <c r="F72" s="2">
        <v>18.010000000000002</v>
      </c>
    </row>
    <row r="73" spans="1:9" x14ac:dyDescent="0.25">
      <c r="A73" s="2" t="s">
        <v>8</v>
      </c>
      <c r="B73" s="2">
        <v>78</v>
      </c>
      <c r="C73" s="1" t="s">
        <v>15</v>
      </c>
      <c r="D73" s="1">
        <v>3</v>
      </c>
      <c r="E73" s="2" t="s">
        <v>10</v>
      </c>
      <c r="F73" s="2">
        <v>18.07</v>
      </c>
      <c r="G73" s="2">
        <f>AVERAGE(F72:F73)</f>
        <v>18.04</v>
      </c>
      <c r="H73" s="4">
        <f>STDEV(F72:F73)</f>
        <v>4.2426406871191945E-2</v>
      </c>
      <c r="I73" s="2">
        <v>0.60079999999999956</v>
      </c>
    </row>
    <row r="74" spans="1:9" x14ac:dyDescent="0.25">
      <c r="A74" s="2" t="s">
        <v>8</v>
      </c>
      <c r="B74" s="2">
        <v>79</v>
      </c>
      <c r="C74" s="1" t="s">
        <v>15</v>
      </c>
      <c r="D74" s="1">
        <v>3</v>
      </c>
      <c r="E74" s="2" t="s">
        <v>10</v>
      </c>
      <c r="F74" s="2">
        <v>18.23</v>
      </c>
    </row>
    <row r="75" spans="1:9" x14ac:dyDescent="0.25">
      <c r="A75" s="2" t="s">
        <v>8</v>
      </c>
      <c r="B75" s="2">
        <v>79</v>
      </c>
      <c r="C75" s="1" t="s">
        <v>15</v>
      </c>
      <c r="D75" s="1">
        <v>3</v>
      </c>
      <c r="E75" s="2" t="s">
        <v>10</v>
      </c>
      <c r="F75" s="2">
        <v>18.05</v>
      </c>
      <c r="G75" s="2">
        <f>AVERAGE(F74:F75)</f>
        <v>18.14</v>
      </c>
      <c r="H75" s="4">
        <f>STDEV(F74:F75)</f>
        <v>0.12727922061357835</v>
      </c>
      <c r="I75" s="2">
        <v>0.50079999999999814</v>
      </c>
    </row>
    <row r="76" spans="1:9" x14ac:dyDescent="0.25">
      <c r="A76" s="2" t="s">
        <v>8</v>
      </c>
      <c r="B76" s="2">
        <v>80</v>
      </c>
      <c r="C76" s="1" t="s">
        <v>15</v>
      </c>
      <c r="D76" s="1">
        <v>3</v>
      </c>
      <c r="E76" s="2" t="s">
        <v>10</v>
      </c>
      <c r="F76" s="2">
        <v>18</v>
      </c>
    </row>
    <row r="77" spans="1:9" x14ac:dyDescent="0.25">
      <c r="A77" s="2" t="s">
        <v>8</v>
      </c>
      <c r="B77" s="2">
        <v>80</v>
      </c>
      <c r="C77" s="1" t="s">
        <v>15</v>
      </c>
      <c r="D77" s="1">
        <v>3</v>
      </c>
      <c r="E77" s="2" t="s">
        <v>10</v>
      </c>
      <c r="F77" s="2">
        <v>17.989999999999998</v>
      </c>
      <c r="G77" s="2">
        <f>AVERAGE(F76:F77)</f>
        <v>17.994999999999997</v>
      </c>
      <c r="H77" s="4">
        <f>STDEV(F76:F77)</f>
        <v>7.0710678118665812E-3</v>
      </c>
      <c r="I77" s="2">
        <v>0.64580000000000126</v>
      </c>
    </row>
    <row r="78" spans="1:9" x14ac:dyDescent="0.25">
      <c r="A78" s="2" t="s">
        <v>8</v>
      </c>
      <c r="B78" s="2">
        <v>81</v>
      </c>
      <c r="C78" s="1" t="s">
        <v>15</v>
      </c>
      <c r="D78" s="1">
        <v>3</v>
      </c>
      <c r="E78" s="2" t="s">
        <v>10</v>
      </c>
      <c r="F78" s="2">
        <v>18.54</v>
      </c>
    </row>
    <row r="79" spans="1:9" x14ac:dyDescent="0.25">
      <c r="A79" s="2" t="s">
        <v>8</v>
      </c>
      <c r="B79" s="2">
        <v>81</v>
      </c>
      <c r="C79" s="1" t="s">
        <v>15</v>
      </c>
      <c r="D79" s="1">
        <v>3</v>
      </c>
      <c r="E79" s="2" t="s">
        <v>10</v>
      </c>
      <c r="F79" s="2">
        <v>18.809999999999999</v>
      </c>
      <c r="G79" s="2">
        <f>AVERAGE(F78:F79)</f>
        <v>18.674999999999997</v>
      </c>
      <c r="H79" s="4">
        <f>STDEV(F78:F79)</f>
        <v>0.19091883092036754</v>
      </c>
      <c r="I79" s="2">
        <v>3.4199999999998454E-2</v>
      </c>
    </row>
    <row r="80" spans="1:9" x14ac:dyDescent="0.25">
      <c r="A80" s="2" t="s">
        <v>8</v>
      </c>
      <c r="B80" s="2">
        <v>82</v>
      </c>
      <c r="C80" s="1" t="s">
        <v>15</v>
      </c>
      <c r="D80" s="1">
        <v>3</v>
      </c>
      <c r="E80" s="2" t="s">
        <v>10</v>
      </c>
      <c r="F80" s="2">
        <v>18.71</v>
      </c>
    </row>
    <row r="81" spans="1:10" s="3" customFormat="1" x14ac:dyDescent="0.25">
      <c r="A81" s="3" t="s">
        <v>8</v>
      </c>
      <c r="B81" s="3">
        <v>82</v>
      </c>
      <c r="C81" s="5" t="s">
        <v>15</v>
      </c>
      <c r="D81" s="5">
        <v>3</v>
      </c>
      <c r="E81" s="3" t="s">
        <v>10</v>
      </c>
      <c r="F81" s="3">
        <v>18.690000000000001</v>
      </c>
      <c r="G81" s="3">
        <f>AVERAGE(F80:F81)</f>
        <v>18.700000000000003</v>
      </c>
      <c r="H81" s="4">
        <f>STDEV(F80:F81)</f>
        <v>1.4142135623730649E-2</v>
      </c>
      <c r="I81" s="3">
        <v>5.9200000000004138E-2</v>
      </c>
    </row>
    <row r="82" spans="1:10" x14ac:dyDescent="0.25">
      <c r="A82" s="2" t="s">
        <v>8</v>
      </c>
      <c r="B82" s="2">
        <v>83</v>
      </c>
      <c r="C82" s="1" t="s">
        <v>9</v>
      </c>
      <c r="D82" s="1">
        <v>7</v>
      </c>
      <c r="E82" s="2" t="s">
        <v>10</v>
      </c>
      <c r="F82" s="2">
        <v>18.739999999999998</v>
      </c>
    </row>
    <row r="83" spans="1:10" x14ac:dyDescent="0.25">
      <c r="A83" s="2" t="s">
        <v>8</v>
      </c>
      <c r="B83" s="2">
        <v>83</v>
      </c>
      <c r="C83" s="1" t="s">
        <v>9</v>
      </c>
      <c r="D83" s="1">
        <v>7</v>
      </c>
      <c r="E83" s="2" t="s">
        <v>10</v>
      </c>
      <c r="F83" s="2">
        <v>18.739999999999998</v>
      </c>
      <c r="G83" s="2">
        <f>AVERAGE(F82:F83)</f>
        <v>18.739999999999998</v>
      </c>
      <c r="H83" s="4">
        <f>STDEV(F82:F83)</f>
        <v>0</v>
      </c>
      <c r="I83" s="2">
        <v>9.9199999999999733E-2</v>
      </c>
    </row>
    <row r="84" spans="1:10" x14ac:dyDescent="0.25">
      <c r="A84" s="2" t="s">
        <v>8</v>
      </c>
      <c r="B84" s="2">
        <v>84</v>
      </c>
      <c r="C84" s="1" t="s">
        <v>9</v>
      </c>
      <c r="D84" s="1">
        <v>7</v>
      </c>
      <c r="E84" s="2" t="s">
        <v>10</v>
      </c>
      <c r="F84" s="2">
        <v>17.420000000000002</v>
      </c>
    </row>
    <row r="85" spans="1:10" x14ac:dyDescent="0.25">
      <c r="A85" s="2" t="s">
        <v>8</v>
      </c>
      <c r="B85" s="2">
        <v>84</v>
      </c>
      <c r="C85" s="1" t="s">
        <v>9</v>
      </c>
      <c r="D85" s="1">
        <v>7</v>
      </c>
      <c r="E85" s="2" t="s">
        <v>10</v>
      </c>
      <c r="F85" s="2">
        <v>17.38</v>
      </c>
      <c r="G85" s="2">
        <f>AVERAGE(F84:F85)</f>
        <v>17.399999999999999</v>
      </c>
      <c r="H85" s="4">
        <f>STDEV(F84:F85)</f>
        <v>2.828427124746381E-2</v>
      </c>
      <c r="I85" s="2">
        <v>1.2408000000000001</v>
      </c>
    </row>
    <row r="86" spans="1:10" x14ac:dyDescent="0.25">
      <c r="A86" s="2" t="s">
        <v>8</v>
      </c>
      <c r="B86" s="2">
        <v>85</v>
      </c>
      <c r="C86" s="1" t="s">
        <v>9</v>
      </c>
      <c r="D86" s="1">
        <v>7</v>
      </c>
      <c r="E86" s="2" t="s">
        <v>10</v>
      </c>
      <c r="F86" s="2">
        <v>17.61</v>
      </c>
    </row>
    <row r="87" spans="1:10" x14ac:dyDescent="0.25">
      <c r="A87" s="2" t="s">
        <v>8</v>
      </c>
      <c r="B87" s="2">
        <v>85</v>
      </c>
      <c r="C87" s="1" t="s">
        <v>9</v>
      </c>
      <c r="D87" s="1">
        <v>7</v>
      </c>
      <c r="E87" s="2" t="s">
        <v>10</v>
      </c>
      <c r="F87" s="2">
        <v>17.75</v>
      </c>
      <c r="G87" s="2">
        <f>AVERAGE(F86:F87)</f>
        <v>17.68</v>
      </c>
      <c r="H87" s="4">
        <f>STDEV(F86:F87)</f>
        <v>9.8994949366117052E-2</v>
      </c>
      <c r="I87" s="2">
        <v>0.96079999999999899</v>
      </c>
    </row>
    <row r="88" spans="1:10" x14ac:dyDescent="0.25">
      <c r="A88" s="2" t="s">
        <v>8</v>
      </c>
      <c r="B88" s="2">
        <v>86</v>
      </c>
      <c r="C88" s="1" t="s">
        <v>9</v>
      </c>
      <c r="D88" s="1">
        <v>7</v>
      </c>
      <c r="E88" s="2" t="s">
        <v>10</v>
      </c>
      <c r="F88" s="2">
        <v>17.73</v>
      </c>
    </row>
    <row r="89" spans="1:10" x14ac:dyDescent="0.25">
      <c r="A89" s="2" t="s">
        <v>8</v>
      </c>
      <c r="B89" s="2">
        <v>86</v>
      </c>
      <c r="C89" s="1" t="s">
        <v>9</v>
      </c>
      <c r="D89" s="1">
        <v>7</v>
      </c>
      <c r="E89" s="2" t="s">
        <v>10</v>
      </c>
      <c r="F89" s="2">
        <v>17.8</v>
      </c>
      <c r="G89" s="2">
        <f>AVERAGE(F88:F89)</f>
        <v>17.765000000000001</v>
      </c>
      <c r="H89" s="4">
        <f>STDEV(F88:F89)</f>
        <v>4.9497474683058526E-2</v>
      </c>
      <c r="I89" s="2">
        <v>0.87579999999999814</v>
      </c>
    </row>
    <row r="90" spans="1:10" x14ac:dyDescent="0.25">
      <c r="A90" s="2" t="s">
        <v>8</v>
      </c>
      <c r="B90" s="2">
        <v>87</v>
      </c>
      <c r="C90" s="1" t="s">
        <v>9</v>
      </c>
      <c r="D90" s="1">
        <v>7</v>
      </c>
      <c r="E90" s="2" t="s">
        <v>10</v>
      </c>
      <c r="F90" s="2">
        <v>17.43</v>
      </c>
    </row>
    <row r="91" spans="1:10" s="3" customFormat="1" x14ac:dyDescent="0.25">
      <c r="A91" s="3" t="s">
        <v>8</v>
      </c>
      <c r="B91" s="3">
        <v>87</v>
      </c>
      <c r="C91" s="5" t="s">
        <v>9</v>
      </c>
      <c r="D91" s="5">
        <v>7</v>
      </c>
      <c r="E91" s="3" t="s">
        <v>10</v>
      </c>
      <c r="F91" s="3">
        <v>17.27</v>
      </c>
      <c r="G91" s="3">
        <f>AVERAGE(F90:F91)</f>
        <v>17.350000000000001</v>
      </c>
      <c r="H91" s="4">
        <f>STDEV(F90:F91)</f>
        <v>0.1131370849898477</v>
      </c>
      <c r="I91" s="3">
        <v>1.2907999999999973</v>
      </c>
    </row>
    <row r="92" spans="1:10" x14ac:dyDescent="0.25">
      <c r="A92" s="2" t="s">
        <v>8</v>
      </c>
      <c r="B92" s="2">
        <v>88</v>
      </c>
      <c r="C92" s="1" t="s">
        <v>13</v>
      </c>
      <c r="D92" s="1">
        <v>7</v>
      </c>
      <c r="E92" s="2" t="s">
        <v>10</v>
      </c>
      <c r="F92" s="2">
        <v>29.68</v>
      </c>
    </row>
    <row r="93" spans="1:10" x14ac:dyDescent="0.25">
      <c r="A93" s="2" t="s">
        <v>8</v>
      </c>
      <c r="B93" s="2">
        <v>88</v>
      </c>
      <c r="C93" s="1" t="s">
        <v>13</v>
      </c>
      <c r="D93" s="1">
        <v>7</v>
      </c>
      <c r="E93" s="2" t="s">
        <v>10</v>
      </c>
      <c r="F93" s="2">
        <v>29.8</v>
      </c>
      <c r="G93" s="2">
        <f>AVERAGE(F92:F93)</f>
        <v>29.740000000000002</v>
      </c>
      <c r="H93" s="4">
        <f>STDEV(F92:F93)</f>
        <v>8.4852813742386402E-2</v>
      </c>
      <c r="I93" s="2">
        <v>11.099200000000003</v>
      </c>
      <c r="J93" s="2" t="s">
        <v>43</v>
      </c>
    </row>
    <row r="94" spans="1:10" x14ac:dyDescent="0.25">
      <c r="A94" s="2" t="s">
        <v>8</v>
      </c>
      <c r="B94" s="2">
        <v>89</v>
      </c>
      <c r="C94" s="1" t="s">
        <v>13</v>
      </c>
      <c r="D94" s="1">
        <v>7</v>
      </c>
      <c r="E94" s="2" t="s">
        <v>10</v>
      </c>
      <c r="F94" s="2">
        <v>18.170000000000002</v>
      </c>
    </row>
    <row r="95" spans="1:10" x14ac:dyDescent="0.25">
      <c r="A95" s="2" t="s">
        <v>8</v>
      </c>
      <c r="B95" s="2">
        <v>89</v>
      </c>
      <c r="C95" s="1" t="s">
        <v>13</v>
      </c>
      <c r="D95" s="1">
        <v>7</v>
      </c>
      <c r="E95" s="2" t="s">
        <v>10</v>
      </c>
      <c r="F95" s="2">
        <v>18.28</v>
      </c>
      <c r="G95" s="2">
        <f>AVERAGE(F94:F95)</f>
        <v>18.225000000000001</v>
      </c>
      <c r="H95" s="4">
        <f>STDEV(F94:F95)</f>
        <v>7.7781745930519827E-2</v>
      </c>
      <c r="I95" s="2">
        <v>0.41579999999999728</v>
      </c>
    </row>
    <row r="96" spans="1:10" x14ac:dyDescent="0.25">
      <c r="A96" s="2" t="s">
        <v>8</v>
      </c>
      <c r="B96" s="2">
        <v>90</v>
      </c>
      <c r="C96" s="1" t="s">
        <v>13</v>
      </c>
      <c r="D96" s="1">
        <v>7</v>
      </c>
      <c r="E96" s="2" t="s">
        <v>10</v>
      </c>
      <c r="F96" s="2">
        <v>18.149999999999999</v>
      </c>
    </row>
    <row r="97" spans="1:10" x14ac:dyDescent="0.25">
      <c r="A97" s="2" t="s">
        <v>8</v>
      </c>
      <c r="B97" s="2">
        <v>90</v>
      </c>
      <c r="C97" s="1" t="s">
        <v>13</v>
      </c>
      <c r="D97" s="1">
        <v>7</v>
      </c>
      <c r="E97" s="2" t="s">
        <v>10</v>
      </c>
      <c r="F97" s="2">
        <v>18.760000000000002</v>
      </c>
      <c r="G97" s="2">
        <f>AVERAGE(F96:F97)</f>
        <v>18.454999999999998</v>
      </c>
      <c r="H97" s="4">
        <f>STDEV(F96:F97)</f>
        <v>0.43133513652379613</v>
      </c>
      <c r="I97" s="2">
        <v>0.18580000000000041</v>
      </c>
    </row>
    <row r="98" spans="1:10" x14ac:dyDescent="0.25">
      <c r="A98" s="2" t="s">
        <v>8</v>
      </c>
      <c r="B98" s="2">
        <v>91</v>
      </c>
      <c r="C98" s="1" t="s">
        <v>13</v>
      </c>
      <c r="D98" s="1">
        <v>7</v>
      </c>
      <c r="E98" s="2" t="s">
        <v>10</v>
      </c>
      <c r="F98" s="2">
        <v>26.61</v>
      </c>
    </row>
    <row r="99" spans="1:10" x14ac:dyDescent="0.25">
      <c r="A99" s="2" t="s">
        <v>8</v>
      </c>
      <c r="B99" s="2">
        <v>91</v>
      </c>
      <c r="C99" s="1" t="s">
        <v>13</v>
      </c>
      <c r="D99" s="1">
        <v>7</v>
      </c>
      <c r="E99" s="2" t="s">
        <v>10</v>
      </c>
      <c r="F99" s="2">
        <v>26.45</v>
      </c>
      <c r="G99" s="2">
        <f>AVERAGE(F98:F99)</f>
        <v>26.53</v>
      </c>
      <c r="H99" s="4">
        <f>STDEV(F98:F99)</f>
        <v>0.1131370849898477</v>
      </c>
      <c r="I99" s="2">
        <v>7.8892000000000024</v>
      </c>
      <c r="J99" s="2" t="s">
        <v>43</v>
      </c>
    </row>
    <row r="100" spans="1:10" x14ac:dyDescent="0.25">
      <c r="A100" s="2" t="s">
        <v>8</v>
      </c>
      <c r="B100" s="2">
        <v>92</v>
      </c>
      <c r="C100" s="1" t="s">
        <v>13</v>
      </c>
      <c r="D100" s="1">
        <v>7</v>
      </c>
      <c r="E100" s="2" t="s">
        <v>10</v>
      </c>
      <c r="F100" s="2">
        <v>18.5</v>
      </c>
    </row>
    <row r="101" spans="1:10" s="3" customFormat="1" x14ac:dyDescent="0.25">
      <c r="A101" s="3" t="s">
        <v>8</v>
      </c>
      <c r="B101" s="3">
        <v>92</v>
      </c>
      <c r="C101" s="5" t="s">
        <v>13</v>
      </c>
      <c r="D101" s="5">
        <v>7</v>
      </c>
      <c r="E101" s="3" t="s">
        <v>10</v>
      </c>
      <c r="F101" s="3">
        <v>18.489999999999998</v>
      </c>
      <c r="G101" s="3">
        <f>AVERAGE(F100:F101)</f>
        <v>18.494999999999997</v>
      </c>
      <c r="H101" s="4">
        <f>STDEV(F100:F101)</f>
        <v>7.0710678118665812E-3</v>
      </c>
      <c r="I101" s="3">
        <v>0.14580000000000126</v>
      </c>
    </row>
    <row r="102" spans="1:10" x14ac:dyDescent="0.25">
      <c r="A102" s="2" t="s">
        <v>8</v>
      </c>
      <c r="B102" s="2">
        <v>93</v>
      </c>
      <c r="C102" s="1" t="s">
        <v>14</v>
      </c>
      <c r="D102" s="1">
        <v>7</v>
      </c>
      <c r="E102" s="2" t="s">
        <v>10</v>
      </c>
      <c r="F102" s="2">
        <v>18.16</v>
      </c>
    </row>
    <row r="103" spans="1:10" x14ac:dyDescent="0.25">
      <c r="A103" s="2" t="s">
        <v>8</v>
      </c>
      <c r="B103" s="2">
        <v>93</v>
      </c>
      <c r="C103" s="1" t="s">
        <v>14</v>
      </c>
      <c r="D103" s="1">
        <v>7</v>
      </c>
      <c r="E103" s="2" t="s">
        <v>10</v>
      </c>
      <c r="F103" s="2">
        <v>18.04</v>
      </c>
      <c r="G103" s="2">
        <f>AVERAGE(F102:F103)</f>
        <v>18.100000000000001</v>
      </c>
      <c r="H103" s="4">
        <f>STDEV(F102:F103)</f>
        <v>8.4852813742386402E-2</v>
      </c>
      <c r="I103" s="2">
        <v>0.54079999999999728</v>
      </c>
    </row>
    <row r="104" spans="1:10" x14ac:dyDescent="0.25">
      <c r="A104" s="2" t="s">
        <v>8</v>
      </c>
      <c r="B104" s="2">
        <v>94</v>
      </c>
      <c r="C104" s="1" t="s">
        <v>14</v>
      </c>
      <c r="D104" s="1">
        <v>7</v>
      </c>
      <c r="E104" s="2" t="s">
        <v>10</v>
      </c>
      <c r="F104" s="2">
        <v>19.670000000000002</v>
      </c>
    </row>
    <row r="105" spans="1:10" x14ac:dyDescent="0.25">
      <c r="A105" s="2" t="s">
        <v>8</v>
      </c>
      <c r="B105" s="2">
        <v>94</v>
      </c>
      <c r="C105" s="1" t="s">
        <v>14</v>
      </c>
      <c r="D105" s="1">
        <v>7</v>
      </c>
      <c r="E105" s="2" t="s">
        <v>10</v>
      </c>
      <c r="F105" s="2">
        <v>19.87</v>
      </c>
      <c r="G105" s="2">
        <f>AVERAGE(F104:F105)</f>
        <v>19.770000000000003</v>
      </c>
      <c r="H105" s="4">
        <f>STDEV(F104:F105)</f>
        <v>0.141421356237309</v>
      </c>
      <c r="I105" s="2">
        <v>1.1292000000000044</v>
      </c>
    </row>
    <row r="106" spans="1:10" x14ac:dyDescent="0.25">
      <c r="A106" s="2" t="s">
        <v>8</v>
      </c>
      <c r="B106" s="2">
        <v>95</v>
      </c>
      <c r="C106" s="1" t="s">
        <v>14</v>
      </c>
      <c r="D106" s="1">
        <v>7</v>
      </c>
      <c r="E106" s="2" t="s">
        <v>10</v>
      </c>
      <c r="F106" s="2">
        <v>18.16</v>
      </c>
    </row>
    <row r="107" spans="1:10" x14ac:dyDescent="0.25">
      <c r="A107" s="2" t="s">
        <v>8</v>
      </c>
      <c r="B107" s="2">
        <v>95</v>
      </c>
      <c r="C107" s="1" t="s">
        <v>14</v>
      </c>
      <c r="D107" s="1">
        <v>7</v>
      </c>
      <c r="E107" s="2" t="s">
        <v>10</v>
      </c>
      <c r="F107" s="2">
        <v>18.13</v>
      </c>
      <c r="G107" s="2">
        <f>AVERAGE(F106:F107)</f>
        <v>18.145</v>
      </c>
      <c r="H107" s="4">
        <f>STDEV(F106:F107)</f>
        <v>2.1213203435597228E-2</v>
      </c>
      <c r="I107" s="2">
        <v>0.49579999999999913</v>
      </c>
    </row>
    <row r="108" spans="1:10" x14ac:dyDescent="0.25">
      <c r="A108" s="2" t="s">
        <v>8</v>
      </c>
      <c r="B108" s="2">
        <v>96</v>
      </c>
      <c r="C108" s="1" t="s">
        <v>14</v>
      </c>
      <c r="D108" s="1">
        <v>7</v>
      </c>
      <c r="E108" s="2" t="s">
        <v>10</v>
      </c>
      <c r="F108" s="2">
        <v>17.64</v>
      </c>
    </row>
    <row r="109" spans="1:10" x14ac:dyDescent="0.25">
      <c r="A109" s="2" t="s">
        <v>8</v>
      </c>
      <c r="B109" s="2">
        <v>96</v>
      </c>
      <c r="C109" s="1" t="s">
        <v>14</v>
      </c>
      <c r="D109" s="1">
        <v>7</v>
      </c>
      <c r="E109" s="2" t="s">
        <v>10</v>
      </c>
      <c r="F109" s="2">
        <v>17.78</v>
      </c>
      <c r="G109" s="2">
        <f>AVERAGE(F108:F109)</f>
        <v>17.71</v>
      </c>
      <c r="H109" s="4">
        <f>STDEV(F108:F109)</f>
        <v>9.8994949366117052E-2</v>
      </c>
      <c r="I109" s="2">
        <v>0.93079999999999785</v>
      </c>
    </row>
    <row r="110" spans="1:10" x14ac:dyDescent="0.25">
      <c r="A110" s="2" t="s">
        <v>8</v>
      </c>
      <c r="B110" s="2">
        <v>97</v>
      </c>
      <c r="C110" s="1" t="s">
        <v>14</v>
      </c>
      <c r="D110" s="1">
        <v>7</v>
      </c>
      <c r="E110" s="2" t="s">
        <v>10</v>
      </c>
      <c r="F110" s="2">
        <v>17.989999999999998</v>
      </c>
    </row>
    <row r="111" spans="1:10" s="3" customFormat="1" x14ac:dyDescent="0.25">
      <c r="A111" s="3" t="s">
        <v>8</v>
      </c>
      <c r="B111" s="3">
        <v>97</v>
      </c>
      <c r="C111" s="5" t="s">
        <v>14</v>
      </c>
      <c r="D111" s="5">
        <v>7</v>
      </c>
      <c r="E111" s="3" t="s">
        <v>10</v>
      </c>
      <c r="F111" s="3">
        <v>18.23</v>
      </c>
      <c r="G111" s="3">
        <f>AVERAGE(F110:F111)</f>
        <v>18.11</v>
      </c>
      <c r="H111" s="4">
        <f>STDEV(F110:F111)</f>
        <v>0.1697056274847728</v>
      </c>
      <c r="I111" s="3">
        <v>0.53079999999999927</v>
      </c>
    </row>
    <row r="112" spans="1:10" x14ac:dyDescent="0.25">
      <c r="A112" s="2" t="s">
        <v>8</v>
      </c>
      <c r="B112" s="2">
        <v>98</v>
      </c>
      <c r="C112" s="1" t="s">
        <v>15</v>
      </c>
      <c r="D112" s="1">
        <v>7</v>
      </c>
      <c r="E112" s="2" t="s">
        <v>10</v>
      </c>
      <c r="F112" s="2">
        <v>19.010000000000002</v>
      </c>
    </row>
    <row r="113" spans="1:9" x14ac:dyDescent="0.25">
      <c r="A113" s="2" t="s">
        <v>8</v>
      </c>
      <c r="B113" s="2">
        <v>98</v>
      </c>
      <c r="C113" s="1" t="s">
        <v>15</v>
      </c>
      <c r="D113" s="1">
        <v>7</v>
      </c>
      <c r="E113" s="2" t="s">
        <v>10</v>
      </c>
      <c r="F113" s="2">
        <v>19.48</v>
      </c>
      <c r="G113" s="2">
        <f>AVERAGE(F112:F113)</f>
        <v>19.245000000000001</v>
      </c>
      <c r="H113" s="4">
        <f>STDEV(F112:F113)</f>
        <v>0.33234018715767655</v>
      </c>
      <c r="I113" s="2">
        <v>0.60420000000000229</v>
      </c>
    </row>
    <row r="114" spans="1:9" x14ac:dyDescent="0.25">
      <c r="A114" s="2" t="s">
        <v>8</v>
      </c>
      <c r="B114" s="2">
        <v>99</v>
      </c>
      <c r="C114" s="1" t="s">
        <v>15</v>
      </c>
      <c r="D114" s="1">
        <v>7</v>
      </c>
      <c r="E114" s="2" t="s">
        <v>10</v>
      </c>
      <c r="F114" s="2">
        <v>19.77</v>
      </c>
    </row>
    <row r="115" spans="1:9" x14ac:dyDescent="0.25">
      <c r="A115" s="2" t="s">
        <v>8</v>
      </c>
      <c r="B115" s="2">
        <v>99</v>
      </c>
      <c r="C115" s="1" t="s">
        <v>15</v>
      </c>
      <c r="D115" s="1">
        <v>7</v>
      </c>
      <c r="E115" s="2" t="s">
        <v>10</v>
      </c>
      <c r="F115" s="2">
        <v>19.61</v>
      </c>
      <c r="G115" s="2">
        <f>AVERAGE(F114:F115)</f>
        <v>19.689999999999998</v>
      </c>
      <c r="H115" s="4">
        <f>STDEV(F114:F115)</f>
        <v>0.1131370849898477</v>
      </c>
      <c r="I115" s="2">
        <v>1.049199999999999</v>
      </c>
    </row>
    <row r="116" spans="1:9" x14ac:dyDescent="0.25">
      <c r="A116" s="2" t="s">
        <v>8</v>
      </c>
      <c r="B116" s="2">
        <v>100</v>
      </c>
      <c r="C116" s="1" t="s">
        <v>15</v>
      </c>
      <c r="D116" s="1">
        <v>7</v>
      </c>
      <c r="E116" s="2" t="s">
        <v>10</v>
      </c>
      <c r="F116" s="2">
        <v>19.38</v>
      </c>
    </row>
    <row r="117" spans="1:9" x14ac:dyDescent="0.25">
      <c r="A117" s="2" t="s">
        <v>8</v>
      </c>
      <c r="B117" s="2">
        <v>100</v>
      </c>
      <c r="C117" s="1" t="s">
        <v>15</v>
      </c>
      <c r="D117" s="1">
        <v>7</v>
      </c>
      <c r="E117" s="2" t="s">
        <v>10</v>
      </c>
      <c r="F117" s="2">
        <v>19.29</v>
      </c>
      <c r="G117" s="2">
        <f>AVERAGE(F116:F117)</f>
        <v>19.335000000000001</v>
      </c>
      <c r="H117" s="4">
        <f>STDEV(F116:F117)</f>
        <v>6.3639610306789177E-2</v>
      </c>
      <c r="I117" s="2">
        <v>0.69420000000000215</v>
      </c>
    </row>
    <row r="118" spans="1:9" x14ac:dyDescent="0.25">
      <c r="A118" s="2" t="s">
        <v>8</v>
      </c>
      <c r="B118" s="2">
        <v>101</v>
      </c>
      <c r="C118" s="1" t="s">
        <v>15</v>
      </c>
      <c r="D118" s="1">
        <v>7</v>
      </c>
      <c r="E118" s="2" t="s">
        <v>10</v>
      </c>
      <c r="F118" s="2">
        <v>19.510000000000002</v>
      </c>
    </row>
    <row r="119" spans="1:9" x14ac:dyDescent="0.25">
      <c r="A119" s="2" t="s">
        <v>8</v>
      </c>
      <c r="B119" s="2">
        <v>101</v>
      </c>
      <c r="C119" s="1" t="s">
        <v>15</v>
      </c>
      <c r="D119" s="1">
        <v>7</v>
      </c>
      <c r="E119" s="2" t="s">
        <v>10</v>
      </c>
      <c r="F119" s="2">
        <v>19.45</v>
      </c>
      <c r="G119" s="2">
        <f>AVERAGE(F118:F119)</f>
        <v>19.48</v>
      </c>
      <c r="H119" s="4">
        <f>STDEV(F118:F119)</f>
        <v>4.2426406871194457E-2</v>
      </c>
      <c r="I119" s="2">
        <v>0.83920000000000172</v>
      </c>
    </row>
    <row r="120" spans="1:9" x14ac:dyDescent="0.25">
      <c r="A120" s="2" t="s">
        <v>8</v>
      </c>
      <c r="B120" s="2">
        <v>102</v>
      </c>
      <c r="C120" s="1" t="s">
        <v>15</v>
      </c>
      <c r="D120" s="1">
        <v>7</v>
      </c>
      <c r="E120" s="2" t="s">
        <v>10</v>
      </c>
      <c r="F120" s="2">
        <v>19.07</v>
      </c>
    </row>
    <row r="121" spans="1:9" s="3" customFormat="1" x14ac:dyDescent="0.25">
      <c r="A121" s="3" t="s">
        <v>8</v>
      </c>
      <c r="B121" s="3">
        <v>102</v>
      </c>
      <c r="C121" s="5" t="s">
        <v>15</v>
      </c>
      <c r="D121" s="5">
        <v>7</v>
      </c>
      <c r="E121" s="3" t="s">
        <v>10</v>
      </c>
      <c r="F121" s="3">
        <v>19.27</v>
      </c>
      <c r="G121" s="3">
        <f>AVERAGE(F120:F121)</f>
        <v>19.170000000000002</v>
      </c>
      <c r="H121" s="4">
        <f>STDEV(F120:F121)</f>
        <v>0.141421356237309</v>
      </c>
      <c r="I121" s="3">
        <v>0.529200000000003</v>
      </c>
    </row>
    <row r="122" spans="1:9" x14ac:dyDescent="0.25">
      <c r="A122" s="2" t="s">
        <v>8</v>
      </c>
      <c r="B122" s="2">
        <v>104</v>
      </c>
      <c r="C122" s="1" t="s">
        <v>9</v>
      </c>
      <c r="D122" s="1">
        <v>10</v>
      </c>
      <c r="E122" s="2" t="s">
        <v>10</v>
      </c>
      <c r="F122" s="2">
        <v>17.96</v>
      </c>
    </row>
    <row r="123" spans="1:9" x14ac:dyDescent="0.25">
      <c r="A123" s="2" t="s">
        <v>8</v>
      </c>
      <c r="B123" s="2">
        <v>104</v>
      </c>
      <c r="C123" s="1" t="s">
        <v>9</v>
      </c>
      <c r="D123" s="1">
        <v>10</v>
      </c>
      <c r="E123" s="2" t="s">
        <v>10</v>
      </c>
      <c r="F123" s="2">
        <v>17.72</v>
      </c>
      <c r="G123" s="2">
        <f>AVERAGE(F122:F123)</f>
        <v>17.84</v>
      </c>
      <c r="H123" s="4">
        <f>STDEV(F122:F123)</f>
        <v>0.1697056274847728</v>
      </c>
      <c r="I123" s="2">
        <v>0.80079999999999885</v>
      </c>
    </row>
    <row r="124" spans="1:9" x14ac:dyDescent="0.25">
      <c r="A124" s="2" t="s">
        <v>8</v>
      </c>
      <c r="B124" s="2">
        <v>105</v>
      </c>
      <c r="C124" s="1" t="s">
        <v>9</v>
      </c>
      <c r="D124" s="1">
        <v>10</v>
      </c>
      <c r="E124" s="2" t="s">
        <v>10</v>
      </c>
      <c r="F124" s="2">
        <v>17.87</v>
      </c>
    </row>
    <row r="125" spans="1:9" x14ac:dyDescent="0.25">
      <c r="A125" s="2" t="s">
        <v>8</v>
      </c>
      <c r="B125" s="2">
        <v>105</v>
      </c>
      <c r="C125" s="1" t="s">
        <v>9</v>
      </c>
      <c r="D125" s="1">
        <v>10</v>
      </c>
      <c r="E125" s="2" t="s">
        <v>10</v>
      </c>
      <c r="F125" s="2">
        <v>17.61</v>
      </c>
      <c r="G125" s="2">
        <f>AVERAGE(F124:F125)</f>
        <v>17.740000000000002</v>
      </c>
      <c r="H125" s="4">
        <f>STDEV(F124:F125)</f>
        <v>0.18384776310850345</v>
      </c>
      <c r="I125" s="2">
        <v>0.90079999999999671</v>
      </c>
    </row>
    <row r="126" spans="1:9" x14ac:dyDescent="0.25">
      <c r="A126" s="2" t="s">
        <v>8</v>
      </c>
      <c r="B126" s="2">
        <v>106</v>
      </c>
      <c r="C126" s="1" t="s">
        <v>9</v>
      </c>
      <c r="D126" s="1">
        <v>10</v>
      </c>
      <c r="E126" s="2" t="s">
        <v>10</v>
      </c>
      <c r="F126" s="2">
        <v>17.66</v>
      </c>
    </row>
    <row r="127" spans="1:9" x14ac:dyDescent="0.25">
      <c r="A127" s="2" t="s">
        <v>8</v>
      </c>
      <c r="B127" s="2">
        <v>106</v>
      </c>
      <c r="C127" s="1" t="s">
        <v>9</v>
      </c>
      <c r="D127" s="1">
        <v>10</v>
      </c>
      <c r="E127" s="2" t="s">
        <v>10</v>
      </c>
      <c r="F127" s="2">
        <v>17.420000000000002</v>
      </c>
      <c r="G127" s="2">
        <f>AVERAGE(F126:F127)</f>
        <v>17.54</v>
      </c>
      <c r="H127" s="4">
        <f>STDEV(F126:F127)</f>
        <v>0.16970562748477031</v>
      </c>
      <c r="I127" s="2">
        <v>1.1007999999999996</v>
      </c>
    </row>
    <row r="128" spans="1:9" x14ac:dyDescent="0.25">
      <c r="A128" s="2" t="s">
        <v>8</v>
      </c>
      <c r="B128" s="2">
        <v>107</v>
      </c>
      <c r="C128" s="1" t="s">
        <v>9</v>
      </c>
      <c r="D128" s="1">
        <v>10</v>
      </c>
      <c r="E128" s="2" t="s">
        <v>10</v>
      </c>
      <c r="F128" s="2">
        <v>17.71</v>
      </c>
    </row>
    <row r="129" spans="1:10" x14ac:dyDescent="0.25">
      <c r="A129" s="2" t="s">
        <v>8</v>
      </c>
      <c r="B129" s="2">
        <v>107</v>
      </c>
      <c r="C129" s="1" t="s">
        <v>9</v>
      </c>
      <c r="D129" s="1">
        <v>10</v>
      </c>
      <c r="E129" s="2" t="s">
        <v>10</v>
      </c>
      <c r="F129" s="2">
        <v>18.079999999999998</v>
      </c>
      <c r="G129" s="2">
        <f>AVERAGE(F128:F129)</f>
        <v>17.895</v>
      </c>
      <c r="H129" s="4">
        <f>STDEV(F128:F129)</f>
        <v>0.26162950903902077</v>
      </c>
      <c r="I129" s="2">
        <v>0.74579999999999913</v>
      </c>
    </row>
    <row r="130" spans="1:10" x14ac:dyDescent="0.25">
      <c r="A130" s="2" t="s">
        <v>8</v>
      </c>
      <c r="B130" s="2">
        <v>108</v>
      </c>
      <c r="C130" s="1" t="s">
        <v>9</v>
      </c>
      <c r="D130" s="1">
        <v>10</v>
      </c>
      <c r="E130" s="2" t="s">
        <v>10</v>
      </c>
      <c r="F130" s="2">
        <v>18.37</v>
      </c>
    </row>
    <row r="131" spans="1:10" s="3" customFormat="1" x14ac:dyDescent="0.25">
      <c r="A131" s="3" t="s">
        <v>8</v>
      </c>
      <c r="B131" s="3">
        <v>108</v>
      </c>
      <c r="C131" s="5" t="s">
        <v>9</v>
      </c>
      <c r="D131" s="5">
        <v>10</v>
      </c>
      <c r="E131" s="3" t="s">
        <v>10</v>
      </c>
      <c r="F131" s="3">
        <v>18.600000000000001</v>
      </c>
      <c r="G131" s="3">
        <f>AVERAGE(F130:F131)</f>
        <v>18.484999999999999</v>
      </c>
      <c r="H131" s="4">
        <f>STDEV(F130:F131)</f>
        <v>0.16263455967290624</v>
      </c>
      <c r="I131" s="3">
        <v>0.15579999999999927</v>
      </c>
    </row>
    <row r="132" spans="1:10" x14ac:dyDescent="0.25">
      <c r="A132" s="2" t="s">
        <v>8</v>
      </c>
      <c r="B132" s="2">
        <v>109</v>
      </c>
      <c r="C132" s="1" t="s">
        <v>13</v>
      </c>
      <c r="D132" s="1">
        <v>10</v>
      </c>
      <c r="E132" s="2" t="s">
        <v>10</v>
      </c>
      <c r="F132" s="2">
        <v>18.25</v>
      </c>
    </row>
    <row r="133" spans="1:10" x14ac:dyDescent="0.25">
      <c r="A133" s="2" t="s">
        <v>8</v>
      </c>
      <c r="B133" s="2">
        <v>109</v>
      </c>
      <c r="C133" s="1" t="s">
        <v>13</v>
      </c>
      <c r="D133" s="1">
        <v>10</v>
      </c>
      <c r="E133" s="2" t="s">
        <v>10</v>
      </c>
      <c r="F133" s="2">
        <v>18.149999999999999</v>
      </c>
      <c r="G133" s="2">
        <f>AVERAGE(F132:F133)</f>
        <v>18.2</v>
      </c>
      <c r="H133" s="4">
        <f>STDEV(F132:F133)</f>
        <v>7.0710678118655765E-2</v>
      </c>
      <c r="I133" s="2">
        <v>0.44079999999999941</v>
      </c>
    </row>
    <row r="134" spans="1:10" x14ac:dyDescent="0.25">
      <c r="A134" s="2" t="s">
        <v>8</v>
      </c>
      <c r="B134" s="2">
        <v>110</v>
      </c>
      <c r="C134" s="1" t="s">
        <v>13</v>
      </c>
      <c r="D134" s="1">
        <v>10</v>
      </c>
      <c r="E134" s="2" t="s">
        <v>10</v>
      </c>
      <c r="F134" s="2">
        <v>18.940000000000001</v>
      </c>
    </row>
    <row r="135" spans="1:10" x14ac:dyDescent="0.25">
      <c r="A135" s="2" t="s">
        <v>8</v>
      </c>
      <c r="B135" s="2">
        <v>110</v>
      </c>
      <c r="C135" s="1" t="s">
        <v>13</v>
      </c>
      <c r="D135" s="1">
        <v>10</v>
      </c>
      <c r="E135" s="2" t="s">
        <v>10</v>
      </c>
      <c r="F135" s="2">
        <v>19.149999999999999</v>
      </c>
      <c r="G135" s="2">
        <f>AVERAGE(F134:F135)</f>
        <v>19.045000000000002</v>
      </c>
      <c r="H135" s="4">
        <f>STDEV(F134:F135)</f>
        <v>0.14849242404917307</v>
      </c>
      <c r="I135" s="2">
        <v>0.404200000000003</v>
      </c>
    </row>
    <row r="136" spans="1:10" x14ac:dyDescent="0.25">
      <c r="A136" s="2" t="s">
        <v>8</v>
      </c>
      <c r="B136" s="2">
        <v>111</v>
      </c>
      <c r="C136" s="1" t="s">
        <v>13</v>
      </c>
      <c r="D136" s="1">
        <v>10</v>
      </c>
      <c r="E136" s="2" t="s">
        <v>10</v>
      </c>
      <c r="F136" s="2">
        <v>17.940000000000001</v>
      </c>
    </row>
    <row r="137" spans="1:10" x14ac:dyDescent="0.25">
      <c r="A137" s="2" t="s">
        <v>8</v>
      </c>
      <c r="B137" s="2">
        <v>111</v>
      </c>
      <c r="C137" s="1" t="s">
        <v>13</v>
      </c>
      <c r="D137" s="1">
        <v>10</v>
      </c>
      <c r="E137" s="2" t="s">
        <v>10</v>
      </c>
      <c r="F137" s="2">
        <v>17.57</v>
      </c>
      <c r="G137" s="2">
        <f>AVERAGE(F136:F137)</f>
        <v>17.755000000000003</v>
      </c>
      <c r="H137" s="4">
        <f>STDEV(F136:F137)</f>
        <v>0.26162950903902327</v>
      </c>
      <c r="I137" s="2">
        <v>0.88579999999999615</v>
      </c>
    </row>
    <row r="138" spans="1:10" x14ac:dyDescent="0.25">
      <c r="A138" s="2" t="s">
        <v>8</v>
      </c>
      <c r="B138" s="2">
        <v>112</v>
      </c>
      <c r="C138" s="1" t="s">
        <v>13</v>
      </c>
      <c r="D138" s="1">
        <v>10</v>
      </c>
      <c r="E138" s="2" t="s">
        <v>10</v>
      </c>
      <c r="F138" s="6"/>
    </row>
    <row r="139" spans="1:10" x14ac:dyDescent="0.25">
      <c r="A139" s="2" t="s">
        <v>8</v>
      </c>
      <c r="B139" s="2">
        <v>112</v>
      </c>
      <c r="C139" s="1" t="s">
        <v>13</v>
      </c>
      <c r="D139" s="1">
        <v>10</v>
      </c>
      <c r="E139" s="2" t="s">
        <v>10</v>
      </c>
      <c r="F139" s="2">
        <v>17.77</v>
      </c>
      <c r="G139" s="2">
        <f>AVERAGE(F138:F139)</f>
        <v>17.77</v>
      </c>
      <c r="H139" s="4"/>
      <c r="I139" s="2">
        <v>0.87079999999999913</v>
      </c>
    </row>
    <row r="140" spans="1:10" x14ac:dyDescent="0.25">
      <c r="A140" s="2" t="s">
        <v>8</v>
      </c>
      <c r="B140" s="2">
        <v>113</v>
      </c>
      <c r="C140" s="1" t="s">
        <v>13</v>
      </c>
      <c r="D140" s="1">
        <v>10</v>
      </c>
      <c r="E140" s="2" t="s">
        <v>10</v>
      </c>
      <c r="F140" s="2">
        <v>17.54</v>
      </c>
    </row>
    <row r="141" spans="1:10" s="3" customFormat="1" x14ac:dyDescent="0.25">
      <c r="A141" s="3" t="s">
        <v>8</v>
      </c>
      <c r="B141" s="3">
        <v>113</v>
      </c>
      <c r="C141" s="5" t="s">
        <v>13</v>
      </c>
      <c r="D141" s="5">
        <v>10</v>
      </c>
      <c r="E141" s="3" t="s">
        <v>10</v>
      </c>
      <c r="F141" s="3">
        <v>17.71</v>
      </c>
      <c r="G141" s="3">
        <f>AVERAGE(F140:F141)</f>
        <v>17.625</v>
      </c>
      <c r="H141" s="4">
        <f>STDEV(F140:F141)</f>
        <v>0.12020815280171429</v>
      </c>
      <c r="I141" s="3">
        <v>1.0157999999999987</v>
      </c>
    </row>
    <row r="142" spans="1:10" x14ac:dyDescent="0.25">
      <c r="A142" s="2" t="s">
        <v>8</v>
      </c>
      <c r="B142" s="2">
        <v>114</v>
      </c>
      <c r="C142" s="1" t="s">
        <v>14</v>
      </c>
      <c r="D142" s="1">
        <v>10</v>
      </c>
      <c r="E142" s="2" t="s">
        <v>10</v>
      </c>
      <c r="F142" s="2">
        <v>18.260000000000002</v>
      </c>
    </row>
    <row r="143" spans="1:10" x14ac:dyDescent="0.25">
      <c r="A143" s="2" t="s">
        <v>8</v>
      </c>
      <c r="B143" s="2">
        <v>114</v>
      </c>
      <c r="C143" s="1" t="s">
        <v>14</v>
      </c>
      <c r="D143" s="1">
        <v>10</v>
      </c>
      <c r="E143" s="2" t="s">
        <v>10</v>
      </c>
      <c r="F143" s="2">
        <v>16.55</v>
      </c>
      <c r="G143" s="2">
        <f>AVERAGE(F142:F143)</f>
        <v>17.405000000000001</v>
      </c>
      <c r="H143" s="4">
        <f>STDEV(F142:F143)</f>
        <v>1.2091525958289968</v>
      </c>
      <c r="I143" s="2">
        <v>1.2357999999999976</v>
      </c>
      <c r="J143" s="2" t="s">
        <v>42</v>
      </c>
    </row>
    <row r="144" spans="1:10" x14ac:dyDescent="0.25">
      <c r="A144" s="2" t="s">
        <v>8</v>
      </c>
      <c r="B144" s="2">
        <v>115</v>
      </c>
      <c r="C144" s="1" t="s">
        <v>14</v>
      </c>
      <c r="D144" s="1">
        <v>10</v>
      </c>
      <c r="E144" s="2" t="s">
        <v>10</v>
      </c>
      <c r="F144" s="2">
        <v>22.78</v>
      </c>
    </row>
    <row r="145" spans="1:10" x14ac:dyDescent="0.25">
      <c r="A145" s="2" t="s">
        <v>8</v>
      </c>
      <c r="B145" s="2">
        <v>115</v>
      </c>
      <c r="C145" s="1" t="s">
        <v>14</v>
      </c>
      <c r="D145" s="1">
        <v>10</v>
      </c>
      <c r="E145" s="2" t="s">
        <v>10</v>
      </c>
      <c r="F145" s="2">
        <v>22.73</v>
      </c>
      <c r="G145" s="2">
        <f>AVERAGE(F144:F145)</f>
        <v>22.755000000000003</v>
      </c>
      <c r="H145" s="4">
        <f>STDEV(F144:F145)</f>
        <v>3.5355339059327882E-2</v>
      </c>
      <c r="I145" s="2">
        <v>4.1142000000000039</v>
      </c>
      <c r="J145" s="2" t="s">
        <v>43</v>
      </c>
    </row>
    <row r="146" spans="1:10" x14ac:dyDescent="0.25">
      <c r="A146" s="2" t="s">
        <v>8</v>
      </c>
      <c r="B146" s="2">
        <v>116</v>
      </c>
      <c r="C146" s="1" t="s">
        <v>14</v>
      </c>
      <c r="D146" s="1">
        <v>10</v>
      </c>
      <c r="E146" s="2" t="s">
        <v>10</v>
      </c>
      <c r="F146" s="2">
        <v>17.8</v>
      </c>
    </row>
    <row r="147" spans="1:10" x14ac:dyDescent="0.25">
      <c r="A147" s="2" t="s">
        <v>8</v>
      </c>
      <c r="B147" s="2">
        <v>116</v>
      </c>
      <c r="C147" s="1" t="s">
        <v>14</v>
      </c>
      <c r="D147" s="1">
        <v>10</v>
      </c>
      <c r="E147" s="2" t="s">
        <v>10</v>
      </c>
      <c r="F147" s="2">
        <v>18.010000000000002</v>
      </c>
      <c r="G147" s="2">
        <f>AVERAGE(F146:F147)</f>
        <v>17.905000000000001</v>
      </c>
      <c r="H147" s="4">
        <f>STDEV(F146:F147)</f>
        <v>0.14849242404917559</v>
      </c>
      <c r="I147" s="2">
        <v>0.73579999999999757</v>
      </c>
    </row>
    <row r="148" spans="1:10" x14ac:dyDescent="0.25">
      <c r="A148" s="2" t="s">
        <v>8</v>
      </c>
      <c r="B148" s="2">
        <v>117</v>
      </c>
      <c r="C148" s="1" t="s">
        <v>14</v>
      </c>
      <c r="D148" s="1">
        <v>10</v>
      </c>
      <c r="E148" s="2" t="s">
        <v>10</v>
      </c>
      <c r="F148" s="2">
        <v>17.71</v>
      </c>
    </row>
    <row r="149" spans="1:10" x14ac:dyDescent="0.25">
      <c r="A149" s="2" t="s">
        <v>8</v>
      </c>
      <c r="B149" s="2">
        <v>117</v>
      </c>
      <c r="C149" s="1" t="s">
        <v>14</v>
      </c>
      <c r="D149" s="1">
        <v>10</v>
      </c>
      <c r="E149" s="2" t="s">
        <v>10</v>
      </c>
      <c r="F149" s="2">
        <v>17.670000000000002</v>
      </c>
      <c r="G149" s="2">
        <f>AVERAGE(F148:F149)</f>
        <v>17.690000000000001</v>
      </c>
      <c r="H149" s="4">
        <f>STDEV(F148:F149)</f>
        <v>2.8284271247461298E-2</v>
      </c>
      <c r="I149" s="2">
        <v>0.95079999999999742</v>
      </c>
    </row>
    <row r="150" spans="1:10" x14ac:dyDescent="0.25">
      <c r="A150" s="2" t="s">
        <v>8</v>
      </c>
      <c r="B150" s="2">
        <v>118</v>
      </c>
      <c r="C150" s="1" t="s">
        <v>14</v>
      </c>
      <c r="D150" s="1">
        <v>10</v>
      </c>
      <c r="E150" s="2" t="s">
        <v>10</v>
      </c>
      <c r="F150" s="2">
        <v>20.16</v>
      </c>
    </row>
    <row r="151" spans="1:10" s="3" customFormat="1" x14ac:dyDescent="0.25">
      <c r="A151" s="3" t="s">
        <v>8</v>
      </c>
      <c r="B151" s="3">
        <v>118</v>
      </c>
      <c r="C151" s="5" t="s">
        <v>14</v>
      </c>
      <c r="D151" s="5">
        <v>10</v>
      </c>
      <c r="E151" s="3" t="s">
        <v>10</v>
      </c>
      <c r="F151" s="3">
        <v>20.25</v>
      </c>
      <c r="G151" s="3">
        <f>AVERAGE(F150:F151)</f>
        <v>20.204999999999998</v>
      </c>
      <c r="H151" s="4">
        <f>STDEV(F150:F151)</f>
        <v>6.3639610306789177E-2</v>
      </c>
      <c r="I151" s="3">
        <v>1.5641999999999996</v>
      </c>
    </row>
    <row r="152" spans="1:10" x14ac:dyDescent="0.25">
      <c r="A152" s="2" t="s">
        <v>8</v>
      </c>
      <c r="B152" s="2">
        <v>119</v>
      </c>
      <c r="C152" s="1" t="s">
        <v>15</v>
      </c>
      <c r="D152" s="1">
        <v>10</v>
      </c>
      <c r="E152" s="2" t="s">
        <v>10</v>
      </c>
      <c r="F152" s="2">
        <v>18.329999999999998</v>
      </c>
    </row>
    <row r="153" spans="1:10" x14ac:dyDescent="0.25">
      <c r="A153" s="2" t="s">
        <v>8</v>
      </c>
      <c r="B153" s="2">
        <v>119</v>
      </c>
      <c r="C153" s="1" t="s">
        <v>15</v>
      </c>
      <c r="D153" s="1">
        <v>10</v>
      </c>
      <c r="E153" s="2" t="s">
        <v>10</v>
      </c>
      <c r="F153" s="2">
        <v>18.510000000000002</v>
      </c>
      <c r="G153" s="2">
        <f>AVERAGE(F152:F153)</f>
        <v>18.420000000000002</v>
      </c>
      <c r="H153" s="4">
        <f>STDEV(F152:F153)</f>
        <v>0.12727922061358088</v>
      </c>
      <c r="I153" s="2">
        <v>0.220799999999997</v>
      </c>
    </row>
    <row r="154" spans="1:10" x14ac:dyDescent="0.25">
      <c r="A154" s="2" t="s">
        <v>8</v>
      </c>
      <c r="B154" s="2">
        <v>120</v>
      </c>
      <c r="C154" s="1" t="s">
        <v>15</v>
      </c>
      <c r="D154" s="1">
        <v>10</v>
      </c>
      <c r="E154" s="2" t="s">
        <v>10</v>
      </c>
      <c r="F154" s="2">
        <v>18.260000000000002</v>
      </c>
    </row>
    <row r="155" spans="1:10" x14ac:dyDescent="0.25">
      <c r="A155" s="2" t="s">
        <v>8</v>
      </c>
      <c r="B155" s="2">
        <v>120</v>
      </c>
      <c r="C155" s="1" t="s">
        <v>15</v>
      </c>
      <c r="D155" s="1">
        <v>10</v>
      </c>
      <c r="E155" s="2" t="s">
        <v>10</v>
      </c>
      <c r="F155" s="2">
        <v>17.79</v>
      </c>
      <c r="G155" s="2">
        <f>AVERAGE(F154:F155)</f>
        <v>18.024999999999999</v>
      </c>
      <c r="H155" s="4">
        <f>STDEV(F154:F155)</f>
        <v>0.33234018715767905</v>
      </c>
      <c r="I155" s="2">
        <v>0.61580000000000013</v>
      </c>
    </row>
    <row r="156" spans="1:10" x14ac:dyDescent="0.25">
      <c r="A156" s="2" t="s">
        <v>8</v>
      </c>
      <c r="B156" s="2">
        <v>121</v>
      </c>
      <c r="C156" s="1" t="s">
        <v>15</v>
      </c>
      <c r="D156" s="1">
        <v>10</v>
      </c>
      <c r="E156" s="2" t="s">
        <v>10</v>
      </c>
      <c r="F156" s="2">
        <v>17.55</v>
      </c>
    </row>
    <row r="157" spans="1:10" x14ac:dyDescent="0.25">
      <c r="A157" s="2" t="s">
        <v>8</v>
      </c>
      <c r="B157" s="2">
        <v>121</v>
      </c>
      <c r="C157" s="1" t="s">
        <v>15</v>
      </c>
      <c r="D157" s="1">
        <v>10</v>
      </c>
      <c r="E157" s="2" t="s">
        <v>10</v>
      </c>
      <c r="F157" s="2">
        <v>17.52</v>
      </c>
      <c r="G157" s="2">
        <f>AVERAGE(F156:F157)</f>
        <v>17.535</v>
      </c>
      <c r="H157" s="4">
        <f>STDEV(F156:F157)</f>
        <v>2.1213203435597228E-2</v>
      </c>
      <c r="I157" s="2">
        <v>1.1057999999999986</v>
      </c>
    </row>
    <row r="158" spans="1:10" x14ac:dyDescent="0.25">
      <c r="A158" s="2" t="s">
        <v>8</v>
      </c>
      <c r="B158" s="2">
        <v>122</v>
      </c>
      <c r="C158" s="1" t="s">
        <v>15</v>
      </c>
      <c r="D158" s="1">
        <v>10</v>
      </c>
      <c r="E158" s="2" t="s">
        <v>10</v>
      </c>
      <c r="F158" s="2">
        <v>17.96</v>
      </c>
    </row>
    <row r="159" spans="1:10" x14ac:dyDescent="0.25">
      <c r="A159" s="2" t="s">
        <v>8</v>
      </c>
      <c r="B159" s="2">
        <v>122</v>
      </c>
      <c r="C159" s="1" t="s">
        <v>15</v>
      </c>
      <c r="D159" s="1">
        <v>10</v>
      </c>
      <c r="E159" s="2" t="s">
        <v>10</v>
      </c>
      <c r="F159" s="2">
        <v>18.14</v>
      </c>
      <c r="G159" s="2">
        <f>AVERAGE(F158:F159)</f>
        <v>18.05</v>
      </c>
      <c r="H159" s="4">
        <f>STDEV(F158:F159)</f>
        <v>0.12727922061357835</v>
      </c>
      <c r="I159" s="2">
        <v>0.59079999999999799</v>
      </c>
    </row>
    <row r="160" spans="1:10" x14ac:dyDescent="0.25">
      <c r="A160" s="2" t="s">
        <v>8</v>
      </c>
      <c r="B160" s="2">
        <v>123</v>
      </c>
      <c r="C160" s="1" t="s">
        <v>15</v>
      </c>
      <c r="D160" s="1">
        <v>10</v>
      </c>
      <c r="E160" s="2" t="s">
        <v>10</v>
      </c>
      <c r="F160" s="2">
        <v>19.12</v>
      </c>
    </row>
    <row r="161" spans="1:9" s="3" customFormat="1" x14ac:dyDescent="0.25">
      <c r="A161" s="3" t="s">
        <v>8</v>
      </c>
      <c r="B161" s="3">
        <v>123</v>
      </c>
      <c r="C161" s="5" t="s">
        <v>15</v>
      </c>
      <c r="D161" s="5">
        <v>10</v>
      </c>
      <c r="E161" s="3" t="s">
        <v>10</v>
      </c>
      <c r="F161" s="3">
        <v>19.399999999999999</v>
      </c>
      <c r="G161" s="3">
        <f>AVERAGE(F160:F161)</f>
        <v>19.259999999999998</v>
      </c>
      <c r="H161" s="4">
        <f>STDEV(F160:F161)</f>
        <v>0.19798989873223158</v>
      </c>
      <c r="I161" s="3">
        <v>0.61919999999999931</v>
      </c>
    </row>
    <row r="162" spans="1:9" x14ac:dyDescent="0.25">
      <c r="A162" s="2" t="s">
        <v>8</v>
      </c>
      <c r="B162" s="2">
        <v>124</v>
      </c>
      <c r="C162" s="1" t="s">
        <v>9</v>
      </c>
      <c r="D162" s="1">
        <v>14</v>
      </c>
      <c r="E162" s="2" t="s">
        <v>10</v>
      </c>
      <c r="F162" s="2">
        <v>18.48</v>
      </c>
    </row>
    <row r="163" spans="1:9" x14ac:dyDescent="0.25">
      <c r="A163" s="2" t="s">
        <v>8</v>
      </c>
      <c r="B163" s="2">
        <v>124</v>
      </c>
      <c r="C163" s="1" t="s">
        <v>9</v>
      </c>
      <c r="D163" s="1">
        <v>14</v>
      </c>
      <c r="E163" s="2" t="s">
        <v>10</v>
      </c>
      <c r="F163" s="2">
        <v>18.170000000000002</v>
      </c>
      <c r="G163" s="2">
        <f>AVERAGE(F162:F163)</f>
        <v>18.325000000000003</v>
      </c>
      <c r="H163" s="4">
        <f>STDEV(F162:F163)</f>
        <v>0.21920310216782884</v>
      </c>
      <c r="I163" s="2">
        <v>0.31579999999999586</v>
      </c>
    </row>
    <row r="164" spans="1:9" x14ac:dyDescent="0.25">
      <c r="A164" s="2" t="s">
        <v>8</v>
      </c>
      <c r="B164" s="2">
        <v>125</v>
      </c>
      <c r="C164" s="1" t="s">
        <v>9</v>
      </c>
      <c r="D164" s="1">
        <v>14</v>
      </c>
      <c r="E164" s="2" t="s">
        <v>10</v>
      </c>
      <c r="F164" s="2">
        <v>18.170000000000002</v>
      </c>
    </row>
    <row r="165" spans="1:9" x14ac:dyDescent="0.25">
      <c r="A165" s="2" t="s">
        <v>8</v>
      </c>
      <c r="B165" s="2">
        <v>125</v>
      </c>
      <c r="C165" s="1" t="s">
        <v>9</v>
      </c>
      <c r="D165" s="1">
        <v>14</v>
      </c>
      <c r="E165" s="2" t="s">
        <v>10</v>
      </c>
      <c r="F165" s="2">
        <v>18.23</v>
      </c>
      <c r="G165" s="2">
        <f>AVERAGE(F164:F165)</f>
        <v>18.200000000000003</v>
      </c>
      <c r="H165" s="4">
        <f>STDEV(F164:F165)</f>
        <v>4.2426406871191945E-2</v>
      </c>
      <c r="I165" s="2">
        <v>0.44079999999999586</v>
      </c>
    </row>
    <row r="166" spans="1:9" x14ac:dyDescent="0.25">
      <c r="A166" s="2" t="s">
        <v>8</v>
      </c>
      <c r="B166" s="2">
        <v>126</v>
      </c>
      <c r="C166" s="1" t="s">
        <v>9</v>
      </c>
      <c r="D166" s="1">
        <v>14</v>
      </c>
      <c r="E166" s="2" t="s">
        <v>10</v>
      </c>
      <c r="F166" s="2">
        <v>18.02</v>
      </c>
    </row>
    <row r="167" spans="1:9" x14ac:dyDescent="0.25">
      <c r="A167" s="2" t="s">
        <v>8</v>
      </c>
      <c r="B167" s="2">
        <v>126</v>
      </c>
      <c r="C167" s="1" t="s">
        <v>9</v>
      </c>
      <c r="D167" s="1">
        <v>14</v>
      </c>
      <c r="E167" s="2" t="s">
        <v>10</v>
      </c>
      <c r="F167" s="2">
        <v>17.98</v>
      </c>
      <c r="G167" s="2">
        <f>AVERAGE(F166:F167)</f>
        <v>18</v>
      </c>
      <c r="H167" s="4">
        <f>STDEV(F166:F167)</f>
        <v>2.8284271247461298E-2</v>
      </c>
      <c r="I167" s="2">
        <v>0.6407999999999987</v>
      </c>
    </row>
    <row r="168" spans="1:9" x14ac:dyDescent="0.25">
      <c r="A168" s="2" t="s">
        <v>8</v>
      </c>
      <c r="B168" s="2">
        <v>127</v>
      </c>
      <c r="C168" s="1" t="s">
        <v>9</v>
      </c>
      <c r="D168" s="1">
        <v>14</v>
      </c>
      <c r="E168" s="2" t="s">
        <v>10</v>
      </c>
      <c r="F168" s="2">
        <v>17.43</v>
      </c>
    </row>
    <row r="169" spans="1:9" x14ac:dyDescent="0.25">
      <c r="A169" s="2" t="s">
        <v>8</v>
      </c>
      <c r="B169" s="2">
        <v>127</v>
      </c>
      <c r="C169" s="1" t="s">
        <v>9</v>
      </c>
      <c r="D169" s="1">
        <v>14</v>
      </c>
      <c r="E169" s="2" t="s">
        <v>10</v>
      </c>
      <c r="F169" s="2">
        <v>17.41</v>
      </c>
      <c r="G169" s="2">
        <f>AVERAGE(F168:F169)</f>
        <v>17.420000000000002</v>
      </c>
      <c r="H169" s="4">
        <f>STDEV(F168:F169)</f>
        <v>1.4142135623730649E-2</v>
      </c>
      <c r="I169" s="2">
        <v>1.220799999999997</v>
      </c>
    </row>
    <row r="170" spans="1:9" x14ac:dyDescent="0.25">
      <c r="A170" s="2" t="s">
        <v>8</v>
      </c>
      <c r="B170" s="2">
        <v>128</v>
      </c>
      <c r="C170" s="1" t="s">
        <v>9</v>
      </c>
      <c r="D170" s="1">
        <v>14</v>
      </c>
      <c r="E170" s="2" t="s">
        <v>10</v>
      </c>
      <c r="F170" s="2">
        <v>17.690000000000001</v>
      </c>
    </row>
    <row r="171" spans="1:9" s="3" customFormat="1" x14ac:dyDescent="0.25">
      <c r="A171" s="3" t="s">
        <v>8</v>
      </c>
      <c r="B171" s="3">
        <v>128</v>
      </c>
      <c r="C171" s="5" t="s">
        <v>9</v>
      </c>
      <c r="D171" s="5">
        <v>14</v>
      </c>
      <c r="E171" s="3" t="s">
        <v>10</v>
      </c>
      <c r="F171" s="3">
        <v>17.82</v>
      </c>
      <c r="G171" s="3">
        <f>AVERAGE(F170:F171)</f>
        <v>17.755000000000003</v>
      </c>
      <c r="H171" s="4">
        <f>STDEV(F170:F171)</f>
        <v>9.1923881554250478E-2</v>
      </c>
      <c r="I171" s="3">
        <v>0.88579999999999615</v>
      </c>
    </row>
    <row r="172" spans="1:9" x14ac:dyDescent="0.25">
      <c r="A172" s="2" t="s">
        <v>8</v>
      </c>
      <c r="B172" s="2">
        <v>129</v>
      </c>
      <c r="C172" s="1" t="s">
        <v>13</v>
      </c>
      <c r="D172" s="1">
        <v>14</v>
      </c>
      <c r="E172" s="2" t="s">
        <v>10</v>
      </c>
      <c r="F172" s="2">
        <v>17.510000000000002</v>
      </c>
    </row>
    <row r="173" spans="1:9" x14ac:dyDescent="0.25">
      <c r="A173" s="2" t="s">
        <v>8</v>
      </c>
      <c r="B173" s="2">
        <v>129</v>
      </c>
      <c r="C173" s="1" t="s">
        <v>13</v>
      </c>
      <c r="D173" s="1">
        <v>14</v>
      </c>
      <c r="E173" s="2" t="s">
        <v>10</v>
      </c>
      <c r="F173" s="2">
        <v>18.22</v>
      </c>
      <c r="G173" s="2">
        <f>AVERAGE(F172:F173)</f>
        <v>17.865000000000002</v>
      </c>
      <c r="H173" s="4">
        <f>STDEV(F172:F173)</f>
        <v>0.50204581464244691</v>
      </c>
      <c r="I173" s="2">
        <v>0.77579999999999671</v>
      </c>
    </row>
    <row r="174" spans="1:9" x14ac:dyDescent="0.25">
      <c r="A174" s="2" t="s">
        <v>8</v>
      </c>
      <c r="B174" s="2">
        <v>130</v>
      </c>
      <c r="C174" s="1" t="s">
        <v>13</v>
      </c>
      <c r="D174" s="1">
        <v>14</v>
      </c>
      <c r="E174" s="2" t="s">
        <v>10</v>
      </c>
      <c r="F174" s="2">
        <v>18.87</v>
      </c>
    </row>
    <row r="175" spans="1:9" x14ac:dyDescent="0.25">
      <c r="A175" s="2" t="s">
        <v>8</v>
      </c>
      <c r="B175" s="2">
        <v>130</v>
      </c>
      <c r="C175" s="1" t="s">
        <v>13</v>
      </c>
      <c r="D175" s="1">
        <v>14</v>
      </c>
      <c r="E175" s="2" t="s">
        <v>10</v>
      </c>
      <c r="F175" s="2">
        <v>19.11</v>
      </c>
      <c r="G175" s="2">
        <f>AVERAGE(F174:F175)</f>
        <v>18.990000000000002</v>
      </c>
      <c r="H175" s="4">
        <f>STDEV(F174:F175)</f>
        <v>0.16970562748477031</v>
      </c>
      <c r="I175" s="2">
        <v>0.34920000000000329</v>
      </c>
    </row>
    <row r="176" spans="1:9" x14ac:dyDescent="0.25">
      <c r="A176" s="2" t="s">
        <v>8</v>
      </c>
      <c r="B176" s="2">
        <v>131</v>
      </c>
      <c r="C176" s="1" t="s">
        <v>13</v>
      </c>
      <c r="D176" s="1">
        <v>14</v>
      </c>
      <c r="E176" s="2" t="s">
        <v>10</v>
      </c>
      <c r="F176" s="2">
        <v>18.13</v>
      </c>
    </row>
    <row r="177" spans="1:10" x14ac:dyDescent="0.25">
      <c r="A177" s="2" t="s">
        <v>8</v>
      </c>
      <c r="B177" s="2">
        <v>131</v>
      </c>
      <c r="C177" s="1" t="s">
        <v>13</v>
      </c>
      <c r="D177" s="1">
        <v>14</v>
      </c>
      <c r="E177" s="2" t="s">
        <v>10</v>
      </c>
      <c r="F177" s="2">
        <v>18.3</v>
      </c>
      <c r="G177" s="2">
        <f>AVERAGE(F176:F177)</f>
        <v>18.215</v>
      </c>
      <c r="H177" s="4">
        <f>STDEV(F176:F177)</f>
        <v>0.12020815280171429</v>
      </c>
      <c r="I177" s="2">
        <v>0.42579999999999885</v>
      </c>
    </row>
    <row r="178" spans="1:10" x14ac:dyDescent="0.25">
      <c r="A178" s="2" t="s">
        <v>8</v>
      </c>
      <c r="B178" s="2">
        <v>132</v>
      </c>
      <c r="C178" s="1" t="s">
        <v>13</v>
      </c>
      <c r="D178" s="1">
        <v>14</v>
      </c>
      <c r="E178" s="2" t="s">
        <v>10</v>
      </c>
      <c r="F178" s="2">
        <v>18.989999999999998</v>
      </c>
    </row>
    <row r="179" spans="1:10" x14ac:dyDescent="0.25">
      <c r="A179" s="2" t="s">
        <v>8</v>
      </c>
      <c r="B179" s="2">
        <v>132</v>
      </c>
      <c r="C179" s="1" t="s">
        <v>13</v>
      </c>
      <c r="D179" s="1">
        <v>14</v>
      </c>
      <c r="E179" s="2" t="s">
        <v>10</v>
      </c>
      <c r="F179" s="2">
        <v>18.829999999999998</v>
      </c>
      <c r="G179" s="2">
        <f>AVERAGE(F178:F179)</f>
        <v>18.909999999999997</v>
      </c>
      <c r="H179" s="4">
        <f>STDEV(F178:F179)</f>
        <v>0.1131370849898477</v>
      </c>
      <c r="I179" s="2">
        <v>0.26919999999999789</v>
      </c>
    </row>
    <row r="180" spans="1:10" x14ac:dyDescent="0.25">
      <c r="A180" s="2" t="s">
        <v>8</v>
      </c>
      <c r="B180" s="2">
        <v>133</v>
      </c>
      <c r="C180" s="1" t="s">
        <v>13</v>
      </c>
      <c r="D180" s="1">
        <v>14</v>
      </c>
      <c r="E180" s="2" t="s">
        <v>10</v>
      </c>
      <c r="F180" s="2">
        <v>18.21</v>
      </c>
    </row>
    <row r="181" spans="1:10" s="3" customFormat="1" x14ac:dyDescent="0.25">
      <c r="A181" s="3" t="s">
        <v>8</v>
      </c>
      <c r="B181" s="3">
        <v>133</v>
      </c>
      <c r="C181" s="5" t="s">
        <v>13</v>
      </c>
      <c r="D181" s="5">
        <v>14</v>
      </c>
      <c r="E181" s="3" t="s">
        <v>10</v>
      </c>
      <c r="F181" s="3">
        <v>18.22</v>
      </c>
      <c r="G181" s="3">
        <f>AVERAGE(F180:F181)</f>
        <v>18.215</v>
      </c>
      <c r="H181" s="4">
        <f>STDEV(F180:F181)</f>
        <v>7.0710678118640685E-3</v>
      </c>
      <c r="I181" s="3">
        <v>0.42579999999999885</v>
      </c>
    </row>
    <row r="182" spans="1:10" x14ac:dyDescent="0.25">
      <c r="A182" s="2" t="s">
        <v>8</v>
      </c>
      <c r="B182" s="2">
        <v>134</v>
      </c>
      <c r="C182" s="1" t="s">
        <v>14</v>
      </c>
      <c r="D182" s="1">
        <v>14</v>
      </c>
      <c r="E182" s="2" t="s">
        <v>10</v>
      </c>
      <c r="F182" s="2">
        <v>17.52</v>
      </c>
    </row>
    <row r="183" spans="1:10" x14ac:dyDescent="0.25">
      <c r="A183" s="2" t="s">
        <v>8</v>
      </c>
      <c r="B183" s="2">
        <v>134</v>
      </c>
      <c r="C183" s="1" t="s">
        <v>14</v>
      </c>
      <c r="D183" s="1">
        <v>14</v>
      </c>
      <c r="E183" s="2" t="s">
        <v>10</v>
      </c>
      <c r="F183" s="2">
        <v>17.5</v>
      </c>
      <c r="G183" s="2">
        <f>AVERAGE(F182:F183)</f>
        <v>17.509999999999998</v>
      </c>
      <c r="H183" s="4">
        <f>STDEV(F182:F183)</f>
        <v>1.4142135623730649E-2</v>
      </c>
      <c r="I183" s="2">
        <v>1.1308000000000007</v>
      </c>
    </row>
    <row r="184" spans="1:10" x14ac:dyDescent="0.25">
      <c r="A184" s="2" t="s">
        <v>8</v>
      </c>
      <c r="B184" s="2">
        <v>135</v>
      </c>
      <c r="C184" s="1" t="s">
        <v>14</v>
      </c>
      <c r="D184" s="1">
        <v>14</v>
      </c>
      <c r="E184" s="2" t="s">
        <v>10</v>
      </c>
      <c r="F184" s="2">
        <v>17.73</v>
      </c>
    </row>
    <row r="185" spans="1:10" x14ac:dyDescent="0.25">
      <c r="A185" s="2" t="s">
        <v>8</v>
      </c>
      <c r="B185" s="2">
        <v>135</v>
      </c>
      <c r="C185" s="1" t="s">
        <v>14</v>
      </c>
      <c r="D185" s="1">
        <v>14</v>
      </c>
      <c r="E185" s="2" t="s">
        <v>10</v>
      </c>
      <c r="F185" s="2">
        <v>17.41</v>
      </c>
      <c r="G185" s="2">
        <f>AVERAGE(F184:F185)</f>
        <v>17.57</v>
      </c>
      <c r="H185" s="4">
        <f>STDEV(F184:F185)</f>
        <v>0.22627416997969541</v>
      </c>
      <c r="I185" s="2">
        <v>1.0707999999999984</v>
      </c>
    </row>
    <row r="186" spans="1:10" x14ac:dyDescent="0.25">
      <c r="A186" s="2" t="s">
        <v>8</v>
      </c>
      <c r="B186" s="2">
        <v>136</v>
      </c>
      <c r="C186" s="1" t="s">
        <v>14</v>
      </c>
      <c r="D186" s="1">
        <v>14</v>
      </c>
      <c r="E186" s="2" t="s">
        <v>10</v>
      </c>
      <c r="F186" s="2">
        <v>17.989999999999998</v>
      </c>
    </row>
    <row r="187" spans="1:10" x14ac:dyDescent="0.25">
      <c r="A187" s="2" t="s">
        <v>8</v>
      </c>
      <c r="B187" s="2">
        <v>136</v>
      </c>
      <c r="C187" s="1" t="s">
        <v>14</v>
      </c>
      <c r="D187" s="1">
        <v>14</v>
      </c>
      <c r="E187" s="2" t="s">
        <v>10</v>
      </c>
      <c r="F187" s="2">
        <v>17.71</v>
      </c>
      <c r="G187" s="2">
        <f>AVERAGE(F186:F187)</f>
        <v>17.850000000000001</v>
      </c>
      <c r="H187" s="4">
        <f>STDEV(F186:F187)</f>
        <v>0.19798989873223158</v>
      </c>
      <c r="I187" s="2">
        <v>0.79079999999999728</v>
      </c>
    </row>
    <row r="188" spans="1:10" x14ac:dyDescent="0.25">
      <c r="A188" s="2" t="s">
        <v>8</v>
      </c>
      <c r="B188" s="2">
        <v>137</v>
      </c>
      <c r="C188" s="1" t="s">
        <v>14</v>
      </c>
      <c r="D188" s="1">
        <v>14</v>
      </c>
      <c r="E188" s="2" t="s">
        <v>10</v>
      </c>
      <c r="F188" s="2">
        <v>22.7</v>
      </c>
    </row>
    <row r="189" spans="1:10" x14ac:dyDescent="0.25">
      <c r="A189" s="2" t="s">
        <v>8</v>
      </c>
      <c r="B189" s="2">
        <v>137</v>
      </c>
      <c r="C189" s="1" t="s">
        <v>14</v>
      </c>
      <c r="D189" s="1">
        <v>14</v>
      </c>
      <c r="E189" s="2" t="s">
        <v>10</v>
      </c>
      <c r="F189" s="2">
        <v>22.85</v>
      </c>
      <c r="G189" s="2">
        <f>AVERAGE(F188:F189)</f>
        <v>22.774999999999999</v>
      </c>
      <c r="H189" s="4">
        <f>STDEV(F188:F189)</f>
        <v>0.10606601717798363</v>
      </c>
      <c r="I189" s="2">
        <v>4.1341999999999999</v>
      </c>
      <c r="J189" s="2" t="s">
        <v>43</v>
      </c>
    </row>
    <row r="190" spans="1:10" x14ac:dyDescent="0.25">
      <c r="A190" s="2" t="s">
        <v>8</v>
      </c>
      <c r="B190" s="2">
        <v>138</v>
      </c>
      <c r="C190" s="1" t="s">
        <v>14</v>
      </c>
      <c r="D190" s="1">
        <v>14</v>
      </c>
      <c r="E190" s="2" t="s">
        <v>10</v>
      </c>
      <c r="F190" s="2">
        <v>18.95</v>
      </c>
    </row>
    <row r="191" spans="1:10" s="3" customFormat="1" x14ac:dyDescent="0.25">
      <c r="A191" s="3" t="s">
        <v>8</v>
      </c>
      <c r="B191" s="3">
        <v>138</v>
      </c>
      <c r="C191" s="5" t="s">
        <v>14</v>
      </c>
      <c r="D191" s="5">
        <v>14</v>
      </c>
      <c r="E191" s="3" t="s">
        <v>10</v>
      </c>
      <c r="F191" s="3">
        <v>19.07</v>
      </c>
      <c r="G191" s="3">
        <f>AVERAGE(F190:F191)</f>
        <v>19.009999999999998</v>
      </c>
      <c r="H191" s="4">
        <f>STDEV(F190:F191)</f>
        <v>8.4852813742386402E-2</v>
      </c>
      <c r="I191" s="3">
        <v>0.36919999999999931</v>
      </c>
    </row>
    <row r="192" spans="1:10" x14ac:dyDescent="0.25">
      <c r="A192" s="2" t="s">
        <v>8</v>
      </c>
      <c r="B192" s="2">
        <v>139</v>
      </c>
      <c r="C192" s="1" t="s">
        <v>15</v>
      </c>
      <c r="D192" s="1">
        <v>14</v>
      </c>
      <c r="E192" s="2" t="s">
        <v>10</v>
      </c>
      <c r="F192" s="2">
        <v>18.28</v>
      </c>
    </row>
    <row r="193" spans="1:10" x14ac:dyDescent="0.25">
      <c r="A193" s="2" t="s">
        <v>8</v>
      </c>
      <c r="B193" s="2">
        <v>139</v>
      </c>
      <c r="C193" s="1" t="s">
        <v>15</v>
      </c>
      <c r="D193" s="1">
        <v>14</v>
      </c>
      <c r="E193" s="2" t="s">
        <v>10</v>
      </c>
      <c r="F193" s="2">
        <v>19.010000000000002</v>
      </c>
      <c r="G193" s="2">
        <f>AVERAGE(F192:F193)</f>
        <v>18.645000000000003</v>
      </c>
      <c r="H193" s="4">
        <f>STDEV(F192:F193)</f>
        <v>0.51618795026618003</v>
      </c>
      <c r="I193" s="2">
        <v>4.2000000000044224E-3</v>
      </c>
    </row>
    <row r="194" spans="1:10" x14ac:dyDescent="0.25">
      <c r="A194" s="2" t="s">
        <v>8</v>
      </c>
      <c r="B194" s="2">
        <v>140</v>
      </c>
      <c r="C194" s="1" t="s">
        <v>15</v>
      </c>
      <c r="D194" s="1">
        <v>14</v>
      </c>
      <c r="E194" s="2" t="s">
        <v>10</v>
      </c>
      <c r="F194" s="2">
        <v>18.61</v>
      </c>
    </row>
    <row r="195" spans="1:10" x14ac:dyDescent="0.25">
      <c r="A195" s="2" t="s">
        <v>8</v>
      </c>
      <c r="B195" s="2">
        <v>140</v>
      </c>
      <c r="C195" s="1" t="s">
        <v>15</v>
      </c>
      <c r="D195" s="1">
        <v>14</v>
      </c>
      <c r="E195" s="2" t="s">
        <v>10</v>
      </c>
      <c r="F195" s="2">
        <v>18.8</v>
      </c>
      <c r="G195" s="2">
        <f>AVERAGE(F194:F195)</f>
        <v>18.704999999999998</v>
      </c>
      <c r="H195" s="4">
        <f>STDEV(F194:F195)</f>
        <v>0.13435028842544494</v>
      </c>
      <c r="I195" s="2">
        <v>6.4199999999999591E-2</v>
      </c>
    </row>
    <row r="196" spans="1:10" x14ac:dyDescent="0.25">
      <c r="A196" s="2" t="s">
        <v>8</v>
      </c>
      <c r="B196" s="2">
        <v>141</v>
      </c>
      <c r="C196" s="1" t="s">
        <v>15</v>
      </c>
      <c r="D196" s="1">
        <v>14</v>
      </c>
      <c r="E196" s="2" t="s">
        <v>10</v>
      </c>
      <c r="F196" s="2">
        <v>17.91</v>
      </c>
    </row>
    <row r="197" spans="1:10" x14ac:dyDescent="0.25">
      <c r="A197" s="2" t="s">
        <v>8</v>
      </c>
      <c r="B197" s="2">
        <v>141</v>
      </c>
      <c r="C197" s="1" t="s">
        <v>15</v>
      </c>
      <c r="D197" s="1">
        <v>14</v>
      </c>
      <c r="E197" s="2" t="s">
        <v>10</v>
      </c>
      <c r="F197" s="2">
        <v>17.899999999999999</v>
      </c>
      <c r="G197" s="2">
        <f>AVERAGE(F196:F197)</f>
        <v>17.905000000000001</v>
      </c>
      <c r="H197" s="4">
        <f>STDEV(F196:F197)</f>
        <v>7.0710678118665812E-3</v>
      </c>
      <c r="I197" s="2">
        <v>0.73579999999999757</v>
      </c>
    </row>
    <row r="198" spans="1:10" x14ac:dyDescent="0.25">
      <c r="A198" s="2" t="s">
        <v>8</v>
      </c>
      <c r="B198" s="2">
        <v>142</v>
      </c>
      <c r="C198" s="1" t="s">
        <v>15</v>
      </c>
      <c r="D198" s="1">
        <v>14</v>
      </c>
      <c r="E198" s="2" t="s">
        <v>10</v>
      </c>
      <c r="F198" s="2">
        <v>17.88</v>
      </c>
    </row>
    <row r="199" spans="1:10" x14ac:dyDescent="0.25">
      <c r="A199" s="2" t="s">
        <v>8</v>
      </c>
      <c r="B199" s="2">
        <v>142</v>
      </c>
      <c r="C199" s="1" t="s">
        <v>15</v>
      </c>
      <c r="D199" s="1">
        <v>14</v>
      </c>
      <c r="E199" s="2" t="s">
        <v>10</v>
      </c>
      <c r="F199" s="2">
        <v>17.98</v>
      </c>
      <c r="G199" s="2">
        <f>AVERAGE(F198:F199)</f>
        <v>17.93</v>
      </c>
      <c r="H199" s="4">
        <f>STDEV(F198:F199)</f>
        <v>7.0710678118655765E-2</v>
      </c>
      <c r="I199" s="2">
        <v>0.71079999999999899</v>
      </c>
    </row>
    <row r="200" spans="1:10" x14ac:dyDescent="0.25">
      <c r="A200" s="2" t="s">
        <v>8</v>
      </c>
      <c r="B200" s="2">
        <v>143</v>
      </c>
      <c r="C200" s="1" t="s">
        <v>15</v>
      </c>
      <c r="D200" s="1">
        <v>14</v>
      </c>
      <c r="E200" s="2" t="s">
        <v>10</v>
      </c>
      <c r="F200" s="2">
        <v>18.16</v>
      </c>
    </row>
    <row r="201" spans="1:10" s="3" customFormat="1" x14ac:dyDescent="0.25">
      <c r="A201" s="3" t="s">
        <v>8</v>
      </c>
      <c r="B201" s="3">
        <v>143</v>
      </c>
      <c r="C201" s="5" t="s">
        <v>15</v>
      </c>
      <c r="D201" s="5">
        <v>14</v>
      </c>
      <c r="E201" s="3" t="s">
        <v>10</v>
      </c>
      <c r="F201" s="3">
        <v>17.78</v>
      </c>
      <c r="G201" s="3">
        <f>AVERAGE(F200:F201)</f>
        <v>17.97</v>
      </c>
      <c r="H201" s="4">
        <f>STDEV(F200:F201)</f>
        <v>0.26870057685088738</v>
      </c>
      <c r="I201" s="3">
        <v>0.67079999999999984</v>
      </c>
    </row>
    <row r="202" spans="1:10" x14ac:dyDescent="0.25">
      <c r="A202" s="2" t="s">
        <v>8</v>
      </c>
      <c r="B202" s="2">
        <v>145</v>
      </c>
      <c r="C202" s="1" t="s">
        <v>15</v>
      </c>
      <c r="D202" s="1">
        <v>15</v>
      </c>
      <c r="E202" s="2" t="s">
        <v>10</v>
      </c>
      <c r="F202" s="2">
        <v>18.59</v>
      </c>
    </row>
    <row r="203" spans="1:10" x14ac:dyDescent="0.25">
      <c r="A203" s="2" t="s">
        <v>8</v>
      </c>
      <c r="B203" s="2">
        <v>145</v>
      </c>
      <c r="C203" s="1" t="s">
        <v>15</v>
      </c>
      <c r="D203" s="1">
        <v>15</v>
      </c>
      <c r="E203" s="2" t="s">
        <v>10</v>
      </c>
      <c r="F203" s="2">
        <v>18.579999999999998</v>
      </c>
      <c r="G203" s="2">
        <f>AVERAGE(F202:F203)</f>
        <v>18.585000000000001</v>
      </c>
      <c r="H203" s="4">
        <f>STDEV(F202:F203)</f>
        <v>7.0710678118665812E-3</v>
      </c>
      <c r="I203" s="2">
        <v>5.5799999999997851E-2</v>
      </c>
    </row>
    <row r="204" spans="1:10" x14ac:dyDescent="0.25">
      <c r="A204" s="2" t="s">
        <v>8</v>
      </c>
      <c r="B204" s="2">
        <v>146</v>
      </c>
      <c r="C204" s="1" t="s">
        <v>15</v>
      </c>
      <c r="D204" s="1">
        <v>15</v>
      </c>
      <c r="E204" s="2" t="s">
        <v>10</v>
      </c>
      <c r="F204" s="2">
        <v>21</v>
      </c>
    </row>
    <row r="205" spans="1:10" x14ac:dyDescent="0.25">
      <c r="A205" s="2" t="s">
        <v>8</v>
      </c>
      <c r="B205" s="2">
        <v>146</v>
      </c>
      <c r="C205" s="1" t="s">
        <v>15</v>
      </c>
      <c r="D205" s="1">
        <v>15</v>
      </c>
      <c r="E205" s="2" t="s">
        <v>10</v>
      </c>
      <c r="F205" s="2">
        <v>20.82</v>
      </c>
      <c r="G205" s="2">
        <f>AVERAGE(F204:F205)</f>
        <v>20.91</v>
      </c>
      <c r="H205" s="4">
        <f>STDEV(F204:F205)</f>
        <v>0.12727922061357835</v>
      </c>
      <c r="I205" s="2">
        <v>2.2692000000000014</v>
      </c>
      <c r="J205" s="2" t="s">
        <v>43</v>
      </c>
    </row>
    <row r="206" spans="1:10" x14ac:dyDescent="0.25">
      <c r="A206" s="2" t="s">
        <v>8</v>
      </c>
      <c r="B206" s="2">
        <v>147</v>
      </c>
      <c r="C206" s="1" t="s">
        <v>15</v>
      </c>
      <c r="D206" s="1">
        <v>15</v>
      </c>
      <c r="E206" s="2" t="s">
        <v>10</v>
      </c>
      <c r="F206" s="2">
        <v>18.18</v>
      </c>
    </row>
    <row r="207" spans="1:10" x14ac:dyDescent="0.25">
      <c r="A207" s="2" t="s">
        <v>8</v>
      </c>
      <c r="B207" s="2">
        <v>147</v>
      </c>
      <c r="C207" s="1" t="s">
        <v>15</v>
      </c>
      <c r="D207" s="1">
        <v>15</v>
      </c>
      <c r="E207" s="2" t="s">
        <v>10</v>
      </c>
      <c r="F207" s="2">
        <v>18.27</v>
      </c>
      <c r="G207" s="2">
        <f>AVERAGE(F206:F207)</f>
        <v>18.225000000000001</v>
      </c>
      <c r="H207" s="4">
        <f>STDEV(F206:F207)</f>
        <v>6.3639610306789177E-2</v>
      </c>
      <c r="I207" s="2">
        <v>0.41579999999999728</v>
      </c>
    </row>
    <row r="208" spans="1:10" x14ac:dyDescent="0.25">
      <c r="A208" s="2" t="s">
        <v>8</v>
      </c>
      <c r="B208" s="2">
        <v>148</v>
      </c>
      <c r="C208" s="1" t="s">
        <v>15</v>
      </c>
      <c r="D208" s="1">
        <v>15</v>
      </c>
      <c r="E208" s="2" t="s">
        <v>10</v>
      </c>
      <c r="F208" s="2">
        <v>18.2</v>
      </c>
    </row>
    <row r="209" spans="1:9" x14ac:dyDescent="0.25">
      <c r="A209" s="2" t="s">
        <v>8</v>
      </c>
      <c r="B209" s="2">
        <v>148</v>
      </c>
      <c r="C209" s="1" t="s">
        <v>15</v>
      </c>
      <c r="D209" s="1">
        <v>15</v>
      </c>
      <c r="E209" s="2" t="s">
        <v>10</v>
      </c>
      <c r="F209" s="2">
        <v>17.809999999999999</v>
      </c>
      <c r="G209" s="2">
        <f>AVERAGE(F208:F209)</f>
        <v>18.004999999999999</v>
      </c>
      <c r="H209" s="4">
        <f>STDEV(F208:F209)</f>
        <v>0.27577164466275395</v>
      </c>
      <c r="I209" s="2">
        <v>0.6357999999999997</v>
      </c>
    </row>
    <row r="210" spans="1:9" x14ac:dyDescent="0.25">
      <c r="A210" s="2" t="s">
        <v>8</v>
      </c>
      <c r="B210" s="2">
        <v>153</v>
      </c>
      <c r="C210" s="1" t="s">
        <v>15</v>
      </c>
      <c r="D210" s="1">
        <v>15</v>
      </c>
      <c r="E210" s="2" t="s">
        <v>10</v>
      </c>
      <c r="F210" s="2">
        <v>17.96</v>
      </c>
    </row>
    <row r="211" spans="1:9" s="3" customFormat="1" x14ac:dyDescent="0.25">
      <c r="A211" s="3" t="s">
        <v>8</v>
      </c>
      <c r="B211" s="3">
        <v>153</v>
      </c>
      <c r="C211" s="5" t="s">
        <v>15</v>
      </c>
      <c r="D211" s="5">
        <v>15</v>
      </c>
      <c r="E211" s="3" t="s">
        <v>10</v>
      </c>
      <c r="F211" s="3">
        <v>17.899999999999999</v>
      </c>
      <c r="G211" s="3">
        <f>AVERAGE(F210:F211)</f>
        <v>17.93</v>
      </c>
      <c r="H211" s="4">
        <f>STDEV(F210:F211)</f>
        <v>4.2426406871194457E-2</v>
      </c>
      <c r="I211" s="3">
        <v>0.71079999999999899</v>
      </c>
    </row>
    <row r="212" spans="1:9" x14ac:dyDescent="0.25">
      <c r="A212" s="2" t="s">
        <v>8</v>
      </c>
      <c r="B212" s="2">
        <v>154</v>
      </c>
      <c r="C212" s="1" t="s">
        <v>14</v>
      </c>
      <c r="D212" s="1">
        <v>15</v>
      </c>
      <c r="E212" s="2" t="s">
        <v>10</v>
      </c>
      <c r="F212" s="2">
        <v>17.61</v>
      </c>
    </row>
    <row r="213" spans="1:9" x14ac:dyDescent="0.25">
      <c r="A213" s="2" t="s">
        <v>8</v>
      </c>
      <c r="B213" s="2">
        <v>154</v>
      </c>
      <c r="C213" s="1" t="s">
        <v>14</v>
      </c>
      <c r="D213" s="1">
        <v>15</v>
      </c>
      <c r="E213" s="2" t="s">
        <v>10</v>
      </c>
      <c r="F213" s="2">
        <v>17.45</v>
      </c>
      <c r="G213" s="2">
        <f>AVERAGE(F212:F213)</f>
        <v>17.53</v>
      </c>
      <c r="H213" s="4">
        <f>STDEV(F212:F213)</f>
        <v>0.1131370849898477</v>
      </c>
      <c r="I213" s="2">
        <v>1.1107999999999976</v>
      </c>
    </row>
    <row r="214" spans="1:9" x14ac:dyDescent="0.25">
      <c r="A214" s="2" t="s">
        <v>8</v>
      </c>
      <c r="B214" s="2">
        <v>155</v>
      </c>
      <c r="C214" s="1" t="s">
        <v>14</v>
      </c>
      <c r="D214" s="1">
        <v>15</v>
      </c>
      <c r="E214" s="2" t="s">
        <v>10</v>
      </c>
      <c r="F214" s="2">
        <v>17.559999999999999</v>
      </c>
    </row>
    <row r="215" spans="1:9" x14ac:dyDescent="0.25">
      <c r="A215" s="2" t="s">
        <v>8</v>
      </c>
      <c r="B215" s="2">
        <v>155</v>
      </c>
      <c r="C215" s="1" t="s">
        <v>14</v>
      </c>
      <c r="D215" s="1">
        <v>15</v>
      </c>
      <c r="E215" s="2" t="s">
        <v>10</v>
      </c>
      <c r="F215" s="2">
        <v>17.39</v>
      </c>
      <c r="G215" s="2">
        <f>AVERAGE(F214:F215)</f>
        <v>17.475000000000001</v>
      </c>
      <c r="H215" s="4">
        <f>STDEV(F214:F215)</f>
        <v>0.12020815280171177</v>
      </c>
      <c r="I215" s="2">
        <v>1.1657999999999973</v>
      </c>
    </row>
    <row r="216" spans="1:9" x14ac:dyDescent="0.25">
      <c r="A216" s="2" t="s">
        <v>8</v>
      </c>
      <c r="B216" s="2">
        <v>156</v>
      </c>
      <c r="C216" s="1" t="s">
        <v>14</v>
      </c>
      <c r="D216" s="1">
        <v>15</v>
      </c>
      <c r="E216" s="2" t="s">
        <v>10</v>
      </c>
      <c r="F216" s="2">
        <v>17.55</v>
      </c>
    </row>
    <row r="217" spans="1:9" x14ac:dyDescent="0.25">
      <c r="A217" s="2" t="s">
        <v>8</v>
      </c>
      <c r="B217" s="2">
        <v>156</v>
      </c>
      <c r="C217" s="1" t="s">
        <v>14</v>
      </c>
      <c r="D217" s="1">
        <v>15</v>
      </c>
      <c r="E217" s="2" t="s">
        <v>10</v>
      </c>
      <c r="F217" s="2">
        <v>17.75</v>
      </c>
      <c r="G217" s="2">
        <f>AVERAGE(F216:F217)</f>
        <v>17.649999999999999</v>
      </c>
      <c r="H217" s="4">
        <f>STDEV(F216:F217)</f>
        <v>0.141421356237309</v>
      </c>
      <c r="I217" s="2">
        <v>0.99080000000000013</v>
      </c>
    </row>
    <row r="218" spans="1:9" x14ac:dyDescent="0.25">
      <c r="A218" s="2" t="s">
        <v>8</v>
      </c>
      <c r="B218" s="2">
        <v>157</v>
      </c>
      <c r="C218" s="1" t="s">
        <v>14</v>
      </c>
      <c r="D218" s="1">
        <v>15</v>
      </c>
      <c r="E218" s="2" t="s">
        <v>10</v>
      </c>
      <c r="F218" s="2">
        <v>17.8</v>
      </c>
    </row>
    <row r="219" spans="1:9" x14ac:dyDescent="0.25">
      <c r="A219" s="2" t="s">
        <v>8</v>
      </c>
      <c r="B219" s="2">
        <v>157</v>
      </c>
      <c r="C219" s="1" t="s">
        <v>14</v>
      </c>
      <c r="D219" s="1">
        <v>15</v>
      </c>
      <c r="E219" s="2" t="s">
        <v>10</v>
      </c>
      <c r="F219" s="2">
        <v>17.68</v>
      </c>
      <c r="G219" s="2">
        <f>AVERAGE(F218:F219)</f>
        <v>17.740000000000002</v>
      </c>
      <c r="H219" s="4">
        <f>STDEV(F218:F219)</f>
        <v>8.4852813742386402E-2</v>
      </c>
      <c r="I219" s="2">
        <v>0.90079999999999671</v>
      </c>
    </row>
    <row r="220" spans="1:9" x14ac:dyDescent="0.25">
      <c r="A220" s="2" t="s">
        <v>8</v>
      </c>
      <c r="B220" s="2">
        <v>158</v>
      </c>
      <c r="C220" s="1" t="s">
        <v>14</v>
      </c>
      <c r="D220" s="1">
        <v>15</v>
      </c>
      <c r="E220" s="2" t="s">
        <v>10</v>
      </c>
      <c r="F220" s="2">
        <v>17.97</v>
      </c>
    </row>
    <row r="221" spans="1:9" s="3" customFormat="1" x14ac:dyDescent="0.25">
      <c r="A221" s="3" t="s">
        <v>8</v>
      </c>
      <c r="B221" s="3">
        <v>158</v>
      </c>
      <c r="C221" s="5" t="s">
        <v>14</v>
      </c>
      <c r="D221" s="5">
        <v>15</v>
      </c>
      <c r="E221" s="3" t="s">
        <v>10</v>
      </c>
      <c r="F221" s="3">
        <v>18.010000000000002</v>
      </c>
      <c r="G221" s="3">
        <f>AVERAGE(F220:F221)</f>
        <v>17.990000000000002</v>
      </c>
      <c r="H221" s="4">
        <f>STDEV(F220:F221)</f>
        <v>2.828427124746381E-2</v>
      </c>
      <c r="I221" s="3">
        <v>0.65079999999999671</v>
      </c>
    </row>
    <row r="222" spans="1:9" x14ac:dyDescent="0.25">
      <c r="A222" s="2" t="s">
        <v>8</v>
      </c>
      <c r="B222" s="2">
        <v>161</v>
      </c>
      <c r="C222" s="1" t="s">
        <v>9</v>
      </c>
      <c r="D222" s="1">
        <v>15</v>
      </c>
      <c r="E222" s="2" t="s">
        <v>10</v>
      </c>
      <c r="F222" s="2">
        <v>17.760000000000002</v>
      </c>
    </row>
    <row r="223" spans="1:9" x14ac:dyDescent="0.25">
      <c r="A223" s="2" t="s">
        <v>8</v>
      </c>
      <c r="B223" s="2">
        <v>161</v>
      </c>
      <c r="C223" s="1" t="s">
        <v>9</v>
      </c>
      <c r="D223" s="1">
        <v>15</v>
      </c>
      <c r="E223" s="2" t="s">
        <v>10</v>
      </c>
      <c r="F223" s="2">
        <v>17.96</v>
      </c>
      <c r="G223" s="2">
        <f>AVERAGE(F222:F223)</f>
        <v>17.86</v>
      </c>
      <c r="H223" s="4">
        <f>STDEV(F222:F223)</f>
        <v>0.141421356237309</v>
      </c>
      <c r="I223" s="2">
        <v>0.78079999999999927</v>
      </c>
    </row>
    <row r="224" spans="1:9" x14ac:dyDescent="0.25">
      <c r="A224" s="2" t="s">
        <v>8</v>
      </c>
      <c r="B224" s="2">
        <v>162</v>
      </c>
      <c r="C224" s="1" t="s">
        <v>9</v>
      </c>
      <c r="D224" s="1">
        <v>15</v>
      </c>
      <c r="E224" s="2" t="s">
        <v>10</v>
      </c>
      <c r="F224" s="2">
        <v>17.89</v>
      </c>
    </row>
    <row r="225" spans="1:9" x14ac:dyDescent="0.25">
      <c r="A225" s="2" t="s">
        <v>8</v>
      </c>
      <c r="B225" s="2">
        <v>162</v>
      </c>
      <c r="C225" s="1" t="s">
        <v>9</v>
      </c>
      <c r="D225" s="1">
        <v>15</v>
      </c>
      <c r="E225" s="2" t="s">
        <v>10</v>
      </c>
      <c r="F225" s="2">
        <v>17.649999999999999</v>
      </c>
      <c r="G225" s="2">
        <f>AVERAGE(F224:F225)</f>
        <v>17.77</v>
      </c>
      <c r="H225" s="4">
        <f>STDEV(F224:F225)</f>
        <v>0.1697056274847728</v>
      </c>
      <c r="I225" s="2">
        <v>0.87079999999999913</v>
      </c>
    </row>
    <row r="226" spans="1:9" x14ac:dyDescent="0.25">
      <c r="A226" s="2" t="s">
        <v>8</v>
      </c>
      <c r="B226" s="2">
        <v>163</v>
      </c>
      <c r="C226" s="1" t="s">
        <v>9</v>
      </c>
      <c r="D226" s="1">
        <v>15</v>
      </c>
      <c r="E226" s="2" t="s">
        <v>10</v>
      </c>
      <c r="F226" s="2">
        <v>18.079999999999998</v>
      </c>
    </row>
    <row r="227" spans="1:9" x14ac:dyDescent="0.25">
      <c r="A227" s="2" t="s">
        <v>8</v>
      </c>
      <c r="B227" s="2">
        <v>163</v>
      </c>
      <c r="C227" s="1" t="s">
        <v>9</v>
      </c>
      <c r="D227" s="1">
        <v>15</v>
      </c>
      <c r="E227" s="2" t="s">
        <v>10</v>
      </c>
      <c r="F227" s="2">
        <v>18.16</v>
      </c>
      <c r="G227" s="2">
        <f>AVERAGE(F226:F227)</f>
        <v>18.119999999999997</v>
      </c>
      <c r="H227" s="4">
        <f>STDEV(F226:F227)</f>
        <v>5.6568542494925107E-2</v>
      </c>
      <c r="I227" s="2">
        <v>0.52080000000000126</v>
      </c>
    </row>
    <row r="228" spans="1:9" x14ac:dyDescent="0.25">
      <c r="A228" s="2" t="s">
        <v>8</v>
      </c>
      <c r="B228" s="2">
        <v>164</v>
      </c>
      <c r="C228" s="1" t="s">
        <v>9</v>
      </c>
      <c r="D228" s="1">
        <v>15</v>
      </c>
      <c r="E228" s="2" t="s">
        <v>10</v>
      </c>
      <c r="F228" s="2">
        <v>18.829999999999998</v>
      </c>
    </row>
    <row r="229" spans="1:9" x14ac:dyDescent="0.25">
      <c r="A229" s="2" t="s">
        <v>8</v>
      </c>
      <c r="B229" s="2">
        <v>164</v>
      </c>
      <c r="C229" s="1" t="s">
        <v>9</v>
      </c>
      <c r="D229" s="1">
        <v>15</v>
      </c>
      <c r="E229" s="2" t="s">
        <v>10</v>
      </c>
      <c r="F229" s="2">
        <v>18.86</v>
      </c>
      <c r="G229" s="2">
        <f>AVERAGE(F228:F229)</f>
        <v>18.844999999999999</v>
      </c>
      <c r="H229" s="4">
        <f>STDEV(F228:F229)</f>
        <v>2.1213203435597228E-2</v>
      </c>
      <c r="I229" s="2">
        <v>0.20420000000000016</v>
      </c>
    </row>
    <row r="230" spans="1:9" x14ac:dyDescent="0.25">
      <c r="A230" s="2" t="s">
        <v>8</v>
      </c>
      <c r="B230" s="2">
        <v>165</v>
      </c>
      <c r="C230" s="1" t="s">
        <v>9</v>
      </c>
      <c r="D230" s="1">
        <v>15</v>
      </c>
      <c r="E230" s="2" t="s">
        <v>10</v>
      </c>
      <c r="F230" s="2">
        <v>18.32</v>
      </c>
    </row>
    <row r="231" spans="1:9" s="3" customFormat="1" x14ac:dyDescent="0.25">
      <c r="A231" s="3" t="s">
        <v>8</v>
      </c>
      <c r="B231" s="3">
        <v>165</v>
      </c>
      <c r="C231" s="5" t="s">
        <v>9</v>
      </c>
      <c r="D231" s="5">
        <v>15</v>
      </c>
      <c r="E231" s="3" t="s">
        <v>10</v>
      </c>
      <c r="F231" s="3">
        <v>18.559999999999999</v>
      </c>
      <c r="G231" s="3">
        <f>AVERAGE(F230:F231)</f>
        <v>18.439999999999998</v>
      </c>
      <c r="H231" s="4">
        <f>STDEV(F230:F231)</f>
        <v>0.16970562748477031</v>
      </c>
      <c r="I231" s="3">
        <v>0.20080000000000098</v>
      </c>
    </row>
    <row r="232" spans="1:9" x14ac:dyDescent="0.25">
      <c r="A232" s="2" t="s">
        <v>8</v>
      </c>
      <c r="B232" s="2">
        <v>166</v>
      </c>
      <c r="C232" s="1" t="s">
        <v>13</v>
      </c>
      <c r="D232" s="1">
        <v>15</v>
      </c>
      <c r="E232" s="2" t="s">
        <v>10</v>
      </c>
      <c r="F232" s="2">
        <v>17.93</v>
      </c>
    </row>
    <row r="233" spans="1:9" x14ac:dyDescent="0.25">
      <c r="A233" s="2" t="s">
        <v>8</v>
      </c>
      <c r="B233" s="2">
        <v>166</v>
      </c>
      <c r="C233" s="1" t="s">
        <v>13</v>
      </c>
      <c r="D233" s="1">
        <v>15</v>
      </c>
      <c r="E233" s="2" t="s">
        <v>10</v>
      </c>
      <c r="F233" s="2">
        <v>17.86</v>
      </c>
      <c r="G233" s="2">
        <f>AVERAGE(F232:F233)</f>
        <v>17.895</v>
      </c>
      <c r="H233" s="4">
        <f>STDEV(F232:F233)</f>
        <v>4.9497474683058526E-2</v>
      </c>
      <c r="I233" s="2">
        <v>0.74579999999999913</v>
      </c>
    </row>
    <row r="234" spans="1:9" x14ac:dyDescent="0.25">
      <c r="A234" s="2" t="s">
        <v>8</v>
      </c>
      <c r="B234" s="2">
        <v>167</v>
      </c>
      <c r="C234" s="1" t="s">
        <v>13</v>
      </c>
      <c r="D234" s="1">
        <v>15</v>
      </c>
      <c r="E234" s="2" t="s">
        <v>10</v>
      </c>
      <c r="F234" s="2">
        <v>17.98</v>
      </c>
    </row>
    <row r="235" spans="1:9" x14ac:dyDescent="0.25">
      <c r="A235" s="2" t="s">
        <v>8</v>
      </c>
      <c r="B235" s="2">
        <v>167</v>
      </c>
      <c r="C235" s="1" t="s">
        <v>13</v>
      </c>
      <c r="D235" s="1">
        <v>15</v>
      </c>
      <c r="E235" s="2" t="s">
        <v>10</v>
      </c>
      <c r="F235" s="2">
        <v>17.64</v>
      </c>
      <c r="G235" s="2">
        <f>AVERAGE(F234:F235)</f>
        <v>17.810000000000002</v>
      </c>
      <c r="H235" s="4">
        <f>STDEV(F234:F235)</f>
        <v>0.24041630560342606</v>
      </c>
      <c r="I235" s="2">
        <v>0.83079999999999643</v>
      </c>
    </row>
    <row r="236" spans="1:9" x14ac:dyDescent="0.25">
      <c r="A236" s="2" t="s">
        <v>8</v>
      </c>
      <c r="B236" s="2">
        <v>168</v>
      </c>
      <c r="C236" s="1" t="s">
        <v>13</v>
      </c>
      <c r="D236" s="1">
        <v>15</v>
      </c>
      <c r="E236" s="2" t="s">
        <v>10</v>
      </c>
      <c r="F236" s="2">
        <v>18.079999999999998</v>
      </c>
    </row>
    <row r="237" spans="1:9" x14ac:dyDescent="0.25">
      <c r="A237" s="2" t="s">
        <v>8</v>
      </c>
      <c r="B237" s="2">
        <v>168</v>
      </c>
      <c r="C237" s="1" t="s">
        <v>13</v>
      </c>
      <c r="D237" s="1">
        <v>15</v>
      </c>
      <c r="E237" s="2" t="s">
        <v>10</v>
      </c>
      <c r="F237" s="2">
        <v>17.84</v>
      </c>
      <c r="G237" s="2">
        <f>AVERAGE(F236:F237)</f>
        <v>17.96</v>
      </c>
      <c r="H237" s="4">
        <f>STDEV(F236:F237)</f>
        <v>0.16970562748477031</v>
      </c>
      <c r="I237" s="2">
        <v>0.68079999999999785</v>
      </c>
    </row>
    <row r="238" spans="1:9" x14ac:dyDescent="0.25">
      <c r="A238" s="2" t="s">
        <v>8</v>
      </c>
      <c r="B238" s="2">
        <v>169</v>
      </c>
      <c r="C238" s="1" t="s">
        <v>13</v>
      </c>
      <c r="D238" s="1">
        <v>15</v>
      </c>
      <c r="E238" s="2" t="s">
        <v>10</v>
      </c>
      <c r="F238" s="2">
        <v>18.28</v>
      </c>
    </row>
    <row r="239" spans="1:9" x14ac:dyDescent="0.25">
      <c r="A239" s="2" t="s">
        <v>8</v>
      </c>
      <c r="B239" s="2">
        <v>169</v>
      </c>
      <c r="C239" s="1" t="s">
        <v>13</v>
      </c>
      <c r="D239" s="1">
        <v>15</v>
      </c>
      <c r="E239" s="2" t="s">
        <v>10</v>
      </c>
      <c r="F239" s="2">
        <v>17.97</v>
      </c>
      <c r="G239" s="2">
        <f>AVERAGE(F238:F239)</f>
        <v>18.125</v>
      </c>
      <c r="H239" s="4">
        <f>STDEV(F238:F239)</f>
        <v>0.21920310216783134</v>
      </c>
      <c r="I239" s="2">
        <v>0.5157999999999987</v>
      </c>
    </row>
    <row r="240" spans="1:9" x14ac:dyDescent="0.25">
      <c r="A240" s="2" t="s">
        <v>8</v>
      </c>
      <c r="B240" s="2">
        <v>170</v>
      </c>
      <c r="C240" s="1" t="s">
        <v>13</v>
      </c>
      <c r="D240" s="1">
        <v>15</v>
      </c>
      <c r="E240" s="2" t="s">
        <v>10</v>
      </c>
      <c r="F240" s="2">
        <v>18.23</v>
      </c>
    </row>
    <row r="241" spans="1:9" s="3" customFormat="1" x14ac:dyDescent="0.25">
      <c r="A241" s="3" t="s">
        <v>8</v>
      </c>
      <c r="B241" s="3">
        <v>170</v>
      </c>
      <c r="C241" s="5" t="s">
        <v>13</v>
      </c>
      <c r="D241" s="5">
        <v>15</v>
      </c>
      <c r="E241" s="3" t="s">
        <v>10</v>
      </c>
      <c r="F241" s="3">
        <v>18.010000000000002</v>
      </c>
      <c r="G241" s="3">
        <f>AVERAGE(F240:F241)</f>
        <v>18.12</v>
      </c>
      <c r="H241" s="4">
        <f>STDEV(F240:F241)</f>
        <v>0.15556349186103965</v>
      </c>
      <c r="I241" s="3">
        <v>0.52079999999999771</v>
      </c>
    </row>
    <row r="242" spans="1:9" x14ac:dyDescent="0.25">
      <c r="A242" s="2" t="s">
        <v>8</v>
      </c>
      <c r="B242" s="2">
        <v>180</v>
      </c>
      <c r="C242" s="1" t="s">
        <v>9</v>
      </c>
      <c r="D242" s="1">
        <v>21</v>
      </c>
      <c r="E242" s="2" t="s">
        <v>10</v>
      </c>
      <c r="F242" s="2">
        <v>18.899999999999999</v>
      </c>
    </row>
    <row r="243" spans="1:9" x14ac:dyDescent="0.25">
      <c r="A243" s="2" t="s">
        <v>8</v>
      </c>
      <c r="B243" s="2">
        <v>180</v>
      </c>
      <c r="C243" s="1" t="s">
        <v>9</v>
      </c>
      <c r="D243" s="1">
        <v>21</v>
      </c>
      <c r="E243" s="2" t="s">
        <v>10</v>
      </c>
      <c r="F243" s="2">
        <v>18.75</v>
      </c>
      <c r="G243" s="2">
        <f>AVERAGE(F242:F243)</f>
        <v>18.824999999999999</v>
      </c>
      <c r="H243" s="4">
        <f>STDEV(F242:F243)</f>
        <v>0.10606601717798111</v>
      </c>
      <c r="I243" s="2">
        <v>0.18420000000000059</v>
      </c>
    </row>
    <row r="244" spans="1:9" x14ac:dyDescent="0.25">
      <c r="A244" s="2" t="s">
        <v>8</v>
      </c>
      <c r="B244" s="2">
        <v>181</v>
      </c>
      <c r="C244" s="1" t="s">
        <v>9</v>
      </c>
      <c r="D244" s="1">
        <v>21</v>
      </c>
      <c r="E244" s="2" t="s">
        <v>10</v>
      </c>
      <c r="F244" s="2">
        <v>18.850000000000001</v>
      </c>
    </row>
    <row r="245" spans="1:9" x14ac:dyDescent="0.25">
      <c r="A245" s="2" t="s">
        <v>8</v>
      </c>
      <c r="B245" s="2">
        <v>181</v>
      </c>
      <c r="C245" s="1" t="s">
        <v>9</v>
      </c>
      <c r="D245" s="1">
        <v>21</v>
      </c>
      <c r="E245" s="2" t="s">
        <v>10</v>
      </c>
      <c r="F245" s="2">
        <v>18.36</v>
      </c>
      <c r="G245" s="2">
        <f>AVERAGE(F244:F245)</f>
        <v>18.605</v>
      </c>
      <c r="H245" s="4">
        <f>STDEV(F244:F245)</f>
        <v>0.34648232278140967</v>
      </c>
      <c r="I245" s="2">
        <v>3.5799999999998278E-2</v>
      </c>
    </row>
    <row r="246" spans="1:9" x14ac:dyDescent="0.25">
      <c r="A246" s="2" t="s">
        <v>8</v>
      </c>
      <c r="B246" s="2">
        <v>182</v>
      </c>
      <c r="C246" s="1" t="s">
        <v>9</v>
      </c>
      <c r="D246" s="1">
        <v>21</v>
      </c>
      <c r="E246" s="2" t="s">
        <v>10</v>
      </c>
      <c r="F246" s="2">
        <v>18.87</v>
      </c>
    </row>
    <row r="247" spans="1:9" x14ac:dyDescent="0.25">
      <c r="A247" s="2" t="s">
        <v>8</v>
      </c>
      <c r="B247" s="2">
        <v>182</v>
      </c>
      <c r="C247" s="1" t="s">
        <v>9</v>
      </c>
      <c r="D247" s="1">
        <v>21</v>
      </c>
      <c r="E247" s="2" t="s">
        <v>10</v>
      </c>
      <c r="F247" s="2">
        <v>18.510000000000002</v>
      </c>
      <c r="G247" s="2">
        <f>AVERAGE(F246:F247)</f>
        <v>18.690000000000001</v>
      </c>
      <c r="H247" s="4">
        <f>STDEV(F246:F247)</f>
        <v>0.25455844122715671</v>
      </c>
      <c r="I247" s="2">
        <v>4.9200000000002575E-2</v>
      </c>
    </row>
    <row r="248" spans="1:9" x14ac:dyDescent="0.25">
      <c r="A248" s="2" t="s">
        <v>8</v>
      </c>
      <c r="B248" s="2">
        <v>183</v>
      </c>
      <c r="C248" s="1" t="s">
        <v>9</v>
      </c>
      <c r="D248" s="1">
        <v>21</v>
      </c>
      <c r="E248" s="2" t="s">
        <v>10</v>
      </c>
      <c r="F248" s="2">
        <v>17.88</v>
      </c>
    </row>
    <row r="249" spans="1:9" s="3" customFormat="1" x14ac:dyDescent="0.25">
      <c r="A249" s="3" t="s">
        <v>8</v>
      </c>
      <c r="B249" s="3">
        <v>183</v>
      </c>
      <c r="C249" s="5" t="s">
        <v>9</v>
      </c>
      <c r="D249" s="5">
        <v>21</v>
      </c>
      <c r="E249" s="3" t="s">
        <v>10</v>
      </c>
      <c r="F249" s="3">
        <v>17.510000000000002</v>
      </c>
      <c r="G249" s="3">
        <f>AVERAGE(F248:F249)</f>
        <v>17.695</v>
      </c>
      <c r="H249" s="4">
        <f>STDEV(F248:F249)</f>
        <v>0.26162950903902077</v>
      </c>
      <c r="I249" s="3">
        <v>0.94579999999999842</v>
      </c>
    </row>
    <row r="250" spans="1:9" x14ac:dyDescent="0.25">
      <c r="A250" s="2" t="s">
        <v>8</v>
      </c>
      <c r="B250" s="2">
        <v>184</v>
      </c>
      <c r="C250" s="1" t="s">
        <v>13</v>
      </c>
      <c r="D250" s="1">
        <v>21</v>
      </c>
      <c r="E250" s="2" t="s">
        <v>10</v>
      </c>
      <c r="F250" s="2">
        <v>18.32</v>
      </c>
    </row>
    <row r="251" spans="1:9" x14ac:dyDescent="0.25">
      <c r="A251" s="2" t="s">
        <v>8</v>
      </c>
      <c r="B251" s="2">
        <v>184</v>
      </c>
      <c r="C251" s="1" t="s">
        <v>13</v>
      </c>
      <c r="D251" s="1">
        <v>21</v>
      </c>
      <c r="E251" s="2" t="s">
        <v>10</v>
      </c>
      <c r="F251" s="2">
        <v>18.21</v>
      </c>
      <c r="G251" s="2">
        <f>AVERAGE(F250:F251)</f>
        <v>18.265000000000001</v>
      </c>
      <c r="H251" s="4">
        <f>STDEV(F250:F251)</f>
        <v>7.7781745930519827E-2</v>
      </c>
      <c r="I251" s="2">
        <v>0.37579999999999814</v>
      </c>
    </row>
    <row r="252" spans="1:9" x14ac:dyDescent="0.25">
      <c r="A252" s="2" t="s">
        <v>8</v>
      </c>
      <c r="B252" s="2">
        <v>185</v>
      </c>
      <c r="C252" s="1" t="s">
        <v>13</v>
      </c>
      <c r="D252" s="1">
        <v>21</v>
      </c>
      <c r="E252" s="2" t="s">
        <v>10</v>
      </c>
      <c r="F252" s="2">
        <v>17.91</v>
      </c>
    </row>
    <row r="253" spans="1:9" x14ac:dyDescent="0.25">
      <c r="A253" s="2" t="s">
        <v>8</v>
      </c>
      <c r="B253" s="2">
        <v>185</v>
      </c>
      <c r="C253" s="1" t="s">
        <v>13</v>
      </c>
      <c r="D253" s="1">
        <v>21</v>
      </c>
      <c r="E253" s="2" t="s">
        <v>10</v>
      </c>
      <c r="F253" s="2">
        <v>17.91</v>
      </c>
      <c r="G253" s="2">
        <f>AVERAGE(F252:F253)</f>
        <v>17.91</v>
      </c>
      <c r="H253" s="4">
        <f>STDEV(F252:F253)</f>
        <v>0</v>
      </c>
      <c r="I253" s="2">
        <v>0.73079999999999856</v>
      </c>
    </row>
    <row r="254" spans="1:9" x14ac:dyDescent="0.25">
      <c r="A254" s="2" t="s">
        <v>8</v>
      </c>
      <c r="B254" s="2">
        <v>186</v>
      </c>
      <c r="C254" s="1" t="s">
        <v>13</v>
      </c>
      <c r="D254" s="1">
        <v>21</v>
      </c>
      <c r="E254" s="2" t="s">
        <v>10</v>
      </c>
      <c r="F254" s="2">
        <v>17.63</v>
      </c>
    </row>
    <row r="255" spans="1:9" x14ac:dyDescent="0.25">
      <c r="A255" s="2" t="s">
        <v>8</v>
      </c>
      <c r="B255" s="2">
        <v>186</v>
      </c>
      <c r="C255" s="1" t="s">
        <v>13</v>
      </c>
      <c r="D255" s="1">
        <v>21</v>
      </c>
      <c r="E255" s="2" t="s">
        <v>10</v>
      </c>
      <c r="F255" s="2">
        <v>17.690000000000001</v>
      </c>
      <c r="G255" s="2">
        <f>AVERAGE(F254:F255)</f>
        <v>17.66</v>
      </c>
      <c r="H255" s="4">
        <f>STDEV(F254:F255)</f>
        <v>4.2426406871194457E-2</v>
      </c>
      <c r="I255" s="2">
        <v>0.98079999999999856</v>
      </c>
    </row>
    <row r="256" spans="1:9" x14ac:dyDescent="0.25">
      <c r="A256" s="2" t="s">
        <v>8</v>
      </c>
      <c r="B256" s="2">
        <v>187</v>
      </c>
      <c r="C256" s="1" t="s">
        <v>13</v>
      </c>
      <c r="D256" s="1">
        <v>21</v>
      </c>
      <c r="E256" s="2" t="s">
        <v>10</v>
      </c>
      <c r="F256" s="2">
        <v>17.95</v>
      </c>
    </row>
    <row r="257" spans="1:10" x14ac:dyDescent="0.25">
      <c r="A257" s="2" t="s">
        <v>8</v>
      </c>
      <c r="B257" s="2">
        <v>187</v>
      </c>
      <c r="C257" s="1" t="s">
        <v>13</v>
      </c>
      <c r="D257" s="1">
        <v>21</v>
      </c>
      <c r="E257" s="2" t="s">
        <v>10</v>
      </c>
      <c r="F257" s="2">
        <v>17.940000000000001</v>
      </c>
      <c r="G257" s="2">
        <f>AVERAGE(F256:F257)</f>
        <v>17.945</v>
      </c>
      <c r="H257" s="4">
        <f>STDEV(F256:F257)</f>
        <v>7.0710678118640685E-3</v>
      </c>
      <c r="I257" s="2">
        <v>0.69579999999999842</v>
      </c>
    </row>
    <row r="258" spans="1:10" x14ac:dyDescent="0.25">
      <c r="A258" s="2" t="s">
        <v>8</v>
      </c>
      <c r="B258" s="2">
        <v>188</v>
      </c>
      <c r="C258" s="1" t="s">
        <v>13</v>
      </c>
      <c r="D258" s="1">
        <v>21</v>
      </c>
      <c r="E258" s="2" t="s">
        <v>10</v>
      </c>
      <c r="F258" s="2">
        <v>18.2</v>
      </c>
    </row>
    <row r="259" spans="1:10" s="3" customFormat="1" x14ac:dyDescent="0.25">
      <c r="A259" s="3" t="s">
        <v>8</v>
      </c>
      <c r="B259" s="3">
        <v>188</v>
      </c>
      <c r="C259" s="5" t="s">
        <v>13</v>
      </c>
      <c r="D259" s="5">
        <v>21</v>
      </c>
      <c r="E259" s="3" t="s">
        <v>10</v>
      </c>
      <c r="F259" s="3">
        <v>18.149999999999999</v>
      </c>
      <c r="G259" s="3">
        <f>AVERAGE(F258:F259)</f>
        <v>18.174999999999997</v>
      </c>
      <c r="H259" s="4">
        <f>STDEV(F258:F259)</f>
        <v>3.5355339059327882E-2</v>
      </c>
      <c r="I259" s="3">
        <v>0.46580000000000155</v>
      </c>
    </row>
    <row r="260" spans="1:10" x14ac:dyDescent="0.25">
      <c r="A260" s="2" t="s">
        <v>8</v>
      </c>
      <c r="B260" s="2">
        <v>189</v>
      </c>
      <c r="C260" s="1" t="s">
        <v>14</v>
      </c>
      <c r="D260" s="1">
        <v>21</v>
      </c>
      <c r="E260" s="2" t="s">
        <v>10</v>
      </c>
      <c r="F260" s="2">
        <v>20.39</v>
      </c>
    </row>
    <row r="261" spans="1:10" x14ac:dyDescent="0.25">
      <c r="A261" s="2" t="s">
        <v>8</v>
      </c>
      <c r="B261" s="2">
        <v>189</v>
      </c>
      <c r="C261" s="1" t="s">
        <v>14</v>
      </c>
      <c r="D261" s="1">
        <v>21</v>
      </c>
      <c r="E261" s="2" t="s">
        <v>10</v>
      </c>
      <c r="F261" s="2">
        <v>19.899999999999999</v>
      </c>
      <c r="G261" s="2">
        <f>AVERAGE(F260:F261)</f>
        <v>20.145</v>
      </c>
      <c r="H261" s="4">
        <f>STDEV(F260:F261)</f>
        <v>0.34648232278140967</v>
      </c>
      <c r="I261" s="2">
        <v>1.5042000000000009</v>
      </c>
      <c r="J261" s="2" t="s">
        <v>43</v>
      </c>
    </row>
    <row r="262" spans="1:10" x14ac:dyDescent="0.25">
      <c r="A262" s="2" t="s">
        <v>8</v>
      </c>
      <c r="B262" s="2">
        <v>190</v>
      </c>
      <c r="C262" s="1" t="s">
        <v>14</v>
      </c>
      <c r="D262" s="1">
        <v>21</v>
      </c>
      <c r="E262" s="2" t="s">
        <v>10</v>
      </c>
      <c r="F262" s="2">
        <v>17.86</v>
      </c>
    </row>
    <row r="263" spans="1:10" x14ac:dyDescent="0.25">
      <c r="A263" s="2" t="s">
        <v>8</v>
      </c>
      <c r="B263" s="2">
        <v>190</v>
      </c>
      <c r="C263" s="1" t="s">
        <v>14</v>
      </c>
      <c r="D263" s="1">
        <v>21</v>
      </c>
      <c r="E263" s="2" t="s">
        <v>10</v>
      </c>
      <c r="F263" s="2">
        <v>17.55</v>
      </c>
      <c r="G263" s="2">
        <f>AVERAGE(F262:F263)</f>
        <v>17.704999999999998</v>
      </c>
      <c r="H263" s="4">
        <f>STDEV(F262:F263)</f>
        <v>0.21920310216782884</v>
      </c>
      <c r="I263" s="2">
        <v>0.93580000000000041</v>
      </c>
    </row>
    <row r="264" spans="1:10" x14ac:dyDescent="0.25">
      <c r="A264" s="2" t="s">
        <v>8</v>
      </c>
      <c r="B264" s="2">
        <v>191</v>
      </c>
      <c r="C264" s="1" t="s">
        <v>14</v>
      </c>
      <c r="D264" s="1">
        <v>21</v>
      </c>
      <c r="E264" s="2" t="s">
        <v>10</v>
      </c>
      <c r="F264" s="2">
        <v>18.13</v>
      </c>
    </row>
    <row r="265" spans="1:10" x14ac:dyDescent="0.25">
      <c r="A265" s="2" t="s">
        <v>8</v>
      </c>
      <c r="B265" s="2">
        <v>191</v>
      </c>
      <c r="C265" s="1" t="s">
        <v>14</v>
      </c>
      <c r="D265" s="1">
        <v>21</v>
      </c>
      <c r="E265" s="2" t="s">
        <v>10</v>
      </c>
      <c r="F265" s="2">
        <v>17.86</v>
      </c>
      <c r="G265" s="2">
        <f>AVERAGE(F264:F265)</f>
        <v>17.994999999999997</v>
      </c>
      <c r="H265" s="4">
        <f>STDEV(F264:F265)</f>
        <v>0.19091883092036754</v>
      </c>
      <c r="I265" s="2">
        <v>0.64580000000000126</v>
      </c>
    </row>
    <row r="266" spans="1:10" x14ac:dyDescent="0.25">
      <c r="A266" s="2" t="s">
        <v>8</v>
      </c>
      <c r="B266" s="2">
        <v>192</v>
      </c>
      <c r="C266" s="1" t="s">
        <v>14</v>
      </c>
      <c r="D266" s="1">
        <v>21</v>
      </c>
      <c r="E266" s="2" t="s">
        <v>10</v>
      </c>
      <c r="F266" s="2">
        <v>18.02</v>
      </c>
    </row>
    <row r="267" spans="1:10" x14ac:dyDescent="0.25">
      <c r="A267" s="2" t="s">
        <v>8</v>
      </c>
      <c r="B267" s="2">
        <v>192</v>
      </c>
      <c r="C267" s="1" t="s">
        <v>14</v>
      </c>
      <c r="D267" s="1">
        <v>21</v>
      </c>
      <c r="E267" s="2" t="s">
        <v>10</v>
      </c>
      <c r="F267" s="2">
        <v>18.12</v>
      </c>
      <c r="G267" s="2">
        <f>AVERAGE(F266:F267)</f>
        <v>18.07</v>
      </c>
      <c r="H267" s="4">
        <f>STDEV(F266:F267)</f>
        <v>7.0710678118655765E-2</v>
      </c>
      <c r="I267" s="2">
        <v>0.57079999999999842</v>
      </c>
    </row>
    <row r="268" spans="1:10" x14ac:dyDescent="0.25">
      <c r="A268" s="2" t="s">
        <v>8</v>
      </c>
      <c r="B268" s="2">
        <v>193</v>
      </c>
      <c r="C268" s="1" t="s">
        <v>14</v>
      </c>
      <c r="D268" s="1">
        <v>21</v>
      </c>
      <c r="E268" s="2" t="s">
        <v>10</v>
      </c>
      <c r="F268" s="2">
        <v>21.09</v>
      </c>
    </row>
    <row r="269" spans="1:10" s="3" customFormat="1" x14ac:dyDescent="0.25">
      <c r="A269" s="3" t="s">
        <v>8</v>
      </c>
      <c r="B269" s="3">
        <v>193</v>
      </c>
      <c r="C269" s="5" t="s">
        <v>14</v>
      </c>
      <c r="D269" s="5">
        <v>21</v>
      </c>
      <c r="E269" s="3" t="s">
        <v>10</v>
      </c>
      <c r="F269" s="3">
        <v>21.19</v>
      </c>
      <c r="G269" s="3">
        <f>AVERAGE(F268:F269)</f>
        <v>21.14</v>
      </c>
      <c r="H269" s="4">
        <f>STDEV(F268:F269)</f>
        <v>7.0710678118655765E-2</v>
      </c>
      <c r="I269" s="3">
        <v>2.4992000000000019</v>
      </c>
      <c r="J269" s="2" t="s">
        <v>43</v>
      </c>
    </row>
    <row r="270" spans="1:10" x14ac:dyDescent="0.25">
      <c r="A270" s="2" t="s">
        <v>8</v>
      </c>
      <c r="B270" s="2">
        <v>194</v>
      </c>
      <c r="C270" s="1" t="s">
        <v>9</v>
      </c>
      <c r="D270" s="1">
        <v>28</v>
      </c>
      <c r="E270" s="2" t="s">
        <v>10</v>
      </c>
      <c r="F270" s="2">
        <v>17.52</v>
      </c>
    </row>
    <row r="271" spans="1:10" x14ac:dyDescent="0.25">
      <c r="A271" s="2" t="s">
        <v>8</v>
      </c>
      <c r="B271" s="2">
        <v>194</v>
      </c>
      <c r="C271" s="1" t="s">
        <v>9</v>
      </c>
      <c r="D271" s="1">
        <v>28</v>
      </c>
      <c r="E271" s="2" t="s">
        <v>10</v>
      </c>
      <c r="F271" s="2">
        <v>17.75</v>
      </c>
      <c r="G271" s="2">
        <f>AVERAGE(F270:F271)</f>
        <v>17.634999999999998</v>
      </c>
      <c r="H271" s="4">
        <f>STDEV(F270:F271)</f>
        <v>0.16263455967290624</v>
      </c>
      <c r="I271" s="2">
        <v>1.0058000000000007</v>
      </c>
    </row>
    <row r="272" spans="1:10" x14ac:dyDescent="0.25">
      <c r="A272" s="2" t="s">
        <v>8</v>
      </c>
      <c r="B272" s="2">
        <v>195</v>
      </c>
      <c r="C272" s="1" t="s">
        <v>9</v>
      </c>
      <c r="D272" s="1">
        <v>28</v>
      </c>
      <c r="E272" s="2" t="s">
        <v>10</v>
      </c>
      <c r="F272" s="2">
        <v>17.86</v>
      </c>
    </row>
    <row r="273" spans="1:10" x14ac:dyDescent="0.25">
      <c r="A273" s="2" t="s">
        <v>8</v>
      </c>
      <c r="B273" s="2">
        <v>195</v>
      </c>
      <c r="C273" s="1" t="s">
        <v>9</v>
      </c>
      <c r="D273" s="1">
        <v>28</v>
      </c>
      <c r="E273" s="2" t="s">
        <v>10</v>
      </c>
      <c r="F273" s="2">
        <v>18.170000000000002</v>
      </c>
      <c r="G273" s="2">
        <f>AVERAGE(F272:F273)</f>
        <v>18.015000000000001</v>
      </c>
      <c r="H273" s="4">
        <f>STDEV(F272:F273)</f>
        <v>0.21920310216783134</v>
      </c>
      <c r="I273" s="2">
        <v>0.62579999999999814</v>
      </c>
    </row>
    <row r="274" spans="1:10" x14ac:dyDescent="0.25">
      <c r="A274" s="2" t="s">
        <v>8</v>
      </c>
      <c r="B274" s="2">
        <v>196</v>
      </c>
      <c r="C274" s="1" t="s">
        <v>9</v>
      </c>
      <c r="D274" s="1">
        <v>28</v>
      </c>
      <c r="E274" s="2" t="s">
        <v>10</v>
      </c>
      <c r="F274" s="2">
        <v>18.079999999999998</v>
      </c>
    </row>
    <row r="275" spans="1:10" x14ac:dyDescent="0.25">
      <c r="A275" s="2" t="s">
        <v>8</v>
      </c>
      <c r="B275" s="2">
        <v>196</v>
      </c>
      <c r="C275" s="1" t="s">
        <v>9</v>
      </c>
      <c r="D275" s="1">
        <v>28</v>
      </c>
      <c r="E275" s="2" t="s">
        <v>10</v>
      </c>
      <c r="F275" s="2">
        <v>17.79</v>
      </c>
      <c r="G275" s="2">
        <f>AVERAGE(F274:F275)</f>
        <v>17.934999999999999</v>
      </c>
      <c r="H275" s="4">
        <f>STDEV(F274:F275)</f>
        <v>0.20506096654409819</v>
      </c>
      <c r="I275" s="2">
        <v>0.70579999999999998</v>
      </c>
    </row>
    <row r="276" spans="1:10" x14ac:dyDescent="0.25">
      <c r="A276" s="2" t="s">
        <v>8</v>
      </c>
      <c r="B276" s="2">
        <v>198</v>
      </c>
      <c r="C276" s="1" t="s">
        <v>9</v>
      </c>
      <c r="D276" s="1">
        <v>28</v>
      </c>
      <c r="E276" s="2" t="s">
        <v>10</v>
      </c>
      <c r="F276" s="2">
        <v>18.36</v>
      </c>
    </row>
    <row r="277" spans="1:10" s="3" customFormat="1" x14ac:dyDescent="0.25">
      <c r="A277" s="3" t="s">
        <v>8</v>
      </c>
      <c r="B277" s="3">
        <v>198</v>
      </c>
      <c r="C277" s="5" t="s">
        <v>9</v>
      </c>
      <c r="D277" s="5">
        <v>28</v>
      </c>
      <c r="E277" s="3" t="s">
        <v>10</v>
      </c>
      <c r="F277" s="3">
        <v>18.36</v>
      </c>
      <c r="G277" s="3">
        <f>AVERAGE(F276:F277)</f>
        <v>18.36</v>
      </c>
      <c r="H277" s="4">
        <f>STDEV(F276:F277)</f>
        <v>0</v>
      </c>
      <c r="I277" s="3">
        <v>0.28079999999999927</v>
      </c>
    </row>
    <row r="278" spans="1:10" x14ac:dyDescent="0.25">
      <c r="A278" s="2" t="s">
        <v>8</v>
      </c>
      <c r="B278" s="2">
        <v>199</v>
      </c>
      <c r="C278" s="1" t="s">
        <v>13</v>
      </c>
      <c r="D278" s="1">
        <v>28</v>
      </c>
      <c r="E278" s="2" t="s">
        <v>10</v>
      </c>
      <c r="F278" s="2">
        <v>18.79</v>
      </c>
    </row>
    <row r="279" spans="1:10" x14ac:dyDescent="0.25">
      <c r="A279" s="2" t="s">
        <v>8</v>
      </c>
      <c r="B279" s="2">
        <v>199</v>
      </c>
      <c r="C279" s="1" t="s">
        <v>13</v>
      </c>
      <c r="D279" s="1">
        <v>28</v>
      </c>
      <c r="E279" s="2" t="s">
        <v>10</v>
      </c>
      <c r="F279" s="2">
        <v>18.91</v>
      </c>
      <c r="G279" s="2">
        <f>AVERAGE(F278:F279)</f>
        <v>18.850000000000001</v>
      </c>
      <c r="H279" s="4">
        <f>STDEV(F278:F279)</f>
        <v>8.4852813742386402E-2</v>
      </c>
      <c r="I279" s="2">
        <v>0.20920000000000272</v>
      </c>
    </row>
    <row r="280" spans="1:10" x14ac:dyDescent="0.25">
      <c r="A280" s="2" t="s">
        <v>8</v>
      </c>
      <c r="B280" s="2">
        <v>200</v>
      </c>
      <c r="C280" s="1" t="s">
        <v>13</v>
      </c>
      <c r="D280" s="1">
        <v>28</v>
      </c>
      <c r="E280" s="2" t="s">
        <v>10</v>
      </c>
      <c r="F280" s="2">
        <v>20.32</v>
      </c>
    </row>
    <row r="281" spans="1:10" x14ac:dyDescent="0.25">
      <c r="A281" s="2" t="s">
        <v>8</v>
      </c>
      <c r="B281" s="2">
        <v>200</v>
      </c>
      <c r="C281" s="1" t="s">
        <v>13</v>
      </c>
      <c r="D281" s="1">
        <v>28</v>
      </c>
      <c r="E281" s="2" t="s">
        <v>10</v>
      </c>
      <c r="F281" s="2">
        <v>20.260000000000002</v>
      </c>
      <c r="G281" s="2">
        <f>AVERAGE(F280:F281)</f>
        <v>20.29</v>
      </c>
      <c r="H281" s="4">
        <f>STDEV(F280:F281)</f>
        <v>4.2426406871191945E-2</v>
      </c>
      <c r="I281" s="2">
        <v>1.6492000000000004</v>
      </c>
      <c r="J281" s="2" t="s">
        <v>43</v>
      </c>
    </row>
    <row r="282" spans="1:10" x14ac:dyDescent="0.25">
      <c r="A282" s="2" t="s">
        <v>8</v>
      </c>
      <c r="B282" s="2">
        <v>201</v>
      </c>
      <c r="C282" s="1" t="s">
        <v>13</v>
      </c>
      <c r="D282" s="1">
        <v>28</v>
      </c>
      <c r="E282" s="2" t="s">
        <v>10</v>
      </c>
      <c r="F282" s="2">
        <v>19.28</v>
      </c>
    </row>
    <row r="283" spans="1:10" x14ac:dyDescent="0.25">
      <c r="A283" s="2" t="s">
        <v>8</v>
      </c>
      <c r="B283" s="2">
        <v>201</v>
      </c>
      <c r="C283" s="1" t="s">
        <v>13</v>
      </c>
      <c r="D283" s="1">
        <v>28</v>
      </c>
      <c r="E283" s="2" t="s">
        <v>10</v>
      </c>
      <c r="F283" s="2">
        <v>19.239999999999998</v>
      </c>
      <c r="G283" s="2">
        <f>AVERAGE(F282:F283)</f>
        <v>19.259999999999998</v>
      </c>
      <c r="H283" s="4">
        <f>STDEV(F282:F283)</f>
        <v>2.828427124746381E-2</v>
      </c>
      <c r="I283" s="2">
        <v>0.61919999999999931</v>
      </c>
    </row>
    <row r="284" spans="1:10" x14ac:dyDescent="0.25">
      <c r="A284" s="2" t="s">
        <v>8</v>
      </c>
      <c r="B284" s="2">
        <v>202</v>
      </c>
      <c r="C284" s="1" t="s">
        <v>13</v>
      </c>
      <c r="D284" s="1">
        <v>28</v>
      </c>
      <c r="E284" s="2" t="s">
        <v>10</v>
      </c>
      <c r="F284" s="2">
        <v>19.05</v>
      </c>
    </row>
    <row r="285" spans="1:10" x14ac:dyDescent="0.25">
      <c r="A285" s="2" t="s">
        <v>8</v>
      </c>
      <c r="B285" s="2">
        <v>202</v>
      </c>
      <c r="C285" s="1" t="s">
        <v>13</v>
      </c>
      <c r="D285" s="1">
        <v>28</v>
      </c>
      <c r="E285" s="2" t="s">
        <v>10</v>
      </c>
      <c r="F285" s="2">
        <v>19.04</v>
      </c>
      <c r="G285" s="2">
        <f>AVERAGE(F284:F285)</f>
        <v>19.045000000000002</v>
      </c>
      <c r="H285" s="4">
        <f>STDEV(F284:F285)</f>
        <v>7.0710678118665812E-3</v>
      </c>
      <c r="I285" s="2">
        <v>0.404200000000003</v>
      </c>
    </row>
    <row r="286" spans="1:10" x14ac:dyDescent="0.25">
      <c r="A286" s="2" t="s">
        <v>8</v>
      </c>
      <c r="B286" s="2">
        <v>203</v>
      </c>
      <c r="C286" s="1" t="s">
        <v>13</v>
      </c>
      <c r="D286" s="1">
        <v>28</v>
      </c>
      <c r="E286" s="2" t="s">
        <v>10</v>
      </c>
      <c r="F286" s="2">
        <v>18.11</v>
      </c>
    </row>
    <row r="287" spans="1:10" s="3" customFormat="1" x14ac:dyDescent="0.25">
      <c r="A287" s="3" t="s">
        <v>8</v>
      </c>
      <c r="B287" s="3">
        <v>203</v>
      </c>
      <c r="C287" s="5" t="s">
        <v>13</v>
      </c>
      <c r="D287" s="5">
        <v>28</v>
      </c>
      <c r="E287" s="3" t="s">
        <v>10</v>
      </c>
      <c r="F287" s="3">
        <v>17.91</v>
      </c>
      <c r="G287" s="3">
        <f>AVERAGE(F286:F287)</f>
        <v>18.009999999999998</v>
      </c>
      <c r="H287" s="4">
        <f>STDEV(F286:F287)</f>
        <v>0.141421356237309</v>
      </c>
      <c r="I287" s="3">
        <v>0.63080000000000069</v>
      </c>
    </row>
    <row r="288" spans="1:10" x14ac:dyDescent="0.25">
      <c r="A288" s="2" t="s">
        <v>8</v>
      </c>
      <c r="B288" s="2">
        <v>204</v>
      </c>
      <c r="C288" s="1" t="s">
        <v>14</v>
      </c>
      <c r="D288" s="1">
        <v>28</v>
      </c>
      <c r="E288" s="2" t="s">
        <v>10</v>
      </c>
      <c r="F288" s="2">
        <v>17.72</v>
      </c>
    </row>
    <row r="289" spans="1:10" x14ac:dyDescent="0.25">
      <c r="A289" s="2" t="s">
        <v>8</v>
      </c>
      <c r="B289" s="2">
        <v>204</v>
      </c>
      <c r="C289" s="1" t="s">
        <v>14</v>
      </c>
      <c r="D289" s="1">
        <v>28</v>
      </c>
      <c r="E289" s="2" t="s">
        <v>10</v>
      </c>
      <c r="F289" s="2">
        <v>17.649999999999999</v>
      </c>
      <c r="G289" s="2">
        <f>AVERAGE(F288:F289)</f>
        <v>17.684999999999999</v>
      </c>
      <c r="H289" s="4">
        <f>STDEV(F288:F289)</f>
        <v>4.9497474683058526E-2</v>
      </c>
      <c r="I289" s="2">
        <v>0.95579999999999998</v>
      </c>
    </row>
    <row r="290" spans="1:10" x14ac:dyDescent="0.25">
      <c r="A290" s="2" t="s">
        <v>8</v>
      </c>
      <c r="B290" s="2">
        <v>205</v>
      </c>
      <c r="C290" s="1" t="s">
        <v>14</v>
      </c>
      <c r="D290" s="1">
        <v>28</v>
      </c>
      <c r="E290" s="2" t="s">
        <v>10</v>
      </c>
      <c r="F290" s="2">
        <v>17.3</v>
      </c>
    </row>
    <row r="291" spans="1:10" x14ac:dyDescent="0.25">
      <c r="A291" s="2" t="s">
        <v>8</v>
      </c>
      <c r="B291" s="2">
        <v>205</v>
      </c>
      <c r="C291" s="1" t="s">
        <v>14</v>
      </c>
      <c r="D291" s="1">
        <v>28</v>
      </c>
      <c r="E291" s="2" t="s">
        <v>10</v>
      </c>
      <c r="F291" s="2">
        <v>17.36</v>
      </c>
      <c r="G291" s="2">
        <f>AVERAGE(F290:F291)</f>
        <v>17.329999999999998</v>
      </c>
      <c r="H291" s="4">
        <f>STDEV(F290:F291)</f>
        <v>4.2426406871191945E-2</v>
      </c>
      <c r="I291" s="2">
        <v>1.3108000000000004</v>
      </c>
    </row>
    <row r="292" spans="1:10" x14ac:dyDescent="0.25">
      <c r="A292" s="2" t="s">
        <v>8</v>
      </c>
      <c r="B292" s="2">
        <v>206</v>
      </c>
      <c r="C292" s="1" t="s">
        <v>14</v>
      </c>
      <c r="D292" s="1">
        <v>28</v>
      </c>
      <c r="E292" s="2" t="s">
        <v>10</v>
      </c>
      <c r="F292" s="2">
        <v>17.47</v>
      </c>
    </row>
    <row r="293" spans="1:10" x14ac:dyDescent="0.25">
      <c r="A293" s="2" t="s">
        <v>8</v>
      </c>
      <c r="B293" s="2">
        <v>206</v>
      </c>
      <c r="C293" s="1" t="s">
        <v>14</v>
      </c>
      <c r="D293" s="1">
        <v>28</v>
      </c>
      <c r="E293" s="2" t="s">
        <v>10</v>
      </c>
      <c r="F293" s="2">
        <v>17.78</v>
      </c>
      <c r="G293" s="2">
        <f>AVERAGE(F292:F293)</f>
        <v>17.625</v>
      </c>
      <c r="H293" s="4">
        <f>STDEV(F292:F293)</f>
        <v>0.21920310216783134</v>
      </c>
      <c r="I293" s="2">
        <v>1.0157999999999987</v>
      </c>
    </row>
    <row r="294" spans="1:10" x14ac:dyDescent="0.25">
      <c r="A294" s="2" t="s">
        <v>8</v>
      </c>
      <c r="B294" s="2">
        <v>207</v>
      </c>
      <c r="C294" s="1" t="s">
        <v>14</v>
      </c>
      <c r="D294" s="1">
        <v>28</v>
      </c>
      <c r="E294" s="2" t="s">
        <v>10</v>
      </c>
      <c r="F294" s="2">
        <v>19.98</v>
      </c>
    </row>
    <row r="295" spans="1:10" x14ac:dyDescent="0.25">
      <c r="A295" s="2" t="s">
        <v>8</v>
      </c>
      <c r="B295" s="2">
        <v>207</v>
      </c>
      <c r="C295" s="1" t="s">
        <v>14</v>
      </c>
      <c r="D295" s="1">
        <v>28</v>
      </c>
      <c r="E295" s="2" t="s">
        <v>10</v>
      </c>
      <c r="F295" s="2">
        <v>20.420000000000002</v>
      </c>
      <c r="G295" s="2">
        <f>AVERAGE(F294:F295)</f>
        <v>20.200000000000003</v>
      </c>
      <c r="H295" s="4">
        <f>STDEV(F294:F295)</f>
        <v>0.31112698372208181</v>
      </c>
      <c r="I295" s="2">
        <v>1.5592000000000041</v>
      </c>
      <c r="J295" s="2" t="s">
        <v>43</v>
      </c>
    </row>
    <row r="296" spans="1:10" x14ac:dyDescent="0.25">
      <c r="A296" s="2" t="s">
        <v>8</v>
      </c>
      <c r="B296" s="2">
        <v>208</v>
      </c>
      <c r="C296" s="1" t="s">
        <v>14</v>
      </c>
      <c r="D296" s="1">
        <v>28</v>
      </c>
      <c r="E296" s="2" t="s">
        <v>10</v>
      </c>
      <c r="F296" s="2">
        <v>19.329999999999998</v>
      </c>
    </row>
    <row r="297" spans="1:10" s="3" customFormat="1" x14ac:dyDescent="0.25">
      <c r="A297" s="3" t="s">
        <v>8</v>
      </c>
      <c r="B297" s="3">
        <v>208</v>
      </c>
      <c r="C297" s="5" t="s">
        <v>14</v>
      </c>
      <c r="D297" s="5">
        <v>28</v>
      </c>
      <c r="E297" s="3" t="s">
        <v>10</v>
      </c>
      <c r="F297" s="3">
        <v>18.87</v>
      </c>
      <c r="G297" s="3">
        <f>AVERAGE(F296:F297)</f>
        <v>19.100000000000001</v>
      </c>
      <c r="H297" s="4">
        <f>STDEV(F296:F297)</f>
        <v>0.32526911934580993</v>
      </c>
      <c r="I297" s="3">
        <v>0.45920000000000272</v>
      </c>
    </row>
    <row r="299" spans="1:10" x14ac:dyDescent="0.25">
      <c r="H299" s="4"/>
    </row>
    <row r="301" spans="1:10" x14ac:dyDescent="0.25">
      <c r="H301" s="4"/>
    </row>
    <row r="303" spans="1:10" x14ac:dyDescent="0.25">
      <c r="H303" s="4"/>
    </row>
    <row r="305" spans="8:8" x14ac:dyDescent="0.25">
      <c r="H30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opLeftCell="B284" workbookViewId="0">
      <selection activeCell="B284" sqref="A1:XFD1048576"/>
    </sheetView>
  </sheetViews>
  <sheetFormatPr baseColWidth="10" defaultColWidth="11.42578125" defaultRowHeight="15" x14ac:dyDescent="0.25"/>
  <cols>
    <col min="1" max="4" width="10.85546875" style="1"/>
    <col min="5" max="5" width="18.85546875" style="1" customWidth="1"/>
    <col min="6" max="6" width="11.42578125" style="2"/>
    <col min="7" max="7" width="13.85546875" style="2" customWidth="1"/>
    <col min="8" max="8" width="13.42578125" style="2" customWidth="1"/>
    <col min="9" max="9" width="14.7109375" style="2" customWidth="1"/>
    <col min="10" max="16384" width="11.42578125" style="2"/>
  </cols>
  <sheetData>
    <row r="1" spans="1:15" s="3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3" t="s">
        <v>16</v>
      </c>
      <c r="G1" s="3" t="s">
        <v>17</v>
      </c>
      <c r="H1" s="3" t="s">
        <v>6</v>
      </c>
      <c r="I1" s="3" t="s">
        <v>41</v>
      </c>
      <c r="J1" s="3" t="s">
        <v>18</v>
      </c>
      <c r="L1" s="3" t="s">
        <v>19</v>
      </c>
      <c r="N1" s="3" t="s">
        <v>20</v>
      </c>
    </row>
    <row r="2" spans="1:15" x14ac:dyDescent="0.25">
      <c r="A2" s="1" t="s">
        <v>21</v>
      </c>
      <c r="B2" s="1">
        <v>43</v>
      </c>
      <c r="C2" s="1" t="s">
        <v>9</v>
      </c>
      <c r="D2" s="1">
        <v>1</v>
      </c>
      <c r="E2" s="1" t="s">
        <v>10</v>
      </c>
      <c r="F2" s="2">
        <v>24.89</v>
      </c>
    </row>
    <row r="3" spans="1:15" x14ac:dyDescent="0.25">
      <c r="A3" s="1" t="s">
        <v>21</v>
      </c>
      <c r="B3" s="1">
        <v>43</v>
      </c>
      <c r="C3" s="1" t="s">
        <v>9</v>
      </c>
      <c r="D3" s="1">
        <v>1</v>
      </c>
      <c r="E3" s="1" t="s">
        <v>10</v>
      </c>
      <c r="F3" s="2">
        <v>25.14</v>
      </c>
      <c r="G3" s="2">
        <v>25.015000000000001</v>
      </c>
      <c r="H3" s="2">
        <v>18.494999999999997</v>
      </c>
      <c r="I3" s="4">
        <f>STDEV(F2:F3)</f>
        <v>0.17677669529663689</v>
      </c>
      <c r="J3" s="2">
        <f>G3-H3</f>
        <v>6.5200000000000031</v>
      </c>
      <c r="L3" s="2">
        <f>J3-7.173</f>
        <v>-0.65299999999999692</v>
      </c>
      <c r="N3" s="2">
        <f>2^-L3</f>
        <v>1.57243458428066</v>
      </c>
    </row>
    <row r="4" spans="1:15" x14ac:dyDescent="0.25">
      <c r="A4" s="1" t="s">
        <v>21</v>
      </c>
      <c r="B4" s="1">
        <v>44</v>
      </c>
      <c r="C4" s="1" t="s">
        <v>9</v>
      </c>
      <c r="D4" s="1">
        <v>1</v>
      </c>
      <c r="E4" s="1" t="s">
        <v>10</v>
      </c>
      <c r="F4" s="2">
        <v>28.48</v>
      </c>
    </row>
    <row r="5" spans="1:15" x14ac:dyDescent="0.25">
      <c r="A5" s="1" t="s">
        <v>21</v>
      </c>
      <c r="B5" s="1">
        <v>44</v>
      </c>
      <c r="C5" s="1" t="s">
        <v>9</v>
      </c>
      <c r="D5" s="1">
        <v>1</v>
      </c>
      <c r="E5" s="1" t="s">
        <v>10</v>
      </c>
      <c r="F5" s="2">
        <v>28.63</v>
      </c>
      <c r="G5" s="2">
        <v>28.555</v>
      </c>
      <c r="H5" s="2">
        <v>19.435000000000002</v>
      </c>
      <c r="I5" s="4">
        <f>STDEV(F4:F5)</f>
        <v>0.10606601717798111</v>
      </c>
      <c r="J5" s="2">
        <f>G5-H5</f>
        <v>9.1199999999999974</v>
      </c>
      <c r="L5" s="2">
        <f>J5-7.173</f>
        <v>1.9469999999999974</v>
      </c>
      <c r="N5" s="2">
        <f>2^-L5</f>
        <v>0.25935498414140329</v>
      </c>
    </row>
    <row r="6" spans="1:15" x14ac:dyDescent="0.25">
      <c r="A6" s="1" t="s">
        <v>21</v>
      </c>
      <c r="B6" s="1">
        <v>45</v>
      </c>
      <c r="C6" s="1" t="s">
        <v>9</v>
      </c>
      <c r="D6" s="1">
        <v>1</v>
      </c>
      <c r="E6" s="1" t="s">
        <v>10</v>
      </c>
      <c r="F6" s="2">
        <v>24.48</v>
      </c>
    </row>
    <row r="7" spans="1:15" x14ac:dyDescent="0.25">
      <c r="A7" s="1" t="s">
        <v>21</v>
      </c>
      <c r="B7" s="1">
        <v>45</v>
      </c>
      <c r="C7" s="1" t="s">
        <v>9</v>
      </c>
      <c r="D7" s="1">
        <v>1</v>
      </c>
      <c r="E7" s="1" t="s">
        <v>10</v>
      </c>
      <c r="F7" s="2">
        <v>25.05</v>
      </c>
      <c r="G7" s="2">
        <v>24.765000000000001</v>
      </c>
      <c r="H7" s="2">
        <v>18.195</v>
      </c>
      <c r="I7" s="4">
        <f>STDEV(F6:F7)</f>
        <v>0.40305086527633227</v>
      </c>
      <c r="J7" s="2">
        <f>G7-H7</f>
        <v>6.57</v>
      </c>
      <c r="L7" s="2">
        <f>J7-7.173</f>
        <v>-0.60299999999999976</v>
      </c>
      <c r="N7" s="2">
        <f>2^-L7</f>
        <v>1.5188716898145294</v>
      </c>
    </row>
    <row r="8" spans="1:15" x14ac:dyDescent="0.25">
      <c r="A8" s="1" t="s">
        <v>21</v>
      </c>
      <c r="B8" s="1">
        <v>46</v>
      </c>
      <c r="C8" s="1" t="s">
        <v>9</v>
      </c>
      <c r="D8" s="1">
        <v>1</v>
      </c>
      <c r="E8" s="1" t="s">
        <v>10</v>
      </c>
      <c r="F8" s="2">
        <v>25.04</v>
      </c>
    </row>
    <row r="9" spans="1:15" x14ac:dyDescent="0.25">
      <c r="A9" s="1" t="s">
        <v>21</v>
      </c>
      <c r="B9" s="1">
        <v>46</v>
      </c>
      <c r="C9" s="1" t="s">
        <v>9</v>
      </c>
      <c r="D9" s="1">
        <v>1</v>
      </c>
      <c r="E9" s="1" t="s">
        <v>10</v>
      </c>
      <c r="F9" s="2">
        <v>25.06</v>
      </c>
      <c r="G9" s="2">
        <v>25.049999999999997</v>
      </c>
      <c r="H9" s="2">
        <v>18.295000000000002</v>
      </c>
      <c r="I9" s="4">
        <f>STDEV(F8:F9)</f>
        <v>1.4142135623730649E-2</v>
      </c>
      <c r="J9" s="2">
        <f>G9-H9</f>
        <v>6.7549999999999955</v>
      </c>
      <c r="L9" s="2">
        <f>J9-7.173</f>
        <v>-0.41800000000000459</v>
      </c>
      <c r="N9" s="2">
        <f>2^-L9</f>
        <v>1.3360740783901035</v>
      </c>
    </row>
    <row r="10" spans="1:15" x14ac:dyDescent="0.25">
      <c r="A10" s="1" t="s">
        <v>21</v>
      </c>
      <c r="B10" s="1">
        <v>47</v>
      </c>
      <c r="C10" s="1" t="s">
        <v>9</v>
      </c>
      <c r="D10" s="1">
        <v>1</v>
      </c>
      <c r="E10" s="1" t="s">
        <v>10</v>
      </c>
      <c r="F10" s="2">
        <v>25.04</v>
      </c>
    </row>
    <row r="11" spans="1:15" s="3" customFormat="1" x14ac:dyDescent="0.25">
      <c r="A11" s="5" t="s">
        <v>21</v>
      </c>
      <c r="B11" s="5">
        <v>47</v>
      </c>
      <c r="C11" s="5" t="s">
        <v>9</v>
      </c>
      <c r="D11" s="5">
        <v>1</v>
      </c>
      <c r="E11" s="5" t="s">
        <v>10</v>
      </c>
      <c r="F11" s="3">
        <v>25.33</v>
      </c>
      <c r="G11" s="3">
        <v>25.184999999999999</v>
      </c>
      <c r="H11" s="3">
        <v>18.285</v>
      </c>
      <c r="I11" s="4">
        <f>STDEV(F10:F11)</f>
        <v>0.20506096654409819</v>
      </c>
      <c r="J11" s="3">
        <f>G11-H11</f>
        <v>6.8999999999999986</v>
      </c>
      <c r="K11" s="7">
        <f>AVERAGE(J3:J11)</f>
        <v>7.1729999999999992</v>
      </c>
      <c r="L11" s="3">
        <f>J11-7.173</f>
        <v>-0.27300000000000146</v>
      </c>
      <c r="N11" s="3">
        <f>2^-L11</f>
        <v>1.2083178433899437</v>
      </c>
      <c r="O11" s="3">
        <f>AVERAGE(N3:N11)</f>
        <v>1.1790106360033279</v>
      </c>
    </row>
    <row r="12" spans="1:15" x14ac:dyDescent="0.25">
      <c r="A12" s="1" t="s">
        <v>21</v>
      </c>
      <c r="B12" s="1">
        <v>48</v>
      </c>
      <c r="C12" s="1" t="s">
        <v>13</v>
      </c>
      <c r="D12" s="1">
        <v>1</v>
      </c>
      <c r="E12" s="1" t="s">
        <v>10</v>
      </c>
      <c r="F12" s="2">
        <v>25.94</v>
      </c>
    </row>
    <row r="13" spans="1:15" x14ac:dyDescent="0.25">
      <c r="A13" s="1" t="s">
        <v>21</v>
      </c>
      <c r="B13" s="1">
        <v>48</v>
      </c>
      <c r="C13" s="1" t="s">
        <v>13</v>
      </c>
      <c r="D13" s="1">
        <v>1</v>
      </c>
      <c r="E13" s="1" t="s">
        <v>10</v>
      </c>
      <c r="F13" s="2">
        <v>26</v>
      </c>
      <c r="G13" s="2">
        <v>25.97</v>
      </c>
      <c r="H13" s="2">
        <v>18.184999999999999</v>
      </c>
      <c r="I13" s="4">
        <f>STDEV(F12:F13)</f>
        <v>4.2426406871191945E-2</v>
      </c>
      <c r="J13" s="2">
        <f>G13-H13</f>
        <v>7.7850000000000001</v>
      </c>
      <c r="L13" s="2">
        <f>J13-7.173</f>
        <v>0.6120000000000001</v>
      </c>
      <c r="N13" s="2">
        <f>2^-L13</f>
        <v>0.65428903572750508</v>
      </c>
    </row>
    <row r="14" spans="1:15" x14ac:dyDescent="0.25">
      <c r="A14" s="1" t="s">
        <v>21</v>
      </c>
      <c r="B14" s="1">
        <v>49</v>
      </c>
      <c r="C14" s="1" t="s">
        <v>13</v>
      </c>
      <c r="D14" s="1">
        <v>1</v>
      </c>
      <c r="E14" s="1" t="s">
        <v>10</v>
      </c>
      <c r="F14" s="2">
        <v>26.28</v>
      </c>
    </row>
    <row r="15" spans="1:15" x14ac:dyDescent="0.25">
      <c r="A15" s="1" t="s">
        <v>21</v>
      </c>
      <c r="B15" s="1">
        <v>49</v>
      </c>
      <c r="C15" s="1" t="s">
        <v>13</v>
      </c>
      <c r="D15" s="1">
        <v>1</v>
      </c>
      <c r="E15" s="1" t="s">
        <v>10</v>
      </c>
      <c r="F15" s="2">
        <v>26.26</v>
      </c>
      <c r="G15" s="2">
        <v>26.270000000000003</v>
      </c>
      <c r="H15" s="2">
        <v>19.239999999999998</v>
      </c>
      <c r="I15" s="4">
        <f>STDEV(F14:F15)</f>
        <v>1.4142135623730649E-2</v>
      </c>
      <c r="J15" s="2">
        <f>G15-H15</f>
        <v>7.0300000000000047</v>
      </c>
      <c r="L15" s="2">
        <f>J15-7.173</f>
        <v>-0.14299999999999535</v>
      </c>
      <c r="N15" s="2">
        <f>2^-L15</f>
        <v>1.1041988471630892</v>
      </c>
    </row>
    <row r="16" spans="1:15" x14ac:dyDescent="0.25">
      <c r="A16" s="1" t="s">
        <v>21</v>
      </c>
      <c r="B16" s="1">
        <v>50</v>
      </c>
      <c r="C16" s="1" t="s">
        <v>13</v>
      </c>
      <c r="D16" s="1">
        <v>1</v>
      </c>
      <c r="E16" s="1" t="s">
        <v>10</v>
      </c>
      <c r="F16" s="2">
        <v>25.57</v>
      </c>
    </row>
    <row r="17" spans="1:14" x14ac:dyDescent="0.25">
      <c r="A17" s="1" t="s">
        <v>21</v>
      </c>
      <c r="B17" s="1">
        <v>50</v>
      </c>
      <c r="C17" s="1" t="s">
        <v>13</v>
      </c>
      <c r="D17" s="1">
        <v>1</v>
      </c>
      <c r="E17" s="1" t="s">
        <v>10</v>
      </c>
      <c r="F17" s="2">
        <v>25.57</v>
      </c>
      <c r="G17" s="2">
        <v>25.57</v>
      </c>
      <c r="H17" s="2">
        <v>18.68</v>
      </c>
      <c r="I17" s="4">
        <f>STDEV(F16:F17)</f>
        <v>0</v>
      </c>
      <c r="J17" s="2">
        <f>G17-H17</f>
        <v>6.8900000000000006</v>
      </c>
      <c r="L17" s="2">
        <f>J17-7.173</f>
        <v>-0.28299999999999947</v>
      </c>
      <c r="N17" s="2">
        <f>2^-L17</f>
        <v>1.2167223586340672</v>
      </c>
    </row>
    <row r="18" spans="1:14" x14ac:dyDescent="0.25">
      <c r="A18" s="1" t="s">
        <v>21</v>
      </c>
      <c r="B18" s="1">
        <v>51</v>
      </c>
      <c r="C18" s="1" t="s">
        <v>13</v>
      </c>
      <c r="D18" s="1">
        <v>1</v>
      </c>
      <c r="E18" s="1" t="s">
        <v>10</v>
      </c>
      <c r="F18" s="2">
        <v>30.72</v>
      </c>
    </row>
    <row r="19" spans="1:14" x14ac:dyDescent="0.25">
      <c r="A19" s="1" t="s">
        <v>21</v>
      </c>
      <c r="B19" s="1">
        <v>51</v>
      </c>
      <c r="C19" s="1" t="s">
        <v>13</v>
      </c>
      <c r="D19" s="1">
        <v>1</v>
      </c>
      <c r="E19" s="1" t="s">
        <v>10</v>
      </c>
      <c r="F19" s="2">
        <v>30.37</v>
      </c>
      <c r="G19" s="2">
        <v>30.545000000000002</v>
      </c>
      <c r="H19" s="2">
        <v>21.055</v>
      </c>
      <c r="I19" s="4">
        <f>STDEV(F18:F19)</f>
        <v>0.24748737341529012</v>
      </c>
      <c r="J19" s="2">
        <f>G19-H19</f>
        <v>9.490000000000002</v>
      </c>
      <c r="L19" s="2">
        <f>J19-7.173</f>
        <v>2.3170000000000019</v>
      </c>
      <c r="N19" s="2">
        <f>2^-L19</f>
        <v>0.20068434717898812</v>
      </c>
    </row>
    <row r="20" spans="1:14" x14ac:dyDescent="0.25">
      <c r="A20" s="1" t="s">
        <v>21</v>
      </c>
      <c r="B20" s="1">
        <v>52</v>
      </c>
      <c r="C20" s="1" t="s">
        <v>13</v>
      </c>
      <c r="D20" s="1">
        <v>1</v>
      </c>
      <c r="E20" s="1" t="s">
        <v>10</v>
      </c>
      <c r="F20" s="2">
        <v>26.81</v>
      </c>
    </row>
    <row r="21" spans="1:14" s="3" customFormat="1" x14ac:dyDescent="0.25">
      <c r="A21" s="5" t="s">
        <v>21</v>
      </c>
      <c r="B21" s="5">
        <v>52</v>
      </c>
      <c r="C21" s="5" t="s">
        <v>13</v>
      </c>
      <c r="D21" s="5">
        <v>1</v>
      </c>
      <c r="E21" s="5" t="s">
        <v>10</v>
      </c>
      <c r="F21" s="3">
        <v>26.87</v>
      </c>
      <c r="G21" s="3">
        <v>26.84</v>
      </c>
      <c r="H21" s="3">
        <v>19.11</v>
      </c>
      <c r="I21" s="4">
        <f>STDEV(F20:F21)</f>
        <v>4.2426406871194457E-2</v>
      </c>
      <c r="J21" s="3">
        <f>G21-H21</f>
        <v>7.73</v>
      </c>
      <c r="L21" s="3">
        <f>J21-7.173</f>
        <v>0.55700000000000038</v>
      </c>
      <c r="N21" s="3">
        <f>2^-L21</f>
        <v>0.67971412095336925</v>
      </c>
    </row>
    <row r="22" spans="1:14" x14ac:dyDescent="0.25">
      <c r="A22" s="1" t="s">
        <v>21</v>
      </c>
      <c r="B22" s="1">
        <v>53</v>
      </c>
      <c r="C22" s="1" t="s">
        <v>14</v>
      </c>
      <c r="D22" s="1">
        <v>1</v>
      </c>
      <c r="E22" s="1" t="s">
        <v>10</v>
      </c>
      <c r="F22" s="2">
        <v>27.26</v>
      </c>
    </row>
    <row r="23" spans="1:14" x14ac:dyDescent="0.25">
      <c r="A23" s="1" t="s">
        <v>21</v>
      </c>
      <c r="B23" s="1">
        <v>53</v>
      </c>
      <c r="C23" s="1" t="s">
        <v>14</v>
      </c>
      <c r="D23" s="1">
        <v>1</v>
      </c>
      <c r="E23" s="1" t="s">
        <v>10</v>
      </c>
      <c r="F23" s="2">
        <v>27.5</v>
      </c>
      <c r="G23" s="2">
        <v>27.380000000000003</v>
      </c>
      <c r="H23" s="2">
        <v>18.914999999999999</v>
      </c>
      <c r="I23" s="4">
        <f>STDEV(F22:F23)</f>
        <v>0.16970562748477031</v>
      </c>
      <c r="J23" s="2">
        <f>G23-H23</f>
        <v>8.4650000000000034</v>
      </c>
      <c r="L23" s="2">
        <f>J23-7.173</f>
        <v>1.2920000000000034</v>
      </c>
      <c r="N23" s="2">
        <f>2^-L23</f>
        <v>0.40838449555501044</v>
      </c>
    </row>
    <row r="24" spans="1:14" x14ac:dyDescent="0.25">
      <c r="A24" s="1" t="s">
        <v>21</v>
      </c>
      <c r="B24" s="1">
        <v>54</v>
      </c>
      <c r="C24" s="1" t="s">
        <v>14</v>
      </c>
      <c r="D24" s="1">
        <v>1</v>
      </c>
      <c r="E24" s="1" t="s">
        <v>10</v>
      </c>
      <c r="F24" s="2">
        <v>24.97</v>
      </c>
    </row>
    <row r="25" spans="1:14" x14ac:dyDescent="0.25">
      <c r="A25" s="1" t="s">
        <v>21</v>
      </c>
      <c r="B25" s="1">
        <v>54</v>
      </c>
      <c r="C25" s="1" t="s">
        <v>14</v>
      </c>
      <c r="D25" s="1">
        <v>1</v>
      </c>
      <c r="E25" s="1" t="s">
        <v>10</v>
      </c>
      <c r="F25" s="2">
        <v>24.86</v>
      </c>
      <c r="G25" s="2">
        <v>24.914999999999999</v>
      </c>
      <c r="H25" s="2">
        <v>18.395</v>
      </c>
      <c r="I25" s="4">
        <f>STDEV(F24:F25)</f>
        <v>7.7781745930519827E-2</v>
      </c>
      <c r="J25" s="2">
        <f>G25-H25</f>
        <v>6.52</v>
      </c>
      <c r="L25" s="2">
        <f>J25-7.173</f>
        <v>-0.65300000000000047</v>
      </c>
      <c r="N25" s="2">
        <f>2^-L25</f>
        <v>1.572434584280664</v>
      </c>
    </row>
    <row r="26" spans="1:14" x14ac:dyDescent="0.25">
      <c r="A26" s="1" t="s">
        <v>21</v>
      </c>
      <c r="B26" s="1">
        <v>55</v>
      </c>
      <c r="C26" s="1" t="s">
        <v>14</v>
      </c>
      <c r="D26" s="1">
        <v>1</v>
      </c>
      <c r="E26" s="1" t="s">
        <v>10</v>
      </c>
      <c r="F26" s="2">
        <v>25.48</v>
      </c>
    </row>
    <row r="27" spans="1:14" x14ac:dyDescent="0.25">
      <c r="A27" s="1" t="s">
        <v>21</v>
      </c>
      <c r="B27" s="1">
        <v>55</v>
      </c>
      <c r="C27" s="1" t="s">
        <v>14</v>
      </c>
      <c r="D27" s="1">
        <v>1</v>
      </c>
      <c r="E27" s="1" t="s">
        <v>10</v>
      </c>
      <c r="F27" s="2">
        <v>25.41</v>
      </c>
      <c r="G27" s="2">
        <v>25.445</v>
      </c>
      <c r="H27" s="2">
        <v>18.34</v>
      </c>
      <c r="I27" s="4">
        <f>STDEV(F26:F27)</f>
        <v>4.9497474683058526E-2</v>
      </c>
      <c r="J27" s="2">
        <f>G27-H27</f>
        <v>7.1050000000000004</v>
      </c>
      <c r="L27" s="2">
        <f>J27-7.173</f>
        <v>-6.7999999999999616E-2</v>
      </c>
      <c r="N27" s="2">
        <f>2^-L27</f>
        <v>1.0482624755169285</v>
      </c>
    </row>
    <row r="28" spans="1:14" x14ac:dyDescent="0.25">
      <c r="A28" s="1" t="s">
        <v>21</v>
      </c>
      <c r="B28" s="1">
        <v>56</v>
      </c>
      <c r="C28" s="1" t="s">
        <v>14</v>
      </c>
      <c r="D28" s="1">
        <v>1</v>
      </c>
      <c r="E28" s="1" t="s">
        <v>10</v>
      </c>
      <c r="F28" s="2">
        <v>28.18</v>
      </c>
    </row>
    <row r="29" spans="1:14" x14ac:dyDescent="0.25">
      <c r="A29" s="1" t="s">
        <v>21</v>
      </c>
      <c r="B29" s="1">
        <v>56</v>
      </c>
      <c r="C29" s="1" t="s">
        <v>14</v>
      </c>
      <c r="D29" s="1">
        <v>1</v>
      </c>
      <c r="E29" s="1" t="s">
        <v>10</v>
      </c>
      <c r="F29" s="2">
        <v>28.13</v>
      </c>
      <c r="G29" s="2">
        <v>28.155000000000001</v>
      </c>
      <c r="H29" s="2">
        <v>19.619999999999997</v>
      </c>
      <c r="I29" s="4">
        <f>STDEV(F28:F29)</f>
        <v>3.5355339059327882E-2</v>
      </c>
      <c r="J29" s="2">
        <f>G29-H29</f>
        <v>8.5350000000000037</v>
      </c>
      <c r="L29" s="2">
        <f>J29-7.173</f>
        <v>1.3620000000000037</v>
      </c>
      <c r="N29" s="2">
        <f>2^-L29</f>
        <v>0.38904258827770832</v>
      </c>
    </row>
    <row r="30" spans="1:14" x14ac:dyDescent="0.25">
      <c r="A30" s="1" t="s">
        <v>21</v>
      </c>
      <c r="B30" s="1">
        <v>57</v>
      </c>
      <c r="C30" s="1" t="s">
        <v>14</v>
      </c>
      <c r="D30" s="1">
        <v>1</v>
      </c>
      <c r="E30" s="1" t="s">
        <v>10</v>
      </c>
      <c r="F30" s="2">
        <v>30.1</v>
      </c>
    </row>
    <row r="31" spans="1:14" s="3" customFormat="1" x14ac:dyDescent="0.25">
      <c r="A31" s="5" t="s">
        <v>21</v>
      </c>
      <c r="B31" s="5">
        <v>57</v>
      </c>
      <c r="C31" s="5" t="s">
        <v>14</v>
      </c>
      <c r="D31" s="5">
        <v>1</v>
      </c>
      <c r="E31" s="5" t="s">
        <v>10</v>
      </c>
      <c r="F31" s="3">
        <v>30.01</v>
      </c>
      <c r="G31" s="3">
        <v>30.055</v>
      </c>
      <c r="H31" s="3">
        <v>23.5</v>
      </c>
      <c r="I31" s="4">
        <f>STDEV(F30:F31)</f>
        <v>6.3639610306789177E-2</v>
      </c>
      <c r="J31" s="3">
        <f>G31-H31</f>
        <v>6.5549999999999997</v>
      </c>
      <c r="L31" s="3">
        <f>J31-7.173</f>
        <v>-0.61800000000000033</v>
      </c>
      <c r="N31" s="3">
        <f>2^-L31</f>
        <v>1.5347460960008872</v>
      </c>
    </row>
    <row r="32" spans="1:14" x14ac:dyDescent="0.25">
      <c r="A32" s="1" t="s">
        <v>21</v>
      </c>
      <c r="B32" s="1">
        <v>58</v>
      </c>
      <c r="C32" s="1" t="s">
        <v>15</v>
      </c>
      <c r="D32" s="1">
        <v>1</v>
      </c>
      <c r="E32" s="1" t="s">
        <v>10</v>
      </c>
      <c r="F32" s="2">
        <v>26.21</v>
      </c>
    </row>
    <row r="33" spans="1:14" x14ac:dyDescent="0.25">
      <c r="A33" s="1" t="s">
        <v>21</v>
      </c>
      <c r="B33" s="1">
        <v>58</v>
      </c>
      <c r="C33" s="1" t="s">
        <v>15</v>
      </c>
      <c r="D33" s="1">
        <v>1</v>
      </c>
      <c r="E33" s="1" t="s">
        <v>10</v>
      </c>
      <c r="F33" s="2">
        <v>25.78</v>
      </c>
      <c r="G33" s="2">
        <v>25.995000000000001</v>
      </c>
      <c r="H33" s="2">
        <v>18.09</v>
      </c>
      <c r="I33" s="4">
        <f>STDEV(F32:F33)</f>
        <v>0.30405591591021525</v>
      </c>
      <c r="J33" s="2">
        <f>G33-H33</f>
        <v>7.9050000000000011</v>
      </c>
      <c r="L33" s="2">
        <f>J33-7.173</f>
        <v>0.73200000000000109</v>
      </c>
      <c r="N33" s="2">
        <f>2^-L33</f>
        <v>0.60206869061570745</v>
      </c>
    </row>
    <row r="34" spans="1:14" x14ac:dyDescent="0.25">
      <c r="A34" s="1" t="s">
        <v>21</v>
      </c>
      <c r="B34" s="1">
        <v>59</v>
      </c>
      <c r="C34" s="1" t="s">
        <v>15</v>
      </c>
      <c r="D34" s="1">
        <v>1</v>
      </c>
      <c r="E34" s="1" t="s">
        <v>10</v>
      </c>
      <c r="F34" s="2">
        <v>25.75</v>
      </c>
    </row>
    <row r="35" spans="1:14" x14ac:dyDescent="0.25">
      <c r="A35" s="1" t="s">
        <v>21</v>
      </c>
      <c r="B35" s="1">
        <v>59</v>
      </c>
      <c r="C35" s="1" t="s">
        <v>15</v>
      </c>
      <c r="D35" s="1">
        <v>1</v>
      </c>
      <c r="E35" s="1" t="s">
        <v>10</v>
      </c>
      <c r="F35" s="2">
        <v>26.21</v>
      </c>
      <c r="G35" s="2">
        <v>25.98</v>
      </c>
      <c r="H35" s="2">
        <v>19.350000000000001</v>
      </c>
      <c r="I35" s="4">
        <f>STDEV(F34:F35)</f>
        <v>0.32526911934581249</v>
      </c>
      <c r="J35" s="2">
        <f>G35-H35</f>
        <v>6.629999999999999</v>
      </c>
      <c r="L35" s="2">
        <f>J35-7.173</f>
        <v>-0.54300000000000104</v>
      </c>
      <c r="N35" s="2">
        <f>2^-L35</f>
        <v>1.4569991138980121</v>
      </c>
    </row>
    <row r="36" spans="1:14" x14ac:dyDescent="0.25">
      <c r="A36" s="1" t="s">
        <v>21</v>
      </c>
      <c r="B36" s="1">
        <v>60</v>
      </c>
      <c r="C36" s="1" t="s">
        <v>15</v>
      </c>
      <c r="D36" s="1">
        <v>1</v>
      </c>
      <c r="E36" s="1" t="s">
        <v>10</v>
      </c>
      <c r="F36" s="2">
        <v>30.48</v>
      </c>
    </row>
    <row r="37" spans="1:14" x14ac:dyDescent="0.25">
      <c r="A37" s="1" t="s">
        <v>21</v>
      </c>
      <c r="B37" s="1">
        <v>60</v>
      </c>
      <c r="C37" s="1" t="s">
        <v>15</v>
      </c>
      <c r="D37" s="1">
        <v>1</v>
      </c>
      <c r="E37" s="1" t="s">
        <v>10</v>
      </c>
      <c r="F37" s="2">
        <v>30.82</v>
      </c>
      <c r="G37" s="2">
        <v>30.65</v>
      </c>
      <c r="H37" s="2">
        <v>26.884999999999998</v>
      </c>
      <c r="I37" s="4">
        <f>STDEV(F36:F37)</f>
        <v>0.24041630560342606</v>
      </c>
      <c r="J37" s="2">
        <f>G37-H37</f>
        <v>3.7650000000000006</v>
      </c>
      <c r="L37" s="2">
        <f>J37-7.173</f>
        <v>-3.4079999999999995</v>
      </c>
      <c r="N37" s="2">
        <f>2^-L37</f>
        <v>10.614761124777289</v>
      </c>
    </row>
    <row r="38" spans="1:14" x14ac:dyDescent="0.25">
      <c r="A38" s="1" t="s">
        <v>21</v>
      </c>
      <c r="B38" s="1">
        <v>61</v>
      </c>
      <c r="C38" s="1" t="s">
        <v>15</v>
      </c>
      <c r="D38" s="1">
        <v>1</v>
      </c>
      <c r="E38" s="1" t="s">
        <v>10</v>
      </c>
      <c r="F38" s="2">
        <v>28.51</v>
      </c>
    </row>
    <row r="39" spans="1:14" x14ac:dyDescent="0.25">
      <c r="A39" s="1" t="s">
        <v>21</v>
      </c>
      <c r="B39" s="1">
        <v>61</v>
      </c>
      <c r="C39" s="1" t="s">
        <v>15</v>
      </c>
      <c r="D39" s="1">
        <v>1</v>
      </c>
      <c r="E39" s="1" t="s">
        <v>10</v>
      </c>
      <c r="F39" s="2">
        <v>28.5</v>
      </c>
      <c r="G39" s="2">
        <v>28.505000000000003</v>
      </c>
      <c r="H39" s="2">
        <v>19.285</v>
      </c>
      <c r="I39" s="4">
        <f>STDEV(F38:F39)</f>
        <v>7.0710678118665812E-3</v>
      </c>
      <c r="J39" s="2">
        <f>G39-H39</f>
        <v>9.2200000000000024</v>
      </c>
      <c r="L39" s="2">
        <f>J39-7.173</f>
        <v>2.0470000000000024</v>
      </c>
      <c r="N39" s="2">
        <f>2^-L39</f>
        <v>0.24198675672343398</v>
      </c>
    </row>
    <row r="40" spans="1:14" x14ac:dyDescent="0.25">
      <c r="A40" s="1" t="s">
        <v>21</v>
      </c>
      <c r="B40" s="1">
        <v>62</v>
      </c>
      <c r="C40" s="1" t="s">
        <v>15</v>
      </c>
      <c r="D40" s="1">
        <v>1</v>
      </c>
      <c r="E40" s="1" t="s">
        <v>10</v>
      </c>
      <c r="F40" s="2">
        <v>26.28</v>
      </c>
    </row>
    <row r="41" spans="1:14" s="3" customFormat="1" x14ac:dyDescent="0.25">
      <c r="A41" s="5" t="s">
        <v>21</v>
      </c>
      <c r="B41" s="5">
        <v>62</v>
      </c>
      <c r="C41" s="5" t="s">
        <v>15</v>
      </c>
      <c r="D41" s="5">
        <v>1</v>
      </c>
      <c r="E41" s="5" t="s">
        <v>10</v>
      </c>
      <c r="F41" s="3">
        <v>26.29</v>
      </c>
      <c r="G41" s="3">
        <v>26.285</v>
      </c>
      <c r="H41" s="3">
        <v>18.920000000000002</v>
      </c>
      <c r="I41" s="4">
        <f>STDEV(F40:F41)</f>
        <v>7.0710678118640685E-3</v>
      </c>
      <c r="J41" s="3">
        <f>G41-H41</f>
        <v>7.3649999999999984</v>
      </c>
      <c r="L41" s="3">
        <f>J41-7.173</f>
        <v>0.19199999999999839</v>
      </c>
      <c r="N41" s="3">
        <f>2^-L41</f>
        <v>0.87539132969426492</v>
      </c>
    </row>
    <row r="42" spans="1:14" x14ac:dyDescent="0.25">
      <c r="A42" s="1" t="s">
        <v>21</v>
      </c>
      <c r="B42" s="1">
        <v>63</v>
      </c>
      <c r="C42" s="1" t="s">
        <v>9</v>
      </c>
      <c r="D42" s="1">
        <v>3</v>
      </c>
      <c r="E42" s="1" t="s">
        <v>10</v>
      </c>
      <c r="F42" s="2">
        <v>25.5</v>
      </c>
    </row>
    <row r="43" spans="1:14" x14ac:dyDescent="0.25">
      <c r="A43" s="1" t="s">
        <v>21</v>
      </c>
      <c r="B43" s="1">
        <v>63</v>
      </c>
      <c r="C43" s="1" t="s">
        <v>9</v>
      </c>
      <c r="D43" s="1">
        <v>3</v>
      </c>
      <c r="E43" s="1" t="s">
        <v>10</v>
      </c>
      <c r="F43" s="2">
        <v>25.4</v>
      </c>
      <c r="G43" s="2">
        <v>25.45</v>
      </c>
      <c r="H43" s="2">
        <v>18.265000000000001</v>
      </c>
      <c r="I43" s="4">
        <f>STDEV(F42:F43)</f>
        <v>7.0710678118655765E-2</v>
      </c>
      <c r="J43" s="2">
        <f>G43-H43</f>
        <v>7.1849999999999987</v>
      </c>
      <c r="L43" s="2">
        <f>J43-7.173</f>
        <v>1.1999999999998678E-2</v>
      </c>
      <c r="N43" s="2">
        <f>2^-L43</f>
        <v>0.99171673073829403</v>
      </c>
    </row>
    <row r="44" spans="1:14" x14ac:dyDescent="0.25">
      <c r="A44" s="1" t="s">
        <v>21</v>
      </c>
      <c r="B44" s="1">
        <v>64</v>
      </c>
      <c r="C44" s="1" t="s">
        <v>9</v>
      </c>
      <c r="D44" s="1">
        <v>3</v>
      </c>
      <c r="E44" s="1" t="s">
        <v>10</v>
      </c>
      <c r="F44" s="2">
        <v>27.89</v>
      </c>
    </row>
    <row r="45" spans="1:14" x14ac:dyDescent="0.25">
      <c r="A45" s="1" t="s">
        <v>21</v>
      </c>
      <c r="B45" s="1">
        <v>64</v>
      </c>
      <c r="C45" s="1" t="s">
        <v>9</v>
      </c>
      <c r="D45" s="1">
        <v>3</v>
      </c>
      <c r="E45" s="1" t="s">
        <v>10</v>
      </c>
      <c r="F45" s="2">
        <v>28.01</v>
      </c>
      <c r="G45" s="2">
        <v>27.950000000000003</v>
      </c>
      <c r="H45" s="2">
        <v>19.03</v>
      </c>
      <c r="I45" s="4">
        <f>STDEV(F44:F45)</f>
        <v>8.4852813742386402E-2</v>
      </c>
      <c r="J45" s="2">
        <f>G45-H45</f>
        <v>8.9200000000000017</v>
      </c>
      <c r="L45" s="2">
        <f>J45-7.173</f>
        <v>1.7470000000000017</v>
      </c>
      <c r="N45" s="2">
        <f>2^-L45</f>
        <v>0.29792064364351123</v>
      </c>
    </row>
    <row r="46" spans="1:14" x14ac:dyDescent="0.25">
      <c r="A46" s="1" t="s">
        <v>21</v>
      </c>
      <c r="B46" s="1">
        <v>65</v>
      </c>
      <c r="C46" s="1" t="s">
        <v>9</v>
      </c>
      <c r="D46" s="1">
        <v>3</v>
      </c>
      <c r="E46" s="1" t="s">
        <v>10</v>
      </c>
      <c r="F46" s="2">
        <v>24.16</v>
      </c>
    </row>
    <row r="47" spans="1:14" x14ac:dyDescent="0.25">
      <c r="A47" s="1" t="s">
        <v>21</v>
      </c>
      <c r="B47" s="1">
        <v>65</v>
      </c>
      <c r="C47" s="1" t="s">
        <v>9</v>
      </c>
      <c r="D47" s="1">
        <v>3</v>
      </c>
      <c r="E47" s="1" t="s">
        <v>10</v>
      </c>
      <c r="F47" s="2">
        <v>24.4</v>
      </c>
      <c r="G47" s="2">
        <v>24.28</v>
      </c>
      <c r="H47" s="2">
        <v>18.11</v>
      </c>
      <c r="I47" s="4">
        <f>STDEV(F46:F47)</f>
        <v>0.16970562748477031</v>
      </c>
      <c r="J47" s="2">
        <f>G47-H47</f>
        <v>6.1700000000000017</v>
      </c>
      <c r="L47" s="2">
        <f>J47-7.173</f>
        <v>-1.0029999999999983</v>
      </c>
      <c r="N47" s="2">
        <f>2^-L47</f>
        <v>2.0041632101592635</v>
      </c>
    </row>
    <row r="48" spans="1:14" x14ac:dyDescent="0.25">
      <c r="A48" s="1" t="s">
        <v>21</v>
      </c>
      <c r="B48" s="1">
        <v>66</v>
      </c>
      <c r="C48" s="1" t="s">
        <v>9</v>
      </c>
      <c r="D48" s="1">
        <v>3</v>
      </c>
      <c r="E48" s="1" t="s">
        <v>10</v>
      </c>
      <c r="F48" s="2">
        <v>25.15</v>
      </c>
    </row>
    <row r="49" spans="1:14" x14ac:dyDescent="0.25">
      <c r="A49" s="1" t="s">
        <v>21</v>
      </c>
      <c r="B49" s="1">
        <v>66</v>
      </c>
      <c r="C49" s="1" t="s">
        <v>9</v>
      </c>
      <c r="D49" s="1">
        <v>3</v>
      </c>
      <c r="E49" s="1" t="s">
        <v>10</v>
      </c>
      <c r="F49" s="2">
        <v>25.23</v>
      </c>
      <c r="G49" s="2">
        <v>25.189999999999998</v>
      </c>
      <c r="H49" s="2">
        <v>18.43</v>
      </c>
      <c r="I49" s="4">
        <f>STDEV(F48:F49)</f>
        <v>5.6568542494925107E-2</v>
      </c>
      <c r="J49" s="2">
        <f>G49-H49</f>
        <v>6.759999999999998</v>
      </c>
      <c r="L49" s="2">
        <f>J49-7.173</f>
        <v>-0.41300000000000203</v>
      </c>
      <c r="N49" s="2">
        <f>2^-L49</f>
        <v>1.3314516132363727</v>
      </c>
    </row>
    <row r="50" spans="1:14" x14ac:dyDescent="0.25">
      <c r="A50" s="1" t="s">
        <v>21</v>
      </c>
      <c r="B50" s="1">
        <v>67</v>
      </c>
      <c r="C50" s="1" t="s">
        <v>9</v>
      </c>
      <c r="D50" s="1">
        <v>3</v>
      </c>
      <c r="E50" s="1" t="s">
        <v>10</v>
      </c>
      <c r="F50" s="2">
        <v>25.45</v>
      </c>
    </row>
    <row r="51" spans="1:14" s="3" customFormat="1" x14ac:dyDescent="0.25">
      <c r="A51" s="5" t="s">
        <v>21</v>
      </c>
      <c r="B51" s="5">
        <v>67</v>
      </c>
      <c r="C51" s="5" t="s">
        <v>9</v>
      </c>
      <c r="D51" s="5">
        <v>3</v>
      </c>
      <c r="E51" s="5" t="s">
        <v>10</v>
      </c>
      <c r="F51" s="3">
        <v>25.54</v>
      </c>
      <c r="G51" s="3">
        <v>25.494999999999997</v>
      </c>
      <c r="H51" s="3">
        <v>18.305</v>
      </c>
      <c r="I51" s="4">
        <f>STDEV(F50:F51)</f>
        <v>6.3639610306789177E-2</v>
      </c>
      <c r="J51" s="3">
        <f>G51-H51</f>
        <v>7.1899999999999977</v>
      </c>
      <c r="L51" s="3">
        <f>J51-7.173</f>
        <v>1.6999999999997684E-2</v>
      </c>
      <c r="N51" s="3">
        <f>2^-L51</f>
        <v>0.98828565150073411</v>
      </c>
    </row>
    <row r="52" spans="1:14" x14ac:dyDescent="0.25">
      <c r="A52" s="1" t="s">
        <v>21</v>
      </c>
      <c r="B52" s="1">
        <v>68</v>
      </c>
      <c r="C52" s="1" t="s">
        <v>13</v>
      </c>
      <c r="D52" s="1">
        <v>3</v>
      </c>
      <c r="E52" s="1" t="s">
        <v>10</v>
      </c>
      <c r="F52" s="2">
        <v>30.54</v>
      </c>
    </row>
    <row r="53" spans="1:14" x14ac:dyDescent="0.25">
      <c r="A53" s="1" t="s">
        <v>21</v>
      </c>
      <c r="B53" s="1">
        <v>68</v>
      </c>
      <c r="C53" s="1" t="s">
        <v>13</v>
      </c>
      <c r="D53" s="1">
        <v>3</v>
      </c>
      <c r="E53" s="1" t="s">
        <v>10</v>
      </c>
      <c r="F53" s="2">
        <v>30.12</v>
      </c>
      <c r="G53" s="2">
        <v>30.33</v>
      </c>
      <c r="H53" s="2">
        <v>19.604999999999997</v>
      </c>
      <c r="I53" s="4">
        <f>STDEV(F52:F53)</f>
        <v>0.29698484809834863</v>
      </c>
      <c r="J53" s="2">
        <f>G53-H53</f>
        <v>10.725000000000001</v>
      </c>
      <c r="L53" s="2">
        <f>J53-7.173</f>
        <v>3.5520000000000014</v>
      </c>
      <c r="N53" s="2">
        <f>2^-L53</f>
        <v>8.5259239679959589E-2</v>
      </c>
    </row>
    <row r="54" spans="1:14" x14ac:dyDescent="0.25">
      <c r="A54" s="1" t="s">
        <v>21</v>
      </c>
      <c r="B54" s="1">
        <v>69</v>
      </c>
      <c r="C54" s="1" t="s">
        <v>13</v>
      </c>
      <c r="D54" s="1">
        <v>3</v>
      </c>
      <c r="E54" s="1" t="s">
        <v>10</v>
      </c>
      <c r="F54" s="2">
        <v>25.83</v>
      </c>
    </row>
    <row r="55" spans="1:14" x14ac:dyDescent="0.25">
      <c r="A55" s="1" t="s">
        <v>21</v>
      </c>
      <c r="B55" s="1">
        <v>69</v>
      </c>
      <c r="C55" s="1" t="s">
        <v>13</v>
      </c>
      <c r="D55" s="1">
        <v>3</v>
      </c>
      <c r="E55" s="1" t="s">
        <v>10</v>
      </c>
      <c r="F55" s="2">
        <v>25.65</v>
      </c>
      <c r="G55" s="2">
        <v>25.74</v>
      </c>
      <c r="H55" s="2">
        <v>18.009999999999998</v>
      </c>
      <c r="I55" s="4">
        <f>STDEV(F54:F55)</f>
        <v>0.12727922061357835</v>
      </c>
      <c r="J55" s="2">
        <f>G55-H55</f>
        <v>7.73</v>
      </c>
      <c r="L55" s="2">
        <f>J55-7.173</f>
        <v>0.55700000000000038</v>
      </c>
      <c r="N55" s="2">
        <f>2^-L55</f>
        <v>0.67971412095336925</v>
      </c>
    </row>
    <row r="56" spans="1:14" x14ac:dyDescent="0.25">
      <c r="A56" s="1" t="s">
        <v>21</v>
      </c>
      <c r="B56" s="1">
        <v>70</v>
      </c>
      <c r="C56" s="1" t="s">
        <v>13</v>
      </c>
      <c r="D56" s="1">
        <v>3</v>
      </c>
      <c r="E56" s="1" t="s">
        <v>10</v>
      </c>
      <c r="F56" s="2">
        <v>25.22</v>
      </c>
    </row>
    <row r="57" spans="1:14" x14ac:dyDescent="0.25">
      <c r="A57" s="1" t="s">
        <v>21</v>
      </c>
      <c r="B57" s="1">
        <v>70</v>
      </c>
      <c r="C57" s="1" t="s">
        <v>13</v>
      </c>
      <c r="D57" s="1">
        <v>3</v>
      </c>
      <c r="E57" s="1" t="s">
        <v>10</v>
      </c>
      <c r="F57" s="2">
        <v>25.22</v>
      </c>
      <c r="G57" s="2">
        <v>25.22</v>
      </c>
      <c r="H57" s="2">
        <v>17.515000000000001</v>
      </c>
      <c r="I57" s="4">
        <f>STDEV(F56:F57)</f>
        <v>0</v>
      </c>
      <c r="J57" s="2">
        <f>G57-H57</f>
        <v>7.7049999999999983</v>
      </c>
      <c r="L57" s="2">
        <f>J57-7.173</f>
        <v>0.53199999999999825</v>
      </c>
      <c r="N57" s="2">
        <f>2^-L57</f>
        <v>0.69159531450548328</v>
      </c>
    </row>
    <row r="58" spans="1:14" x14ac:dyDescent="0.25">
      <c r="A58" s="1" t="s">
        <v>21</v>
      </c>
      <c r="B58" s="1">
        <v>71</v>
      </c>
      <c r="C58" s="1" t="s">
        <v>13</v>
      </c>
      <c r="D58" s="1">
        <v>3</v>
      </c>
      <c r="E58" s="1" t="s">
        <v>10</v>
      </c>
      <c r="F58" s="2">
        <v>26.18</v>
      </c>
    </row>
    <row r="59" spans="1:14" x14ac:dyDescent="0.25">
      <c r="A59" s="1" t="s">
        <v>21</v>
      </c>
      <c r="B59" s="1">
        <v>71</v>
      </c>
      <c r="C59" s="1" t="s">
        <v>13</v>
      </c>
      <c r="D59" s="1">
        <v>3</v>
      </c>
      <c r="E59" s="1" t="s">
        <v>10</v>
      </c>
      <c r="F59" s="2">
        <v>26.32</v>
      </c>
      <c r="G59" s="2">
        <v>26.25</v>
      </c>
      <c r="H59" s="2">
        <v>18.13</v>
      </c>
      <c r="I59" s="4">
        <f>STDEV(F58:F59)</f>
        <v>9.8994949366117052E-2</v>
      </c>
      <c r="J59" s="2">
        <f>G59-H59</f>
        <v>8.120000000000001</v>
      </c>
      <c r="L59" s="2">
        <f>J59-7.173</f>
        <v>0.94700000000000095</v>
      </c>
      <c r="N59" s="2">
        <f>2^-L59</f>
        <v>0.51870996828280536</v>
      </c>
    </row>
    <row r="60" spans="1:14" x14ac:dyDescent="0.25">
      <c r="A60" s="1" t="s">
        <v>21</v>
      </c>
      <c r="B60" s="1">
        <v>72</v>
      </c>
      <c r="C60" s="1" t="s">
        <v>13</v>
      </c>
      <c r="D60" s="1">
        <v>3</v>
      </c>
      <c r="E60" s="1" t="s">
        <v>10</v>
      </c>
      <c r="F60" s="2">
        <v>26.41</v>
      </c>
    </row>
    <row r="61" spans="1:14" s="3" customFormat="1" x14ac:dyDescent="0.25">
      <c r="A61" s="5" t="s">
        <v>21</v>
      </c>
      <c r="B61" s="5">
        <v>72</v>
      </c>
      <c r="C61" s="5" t="s">
        <v>13</v>
      </c>
      <c r="D61" s="5">
        <v>3</v>
      </c>
      <c r="E61" s="5" t="s">
        <v>10</v>
      </c>
      <c r="F61" s="3">
        <v>26.09</v>
      </c>
      <c r="G61" s="3">
        <v>26.25</v>
      </c>
      <c r="H61" s="3">
        <v>18.380000000000003</v>
      </c>
      <c r="I61" s="4">
        <f>STDEV(F60:F61)</f>
        <v>0.22627416997969541</v>
      </c>
      <c r="J61" s="3">
        <f>G61-H61</f>
        <v>7.8699999999999974</v>
      </c>
      <c r="L61" s="3">
        <f>J61-7.173</f>
        <v>0.6969999999999974</v>
      </c>
      <c r="N61" s="3">
        <f>2^-L61</f>
        <v>0.6168535849047494</v>
      </c>
    </row>
    <row r="62" spans="1:14" x14ac:dyDescent="0.25">
      <c r="A62" s="1" t="s">
        <v>21</v>
      </c>
      <c r="B62" s="1">
        <v>73</v>
      </c>
      <c r="C62" s="1" t="s">
        <v>14</v>
      </c>
      <c r="D62" s="1">
        <v>3</v>
      </c>
      <c r="E62" s="1" t="s">
        <v>10</v>
      </c>
      <c r="F62" s="2">
        <v>24.84</v>
      </c>
    </row>
    <row r="63" spans="1:14" x14ac:dyDescent="0.25">
      <c r="A63" s="1" t="s">
        <v>21</v>
      </c>
      <c r="B63" s="1">
        <v>73</v>
      </c>
      <c r="C63" s="1" t="s">
        <v>14</v>
      </c>
      <c r="D63" s="1">
        <v>3</v>
      </c>
      <c r="E63" s="1" t="s">
        <v>10</v>
      </c>
      <c r="F63" s="2">
        <v>24.59</v>
      </c>
      <c r="G63" s="2">
        <v>24.715</v>
      </c>
      <c r="H63" s="2">
        <v>17.945</v>
      </c>
      <c r="I63" s="4">
        <f>STDEV(F62:F63)</f>
        <v>0.17677669529663689</v>
      </c>
      <c r="J63" s="2">
        <f>G63-H63</f>
        <v>6.77</v>
      </c>
      <c r="L63" s="2">
        <f>J63-7.173</f>
        <v>-0.40300000000000047</v>
      </c>
      <c r="N63" s="2">
        <f>2^-L63</f>
        <v>1.3222546051425752</v>
      </c>
    </row>
    <row r="64" spans="1:14" x14ac:dyDescent="0.25">
      <c r="A64" s="1" t="s">
        <v>21</v>
      </c>
      <c r="B64" s="1">
        <v>74</v>
      </c>
      <c r="C64" s="1" t="s">
        <v>14</v>
      </c>
      <c r="D64" s="1">
        <v>3</v>
      </c>
      <c r="E64" s="1" t="s">
        <v>10</v>
      </c>
      <c r="F64" s="2">
        <v>24.26</v>
      </c>
    </row>
    <row r="65" spans="1:14" x14ac:dyDescent="0.25">
      <c r="A65" s="1" t="s">
        <v>21</v>
      </c>
      <c r="B65" s="1">
        <v>74</v>
      </c>
      <c r="C65" s="1" t="s">
        <v>14</v>
      </c>
      <c r="D65" s="1">
        <v>3</v>
      </c>
      <c r="E65" s="1" t="s">
        <v>10</v>
      </c>
      <c r="F65" s="2">
        <v>24.33</v>
      </c>
      <c r="G65" s="2">
        <v>24.295000000000002</v>
      </c>
      <c r="H65" s="2">
        <v>18.14</v>
      </c>
      <c r="I65" s="4">
        <f>STDEV(F64:F65)</f>
        <v>4.9497474683056014E-2</v>
      </c>
      <c r="J65" s="2">
        <f>G65-H65</f>
        <v>6.1550000000000011</v>
      </c>
      <c r="L65" s="2">
        <f>J65-7.173</f>
        <v>-1.0179999999999989</v>
      </c>
      <c r="N65" s="2">
        <f>2^-L65</f>
        <v>2.0251096147009844</v>
      </c>
    </row>
    <row r="66" spans="1:14" x14ac:dyDescent="0.25">
      <c r="A66" s="1" t="s">
        <v>21</v>
      </c>
      <c r="B66" s="1">
        <v>75</v>
      </c>
      <c r="C66" s="1" t="s">
        <v>14</v>
      </c>
      <c r="D66" s="1">
        <v>3</v>
      </c>
      <c r="E66" s="1" t="s">
        <v>10</v>
      </c>
      <c r="F66" s="2">
        <v>25.22</v>
      </c>
    </row>
    <row r="67" spans="1:14" x14ac:dyDescent="0.25">
      <c r="A67" s="1" t="s">
        <v>21</v>
      </c>
      <c r="B67" s="1">
        <v>75</v>
      </c>
      <c r="C67" s="1" t="s">
        <v>14</v>
      </c>
      <c r="D67" s="1">
        <v>3</v>
      </c>
      <c r="E67" s="1" t="s">
        <v>10</v>
      </c>
      <c r="F67" s="2">
        <v>25.5</v>
      </c>
      <c r="G67" s="2">
        <v>25.36</v>
      </c>
      <c r="H67" s="2">
        <v>18.939999999999998</v>
      </c>
      <c r="I67" s="4">
        <f>STDEV(F66:F67)</f>
        <v>0.1979898987322341</v>
      </c>
      <c r="J67" s="2">
        <f>G67-H67</f>
        <v>6.4200000000000017</v>
      </c>
      <c r="L67" s="2">
        <f>J67-7.173</f>
        <v>-0.75299999999999834</v>
      </c>
      <c r="N67" s="2">
        <f>2^-L67</f>
        <v>1.6852936590063015</v>
      </c>
    </row>
    <row r="68" spans="1:14" x14ac:dyDescent="0.25">
      <c r="A68" s="1" t="s">
        <v>21</v>
      </c>
      <c r="B68" s="1">
        <v>76</v>
      </c>
      <c r="C68" s="1" t="s">
        <v>14</v>
      </c>
      <c r="D68" s="1">
        <v>3</v>
      </c>
      <c r="E68" s="1" t="s">
        <v>10</v>
      </c>
      <c r="F68" s="2">
        <v>23.85</v>
      </c>
    </row>
    <row r="69" spans="1:14" x14ac:dyDescent="0.25">
      <c r="A69" s="1" t="s">
        <v>21</v>
      </c>
      <c r="B69" s="1">
        <v>76</v>
      </c>
      <c r="C69" s="1" t="s">
        <v>14</v>
      </c>
      <c r="D69" s="1">
        <v>3</v>
      </c>
      <c r="E69" s="1" t="s">
        <v>10</v>
      </c>
      <c r="F69" s="2">
        <v>23.82</v>
      </c>
      <c r="G69" s="2">
        <v>23.835000000000001</v>
      </c>
      <c r="H69" s="2">
        <v>18.43</v>
      </c>
      <c r="I69" s="4">
        <f>STDEV(F68:F69)</f>
        <v>2.1213203435597228E-2</v>
      </c>
      <c r="J69" s="2">
        <f>G69-H69</f>
        <v>5.4050000000000011</v>
      </c>
      <c r="L69" s="2">
        <f>J69-7.173</f>
        <v>-1.7679999999999989</v>
      </c>
      <c r="N69" s="2">
        <f>2^-L69</f>
        <v>3.4058148309957774</v>
      </c>
    </row>
    <row r="70" spans="1:14" x14ac:dyDescent="0.25">
      <c r="A70" s="1" t="s">
        <v>21</v>
      </c>
      <c r="B70" s="1">
        <v>77</v>
      </c>
      <c r="C70" s="1" t="s">
        <v>14</v>
      </c>
      <c r="D70" s="1">
        <v>3</v>
      </c>
      <c r="E70" s="1" t="s">
        <v>10</v>
      </c>
      <c r="F70" s="2">
        <v>23.95</v>
      </c>
    </row>
    <row r="71" spans="1:14" s="3" customFormat="1" x14ac:dyDescent="0.25">
      <c r="A71" s="5" t="s">
        <v>21</v>
      </c>
      <c r="B71" s="5">
        <v>77</v>
      </c>
      <c r="C71" s="5" t="s">
        <v>14</v>
      </c>
      <c r="D71" s="5">
        <v>3</v>
      </c>
      <c r="E71" s="5" t="s">
        <v>10</v>
      </c>
      <c r="F71" s="3">
        <v>23.77</v>
      </c>
      <c r="G71" s="3">
        <v>23.86</v>
      </c>
      <c r="H71" s="3">
        <v>17.52</v>
      </c>
      <c r="I71" s="4">
        <f>STDEV(F70:F71)</f>
        <v>0.12727922061357835</v>
      </c>
      <c r="J71" s="3">
        <f>G71-H71</f>
        <v>6.34</v>
      </c>
      <c r="L71" s="3">
        <f>J71-7.173</f>
        <v>-0.83300000000000018</v>
      </c>
      <c r="N71" s="3">
        <f>2^-L71</f>
        <v>1.7813858012133621</v>
      </c>
    </row>
    <row r="72" spans="1:14" x14ac:dyDescent="0.25">
      <c r="A72" s="1" t="s">
        <v>21</v>
      </c>
      <c r="B72" s="1">
        <v>78</v>
      </c>
      <c r="C72" s="1" t="s">
        <v>15</v>
      </c>
      <c r="D72" s="1">
        <v>3</v>
      </c>
      <c r="E72" s="1" t="s">
        <v>10</v>
      </c>
      <c r="F72" s="2">
        <v>25.12</v>
      </c>
    </row>
    <row r="73" spans="1:14" x14ac:dyDescent="0.25">
      <c r="A73" s="1" t="s">
        <v>21</v>
      </c>
      <c r="B73" s="1">
        <v>78</v>
      </c>
      <c r="C73" s="1" t="s">
        <v>15</v>
      </c>
      <c r="D73" s="1">
        <v>3</v>
      </c>
      <c r="E73" s="1" t="s">
        <v>10</v>
      </c>
      <c r="F73" s="2">
        <v>25.13</v>
      </c>
      <c r="G73" s="2">
        <v>25.125</v>
      </c>
      <c r="H73" s="2">
        <v>18.04</v>
      </c>
      <c r="I73" s="4">
        <f>STDEV(F72:F73)</f>
        <v>7.0710678118640685E-3</v>
      </c>
      <c r="J73" s="2">
        <f>G73-H73</f>
        <v>7.0850000000000009</v>
      </c>
      <c r="L73" s="2">
        <f>J73-7.173</f>
        <v>-8.799999999999919E-2</v>
      </c>
      <c r="N73" s="2">
        <f>2^-L73</f>
        <v>1.0628956743585527</v>
      </c>
    </row>
    <row r="74" spans="1:14" x14ac:dyDescent="0.25">
      <c r="A74" s="1" t="s">
        <v>21</v>
      </c>
      <c r="B74" s="1">
        <v>79</v>
      </c>
      <c r="C74" s="1" t="s">
        <v>15</v>
      </c>
      <c r="D74" s="1">
        <v>3</v>
      </c>
      <c r="E74" s="1" t="s">
        <v>10</v>
      </c>
      <c r="F74" s="2">
        <v>26.1</v>
      </c>
    </row>
    <row r="75" spans="1:14" x14ac:dyDescent="0.25">
      <c r="A75" s="1" t="s">
        <v>21</v>
      </c>
      <c r="B75" s="1">
        <v>79</v>
      </c>
      <c r="C75" s="1" t="s">
        <v>15</v>
      </c>
      <c r="D75" s="1">
        <v>3</v>
      </c>
      <c r="E75" s="1" t="s">
        <v>10</v>
      </c>
      <c r="F75" s="2">
        <v>26.02</v>
      </c>
      <c r="G75" s="2">
        <v>26.060000000000002</v>
      </c>
      <c r="H75" s="2">
        <v>18.14</v>
      </c>
      <c r="I75" s="4">
        <f>STDEV(F74:F75)</f>
        <v>5.6568542494925107E-2</v>
      </c>
      <c r="J75" s="2">
        <f>G75-H75</f>
        <v>7.9200000000000017</v>
      </c>
      <c r="L75" s="2">
        <f>J75-7.173</f>
        <v>0.74700000000000166</v>
      </c>
      <c r="N75" s="2">
        <f>2^-L75</f>
        <v>0.59584128728702235</v>
      </c>
    </row>
    <row r="76" spans="1:14" x14ac:dyDescent="0.25">
      <c r="A76" s="1" t="s">
        <v>21</v>
      </c>
      <c r="B76" s="1">
        <v>80</v>
      </c>
      <c r="C76" s="1" t="s">
        <v>15</v>
      </c>
      <c r="D76" s="1">
        <v>3</v>
      </c>
      <c r="E76" s="1" t="s">
        <v>10</v>
      </c>
      <c r="F76" s="2">
        <v>26.62</v>
      </c>
    </row>
    <row r="77" spans="1:14" x14ac:dyDescent="0.25">
      <c r="A77" s="1" t="s">
        <v>21</v>
      </c>
      <c r="B77" s="1">
        <v>80</v>
      </c>
      <c r="C77" s="1" t="s">
        <v>15</v>
      </c>
      <c r="D77" s="1">
        <v>3</v>
      </c>
      <c r="E77" s="1" t="s">
        <v>10</v>
      </c>
      <c r="F77" s="2">
        <v>26.6</v>
      </c>
      <c r="G77" s="2">
        <v>26.61</v>
      </c>
      <c r="H77" s="2">
        <v>17.994999999999997</v>
      </c>
      <c r="I77" s="4">
        <f>STDEV(F76:F77)</f>
        <v>1.4142135623730649E-2</v>
      </c>
      <c r="J77" s="2">
        <f>G77-H77</f>
        <v>8.615000000000002</v>
      </c>
      <c r="L77" s="2">
        <f>J77-7.173</f>
        <v>1.4420000000000019</v>
      </c>
      <c r="N77" s="2">
        <f>2^-L77</f>
        <v>0.36805671554204406</v>
      </c>
    </row>
    <row r="78" spans="1:14" x14ac:dyDescent="0.25">
      <c r="A78" s="1" t="s">
        <v>21</v>
      </c>
      <c r="B78" s="1">
        <v>81</v>
      </c>
      <c r="C78" s="1" t="s">
        <v>15</v>
      </c>
      <c r="D78" s="1">
        <v>3</v>
      </c>
      <c r="E78" s="1" t="s">
        <v>10</v>
      </c>
      <c r="F78" s="2">
        <v>26.41</v>
      </c>
    </row>
    <row r="79" spans="1:14" x14ac:dyDescent="0.25">
      <c r="A79" s="1" t="s">
        <v>21</v>
      </c>
      <c r="B79" s="1">
        <v>81</v>
      </c>
      <c r="C79" s="1" t="s">
        <v>15</v>
      </c>
      <c r="D79" s="1">
        <v>3</v>
      </c>
      <c r="E79" s="1" t="s">
        <v>10</v>
      </c>
      <c r="F79" s="2">
        <v>26.16</v>
      </c>
      <c r="G79" s="2">
        <v>26.285</v>
      </c>
      <c r="H79" s="2">
        <v>18.674999999999997</v>
      </c>
      <c r="I79" s="4">
        <f>STDEV(F78:F79)</f>
        <v>0.17677669529663689</v>
      </c>
      <c r="J79" s="2">
        <f>G79-H79</f>
        <v>7.610000000000003</v>
      </c>
      <c r="L79" s="2">
        <f>J79-7.173</f>
        <v>0.43700000000000294</v>
      </c>
      <c r="N79" s="2">
        <f>2^-L79</f>
        <v>0.73866903179127885</v>
      </c>
    </row>
    <row r="80" spans="1:14" x14ac:dyDescent="0.25">
      <c r="A80" s="1" t="s">
        <v>21</v>
      </c>
      <c r="B80" s="1">
        <v>82</v>
      </c>
      <c r="C80" s="1" t="s">
        <v>15</v>
      </c>
      <c r="D80" s="1">
        <v>3</v>
      </c>
      <c r="E80" s="1" t="s">
        <v>10</v>
      </c>
      <c r="F80" s="2">
        <v>26.98</v>
      </c>
    </row>
    <row r="81" spans="1:14" s="3" customFormat="1" x14ac:dyDescent="0.25">
      <c r="A81" s="5" t="s">
        <v>21</v>
      </c>
      <c r="B81" s="5">
        <v>82</v>
      </c>
      <c r="C81" s="5" t="s">
        <v>15</v>
      </c>
      <c r="D81" s="5">
        <v>3</v>
      </c>
      <c r="E81" s="5" t="s">
        <v>10</v>
      </c>
      <c r="F81" s="3">
        <v>27.24</v>
      </c>
      <c r="G81" s="3">
        <v>27.11</v>
      </c>
      <c r="H81" s="3">
        <v>18.700000000000003</v>
      </c>
      <c r="I81" s="4">
        <f>STDEV(F80:F81)</f>
        <v>0.18384776310850096</v>
      </c>
      <c r="J81" s="3">
        <f>G81-H81</f>
        <v>8.4099999999999966</v>
      </c>
      <c r="L81" s="3">
        <f>J81-7.173</f>
        <v>1.2369999999999965</v>
      </c>
      <c r="N81" s="3">
        <f>2^-L81</f>
        <v>0.42425395085294915</v>
      </c>
    </row>
    <row r="82" spans="1:14" x14ac:dyDescent="0.25">
      <c r="A82" s="1" t="s">
        <v>21</v>
      </c>
      <c r="B82" s="1">
        <v>83</v>
      </c>
      <c r="C82" s="1" t="s">
        <v>9</v>
      </c>
      <c r="D82" s="1">
        <v>7</v>
      </c>
      <c r="E82" s="1" t="s">
        <v>10</v>
      </c>
      <c r="F82" s="2">
        <v>27</v>
      </c>
    </row>
    <row r="83" spans="1:14" x14ac:dyDescent="0.25">
      <c r="A83" s="1" t="s">
        <v>21</v>
      </c>
      <c r="B83" s="1">
        <v>83</v>
      </c>
      <c r="C83" s="1" t="s">
        <v>9</v>
      </c>
      <c r="D83" s="1">
        <v>7</v>
      </c>
      <c r="E83" s="1" t="s">
        <v>10</v>
      </c>
      <c r="F83" s="2">
        <v>26.85</v>
      </c>
      <c r="G83" s="2">
        <v>26.925000000000001</v>
      </c>
      <c r="H83" s="2">
        <v>18.739999999999998</v>
      </c>
      <c r="I83" s="4">
        <f>STDEV(F82:F83)</f>
        <v>0.10606601717798111</v>
      </c>
      <c r="J83" s="2">
        <f>G83-H83</f>
        <v>8.1850000000000023</v>
      </c>
      <c r="L83" s="2">
        <f>J83-7.173</f>
        <v>1.0120000000000022</v>
      </c>
      <c r="N83" s="2">
        <f>2^-L83</f>
        <v>0.49585836536914585</v>
      </c>
    </row>
    <row r="84" spans="1:14" x14ac:dyDescent="0.25">
      <c r="A84" s="1" t="s">
        <v>21</v>
      </c>
      <c r="B84" s="1">
        <v>84</v>
      </c>
      <c r="C84" s="1" t="s">
        <v>9</v>
      </c>
      <c r="D84" s="1">
        <v>7</v>
      </c>
      <c r="E84" s="1" t="s">
        <v>10</v>
      </c>
      <c r="F84" s="2">
        <v>22.4</v>
      </c>
    </row>
    <row r="85" spans="1:14" x14ac:dyDescent="0.25">
      <c r="A85" s="1" t="s">
        <v>21</v>
      </c>
      <c r="B85" s="1">
        <v>84</v>
      </c>
      <c r="C85" s="1" t="s">
        <v>9</v>
      </c>
      <c r="D85" s="1">
        <v>7</v>
      </c>
      <c r="E85" s="1" t="s">
        <v>10</v>
      </c>
      <c r="F85" s="2">
        <v>22.41</v>
      </c>
      <c r="G85" s="2">
        <v>22.405000000000001</v>
      </c>
      <c r="H85" s="2">
        <v>17.399999999999999</v>
      </c>
      <c r="I85" s="4">
        <f>STDEV(F84:F85)</f>
        <v>7.0710678118665812E-3</v>
      </c>
      <c r="J85" s="2">
        <f>G85-H85</f>
        <v>5.0050000000000026</v>
      </c>
      <c r="L85" s="2">
        <f>J85-7.173</f>
        <v>-2.1679999999999975</v>
      </c>
      <c r="N85" s="2">
        <f>2^-L85</f>
        <v>4.4939996121265713</v>
      </c>
    </row>
    <row r="86" spans="1:14" x14ac:dyDescent="0.25">
      <c r="A86" s="1" t="s">
        <v>21</v>
      </c>
      <c r="B86" s="1">
        <v>85</v>
      </c>
      <c r="C86" s="1" t="s">
        <v>9</v>
      </c>
      <c r="D86" s="1">
        <v>7</v>
      </c>
      <c r="E86" s="1" t="s">
        <v>10</v>
      </c>
      <c r="F86" s="2">
        <v>23.57</v>
      </c>
    </row>
    <row r="87" spans="1:14" x14ac:dyDescent="0.25">
      <c r="A87" s="1" t="s">
        <v>21</v>
      </c>
      <c r="B87" s="1">
        <v>85</v>
      </c>
      <c r="C87" s="1" t="s">
        <v>9</v>
      </c>
      <c r="D87" s="1">
        <v>7</v>
      </c>
      <c r="E87" s="1" t="s">
        <v>10</v>
      </c>
      <c r="F87" s="2">
        <v>23.41</v>
      </c>
      <c r="G87" s="2">
        <v>23.490000000000002</v>
      </c>
      <c r="H87" s="2">
        <v>17.68</v>
      </c>
      <c r="I87" s="4">
        <f>STDEV(F86:F87)</f>
        <v>0.1131370849898477</v>
      </c>
      <c r="J87" s="2">
        <f>G87-H87</f>
        <v>5.8100000000000023</v>
      </c>
      <c r="L87" s="2">
        <f>J87-7.173</f>
        <v>-1.3629999999999978</v>
      </c>
      <c r="N87" s="2">
        <f>2^-L87</f>
        <v>2.5721949668612027</v>
      </c>
    </row>
    <row r="88" spans="1:14" x14ac:dyDescent="0.25">
      <c r="A88" s="1" t="s">
        <v>21</v>
      </c>
      <c r="B88" s="1">
        <v>86</v>
      </c>
      <c r="C88" s="1" t="s">
        <v>9</v>
      </c>
      <c r="D88" s="1">
        <v>7</v>
      </c>
      <c r="E88" s="1" t="s">
        <v>10</v>
      </c>
      <c r="F88" s="2">
        <v>24.01</v>
      </c>
    </row>
    <row r="89" spans="1:14" x14ac:dyDescent="0.25">
      <c r="A89" s="1" t="s">
        <v>21</v>
      </c>
      <c r="B89" s="1">
        <v>86</v>
      </c>
      <c r="C89" s="1" t="s">
        <v>9</v>
      </c>
      <c r="D89" s="1">
        <v>7</v>
      </c>
      <c r="E89" s="1" t="s">
        <v>10</v>
      </c>
      <c r="F89" s="2">
        <v>24.03</v>
      </c>
      <c r="G89" s="2">
        <v>24.020000000000003</v>
      </c>
      <c r="H89" s="2">
        <v>17.765000000000001</v>
      </c>
      <c r="I89" s="4">
        <f>STDEV(F88:F89)</f>
        <v>1.4142135623730649E-2</v>
      </c>
      <c r="J89" s="2">
        <f>G89-H89</f>
        <v>6.2550000000000026</v>
      </c>
      <c r="L89" s="2">
        <f>J89-7.173</f>
        <v>-0.91799999999999748</v>
      </c>
      <c r="N89" s="2">
        <f>2^-L89</f>
        <v>1.889494081994409</v>
      </c>
    </row>
    <row r="90" spans="1:14" x14ac:dyDescent="0.25">
      <c r="A90" s="1" t="s">
        <v>21</v>
      </c>
      <c r="B90" s="1">
        <v>87</v>
      </c>
      <c r="C90" s="1" t="s">
        <v>9</v>
      </c>
      <c r="D90" s="1">
        <v>7</v>
      </c>
      <c r="E90" s="1" t="s">
        <v>10</v>
      </c>
      <c r="F90" s="2">
        <v>23.75</v>
      </c>
    </row>
    <row r="91" spans="1:14" s="3" customFormat="1" x14ac:dyDescent="0.25">
      <c r="A91" s="5" t="s">
        <v>21</v>
      </c>
      <c r="B91" s="5">
        <v>87</v>
      </c>
      <c r="C91" s="5" t="s">
        <v>9</v>
      </c>
      <c r="D91" s="5">
        <v>7</v>
      </c>
      <c r="E91" s="5" t="s">
        <v>10</v>
      </c>
      <c r="F91" s="3">
        <v>23.57</v>
      </c>
      <c r="G91" s="3">
        <v>23.66</v>
      </c>
      <c r="H91" s="3">
        <v>17.350000000000001</v>
      </c>
      <c r="I91" s="4">
        <f>STDEV(F90:F91)</f>
        <v>0.12727922061357835</v>
      </c>
      <c r="J91" s="3">
        <f>G91-H91</f>
        <v>6.3099999999999987</v>
      </c>
      <c r="L91" s="3">
        <f>J91-7.173</f>
        <v>-0.86300000000000132</v>
      </c>
      <c r="N91" s="3">
        <f>2^-L91</f>
        <v>1.8188165036014678</v>
      </c>
    </row>
    <row r="92" spans="1:14" x14ac:dyDescent="0.25">
      <c r="A92" s="1" t="s">
        <v>21</v>
      </c>
      <c r="B92" s="1">
        <v>88</v>
      </c>
      <c r="C92" s="1" t="s">
        <v>13</v>
      </c>
      <c r="D92" s="1">
        <v>7</v>
      </c>
      <c r="E92" s="1" t="s">
        <v>10</v>
      </c>
      <c r="F92" s="2">
        <v>34.229999999999997</v>
      </c>
    </row>
    <row r="93" spans="1:14" x14ac:dyDescent="0.25">
      <c r="A93" s="1" t="s">
        <v>21</v>
      </c>
      <c r="B93" s="1">
        <v>88</v>
      </c>
      <c r="C93" s="1" t="s">
        <v>13</v>
      </c>
      <c r="D93" s="1">
        <v>7</v>
      </c>
      <c r="E93" s="1" t="s">
        <v>10</v>
      </c>
      <c r="F93" s="2">
        <v>34.78</v>
      </c>
      <c r="G93" s="2">
        <v>34.504999999999995</v>
      </c>
      <c r="H93" s="2">
        <v>29.740000000000002</v>
      </c>
      <c r="I93" s="4">
        <f>STDEV(F92:F93)</f>
        <v>0.38890872965260415</v>
      </c>
      <c r="J93" s="2">
        <f>G93-H93</f>
        <v>4.7649999999999935</v>
      </c>
      <c r="L93" s="2">
        <f>J93-7.173</f>
        <v>-2.4080000000000066</v>
      </c>
      <c r="N93" s="2">
        <f>2^-L93</f>
        <v>5.307380562388671</v>
      </c>
    </row>
    <row r="94" spans="1:14" x14ac:dyDescent="0.25">
      <c r="A94" s="1" t="s">
        <v>21</v>
      </c>
      <c r="B94" s="1">
        <v>89</v>
      </c>
      <c r="C94" s="1" t="s">
        <v>13</v>
      </c>
      <c r="D94" s="1">
        <v>7</v>
      </c>
      <c r="E94" s="1" t="s">
        <v>10</v>
      </c>
      <c r="F94" s="2">
        <v>27.25</v>
      </c>
    </row>
    <row r="95" spans="1:14" x14ac:dyDescent="0.25">
      <c r="A95" s="1" t="s">
        <v>21</v>
      </c>
      <c r="B95" s="1">
        <v>89</v>
      </c>
      <c r="C95" s="1" t="s">
        <v>13</v>
      </c>
      <c r="D95" s="1">
        <v>7</v>
      </c>
      <c r="E95" s="1" t="s">
        <v>10</v>
      </c>
      <c r="F95" s="2">
        <v>27.4</v>
      </c>
      <c r="G95" s="2">
        <v>27.324999999999999</v>
      </c>
      <c r="H95" s="2">
        <v>18.225000000000001</v>
      </c>
      <c r="I95" s="4">
        <f>STDEV(F94:F95)</f>
        <v>0.10606601717798111</v>
      </c>
      <c r="J95" s="2">
        <f>G95-H95</f>
        <v>9.0999999999999979</v>
      </c>
      <c r="L95" s="2">
        <f>J95-7.173</f>
        <v>1.9269999999999978</v>
      </c>
      <c r="N95" s="2">
        <f>2^-L95</f>
        <v>0.26297544480096846</v>
      </c>
    </row>
    <row r="96" spans="1:14" x14ac:dyDescent="0.25">
      <c r="A96" s="1" t="s">
        <v>21</v>
      </c>
      <c r="B96" s="1">
        <v>90</v>
      </c>
      <c r="C96" s="1" t="s">
        <v>13</v>
      </c>
      <c r="D96" s="1">
        <v>7</v>
      </c>
      <c r="E96" s="1" t="s">
        <v>10</v>
      </c>
      <c r="F96" s="2">
        <v>25.7</v>
      </c>
    </row>
    <row r="97" spans="1:14" x14ac:dyDescent="0.25">
      <c r="A97" s="1" t="s">
        <v>21</v>
      </c>
      <c r="B97" s="1">
        <v>90</v>
      </c>
      <c r="C97" s="1" t="s">
        <v>13</v>
      </c>
      <c r="D97" s="1">
        <v>7</v>
      </c>
      <c r="E97" s="1" t="s">
        <v>10</v>
      </c>
      <c r="F97" s="2">
        <v>25.61</v>
      </c>
      <c r="G97" s="2">
        <v>25.655000000000001</v>
      </c>
      <c r="H97" s="2">
        <v>18.454999999999998</v>
      </c>
      <c r="I97" s="4">
        <f>STDEV(F96:F97)</f>
        <v>6.3639610306789177E-2</v>
      </c>
      <c r="J97" s="2">
        <f>G97-H97</f>
        <v>7.2000000000000028</v>
      </c>
      <c r="L97" s="2">
        <f>J97-7.173</f>
        <v>2.70000000000028E-2</v>
      </c>
      <c r="N97" s="2">
        <f>2^-L97</f>
        <v>0.98145906385347748</v>
      </c>
    </row>
    <row r="98" spans="1:14" x14ac:dyDescent="0.25">
      <c r="A98" s="1" t="s">
        <v>21</v>
      </c>
      <c r="B98" s="1">
        <v>91</v>
      </c>
      <c r="C98" s="1" t="s">
        <v>13</v>
      </c>
      <c r="D98" s="1">
        <v>7</v>
      </c>
      <c r="E98" s="1" t="s">
        <v>10</v>
      </c>
      <c r="F98" s="2">
        <v>32.51</v>
      </c>
    </row>
    <row r="99" spans="1:14" x14ac:dyDescent="0.25">
      <c r="A99" s="1" t="s">
        <v>21</v>
      </c>
      <c r="B99" s="1">
        <v>91</v>
      </c>
      <c r="C99" s="1" t="s">
        <v>13</v>
      </c>
      <c r="D99" s="1">
        <v>7</v>
      </c>
      <c r="E99" s="1" t="s">
        <v>10</v>
      </c>
      <c r="F99" s="2">
        <v>32.729999999999997</v>
      </c>
      <c r="G99" s="2">
        <v>32.619999999999997</v>
      </c>
      <c r="H99" s="2">
        <v>26.53</v>
      </c>
      <c r="I99" s="4">
        <f>STDEV(F98:F99)</f>
        <v>0.15556349186103965</v>
      </c>
      <c r="J99" s="2">
        <f>G99-H99</f>
        <v>6.0899999999999963</v>
      </c>
      <c r="L99" s="2">
        <f>J99-7.173</f>
        <v>-1.0830000000000037</v>
      </c>
      <c r="N99" s="2">
        <f>2^-L99</f>
        <v>2.1184366693677581</v>
      </c>
    </row>
    <row r="100" spans="1:14" x14ac:dyDescent="0.25">
      <c r="A100" s="1" t="s">
        <v>21</v>
      </c>
      <c r="B100" s="1">
        <v>92</v>
      </c>
      <c r="C100" s="1" t="s">
        <v>13</v>
      </c>
      <c r="D100" s="1">
        <v>7</v>
      </c>
      <c r="E100" s="1" t="s">
        <v>10</v>
      </c>
      <c r="F100" s="2">
        <v>26.11</v>
      </c>
    </row>
    <row r="101" spans="1:14" s="3" customFormat="1" x14ac:dyDescent="0.25">
      <c r="A101" s="5" t="s">
        <v>21</v>
      </c>
      <c r="B101" s="5">
        <v>92</v>
      </c>
      <c r="C101" s="5" t="s">
        <v>13</v>
      </c>
      <c r="D101" s="5">
        <v>7</v>
      </c>
      <c r="E101" s="5" t="s">
        <v>10</v>
      </c>
      <c r="F101" s="3">
        <v>26.09</v>
      </c>
      <c r="G101" s="3">
        <v>26.1</v>
      </c>
      <c r="H101" s="3">
        <v>18.494999999999997</v>
      </c>
      <c r="I101" s="4">
        <f>STDEV(F100:F101)</f>
        <v>1.4142135623730649E-2</v>
      </c>
      <c r="J101" s="3">
        <f>G101-H101</f>
        <v>7.605000000000004</v>
      </c>
      <c r="L101" s="3">
        <f>J101-7.173</f>
        <v>0.43200000000000394</v>
      </c>
      <c r="N101" s="3">
        <f>2^-L101</f>
        <v>0.74123350490141549</v>
      </c>
    </row>
    <row r="102" spans="1:14" x14ac:dyDescent="0.25">
      <c r="A102" s="1" t="s">
        <v>21</v>
      </c>
      <c r="B102" s="1">
        <v>93</v>
      </c>
      <c r="C102" s="1" t="s">
        <v>14</v>
      </c>
      <c r="D102" s="1">
        <v>7</v>
      </c>
      <c r="E102" s="1" t="s">
        <v>10</v>
      </c>
      <c r="F102" s="2">
        <v>22.09</v>
      </c>
    </row>
    <row r="103" spans="1:14" x14ac:dyDescent="0.25">
      <c r="A103" s="1" t="s">
        <v>21</v>
      </c>
      <c r="B103" s="1">
        <v>93</v>
      </c>
      <c r="C103" s="1" t="s">
        <v>14</v>
      </c>
      <c r="D103" s="1">
        <v>7</v>
      </c>
      <c r="E103" s="1" t="s">
        <v>10</v>
      </c>
      <c r="F103" s="2">
        <v>22.19</v>
      </c>
      <c r="G103" s="2">
        <v>22.14</v>
      </c>
      <c r="H103" s="2">
        <v>18.100000000000001</v>
      </c>
      <c r="I103" s="4">
        <f>STDEV(F102:F103)</f>
        <v>7.0710678118655765E-2</v>
      </c>
      <c r="J103" s="2">
        <f>G103-H103</f>
        <v>4.0399999999999991</v>
      </c>
      <c r="L103" s="2">
        <f>J103-7.173</f>
        <v>-3.1330000000000009</v>
      </c>
      <c r="N103" s="2">
        <f>2^-L103</f>
        <v>8.7725727087031586</v>
      </c>
    </row>
    <row r="104" spans="1:14" x14ac:dyDescent="0.25">
      <c r="A104" s="1" t="s">
        <v>21</v>
      </c>
      <c r="B104" s="1">
        <v>94</v>
      </c>
      <c r="C104" s="1" t="s">
        <v>14</v>
      </c>
      <c r="D104" s="1">
        <v>7</v>
      </c>
      <c r="E104" s="1" t="s">
        <v>10</v>
      </c>
      <c r="F104" s="2">
        <v>26.28</v>
      </c>
    </row>
    <row r="105" spans="1:14" x14ac:dyDescent="0.25">
      <c r="A105" s="1" t="s">
        <v>21</v>
      </c>
      <c r="B105" s="1">
        <v>94</v>
      </c>
      <c r="C105" s="1" t="s">
        <v>14</v>
      </c>
      <c r="D105" s="1">
        <v>7</v>
      </c>
      <c r="E105" s="1" t="s">
        <v>10</v>
      </c>
      <c r="F105" s="2">
        <v>26.41</v>
      </c>
      <c r="G105" s="2">
        <v>26.344999999999999</v>
      </c>
      <c r="H105" s="2">
        <v>19.770000000000003</v>
      </c>
      <c r="I105" s="4">
        <f>STDEV(F104:F105)</f>
        <v>9.1923881554250478E-2</v>
      </c>
      <c r="J105" s="2">
        <f>G105-H105</f>
        <v>6.5749999999999957</v>
      </c>
      <c r="L105" s="2">
        <f>J105-7.173</f>
        <v>-0.59800000000000431</v>
      </c>
      <c r="N105" s="2">
        <f>2^-L105</f>
        <v>1.5136167929695836</v>
      </c>
    </row>
    <row r="106" spans="1:14" x14ac:dyDescent="0.25">
      <c r="A106" s="1" t="s">
        <v>21</v>
      </c>
      <c r="B106" s="1">
        <v>95</v>
      </c>
      <c r="C106" s="1" t="s">
        <v>14</v>
      </c>
      <c r="D106" s="1">
        <v>7</v>
      </c>
      <c r="E106" s="1" t="s">
        <v>10</v>
      </c>
      <c r="F106" s="2">
        <v>22.58</v>
      </c>
    </row>
    <row r="107" spans="1:14" x14ac:dyDescent="0.25">
      <c r="A107" s="1" t="s">
        <v>21</v>
      </c>
      <c r="B107" s="1">
        <v>95</v>
      </c>
      <c r="C107" s="1" t="s">
        <v>14</v>
      </c>
      <c r="D107" s="1">
        <v>7</v>
      </c>
      <c r="E107" s="1" t="s">
        <v>10</v>
      </c>
      <c r="F107" s="2">
        <v>22.38</v>
      </c>
      <c r="G107" s="2">
        <v>22.479999999999997</v>
      </c>
      <c r="H107" s="2">
        <v>18.145</v>
      </c>
      <c r="I107" s="4">
        <f>STDEV(F106:F107)</f>
        <v>0.141421356237309</v>
      </c>
      <c r="J107" s="2">
        <f>G107-H107</f>
        <v>4.3349999999999973</v>
      </c>
      <c r="L107" s="2">
        <f>J107-7.173</f>
        <v>-2.8380000000000027</v>
      </c>
      <c r="N107" s="2">
        <f>2^-L107</f>
        <v>7.1502812988543081</v>
      </c>
    </row>
    <row r="108" spans="1:14" x14ac:dyDescent="0.25">
      <c r="A108" s="1" t="s">
        <v>21</v>
      </c>
      <c r="B108" s="1">
        <v>96</v>
      </c>
      <c r="C108" s="1" t="s">
        <v>14</v>
      </c>
      <c r="D108" s="1">
        <v>7</v>
      </c>
      <c r="E108" s="1" t="s">
        <v>10</v>
      </c>
      <c r="F108" s="2">
        <v>21.65</v>
      </c>
    </row>
    <row r="109" spans="1:14" x14ac:dyDescent="0.25">
      <c r="A109" s="1" t="s">
        <v>21</v>
      </c>
      <c r="B109" s="1">
        <v>96</v>
      </c>
      <c r="C109" s="1" t="s">
        <v>14</v>
      </c>
      <c r="D109" s="1">
        <v>7</v>
      </c>
      <c r="E109" s="1" t="s">
        <v>10</v>
      </c>
      <c r="F109" s="2">
        <v>21.49</v>
      </c>
      <c r="G109" s="2">
        <v>21.57</v>
      </c>
      <c r="H109" s="2">
        <v>17.71</v>
      </c>
      <c r="I109" s="4">
        <f>STDEV(F108:F109)</f>
        <v>0.1131370849898477</v>
      </c>
      <c r="J109" s="2">
        <f>G109-H109</f>
        <v>3.8599999999999994</v>
      </c>
      <c r="L109" s="2">
        <f>J109-7.173</f>
        <v>-3.3130000000000006</v>
      </c>
      <c r="N109" s="2">
        <f>2^-L109</f>
        <v>9.9383062542755205</v>
      </c>
    </row>
    <row r="110" spans="1:14" x14ac:dyDescent="0.25">
      <c r="A110" s="1" t="s">
        <v>21</v>
      </c>
      <c r="B110" s="1">
        <v>97</v>
      </c>
      <c r="C110" s="1" t="s">
        <v>14</v>
      </c>
      <c r="D110" s="1">
        <v>7</v>
      </c>
      <c r="E110" s="1" t="s">
        <v>10</v>
      </c>
      <c r="F110" s="2">
        <v>23.5</v>
      </c>
    </row>
    <row r="111" spans="1:14" s="3" customFormat="1" x14ac:dyDescent="0.25">
      <c r="A111" s="5" t="s">
        <v>21</v>
      </c>
      <c r="B111" s="5">
        <v>97</v>
      </c>
      <c r="C111" s="5" t="s">
        <v>14</v>
      </c>
      <c r="D111" s="5">
        <v>7</v>
      </c>
      <c r="E111" s="5" t="s">
        <v>10</v>
      </c>
      <c r="F111" s="3">
        <v>23.35</v>
      </c>
      <c r="G111" s="3">
        <v>23.425000000000001</v>
      </c>
      <c r="H111" s="3">
        <v>18.11</v>
      </c>
      <c r="I111" s="4">
        <f>STDEV(F110:F111)</f>
        <v>0.10606601717798111</v>
      </c>
      <c r="J111" s="3">
        <f>G111-H111</f>
        <v>5.3150000000000013</v>
      </c>
      <c r="L111" s="3">
        <f>J111-7.173</f>
        <v>-1.8579999999999988</v>
      </c>
      <c r="N111" s="3">
        <f>2^-L111</f>
        <v>3.6250477530693348</v>
      </c>
    </row>
    <row r="112" spans="1:14" x14ac:dyDescent="0.25">
      <c r="A112" s="1" t="s">
        <v>21</v>
      </c>
      <c r="B112" s="1">
        <v>98</v>
      </c>
      <c r="C112" s="1" t="s">
        <v>15</v>
      </c>
      <c r="D112" s="1">
        <v>7</v>
      </c>
      <c r="E112" s="1" t="s">
        <v>10</v>
      </c>
      <c r="F112" s="2">
        <v>25.62</v>
      </c>
    </row>
    <row r="113" spans="1:14" x14ac:dyDescent="0.25">
      <c r="A113" s="1" t="s">
        <v>21</v>
      </c>
      <c r="B113" s="1">
        <v>98</v>
      </c>
      <c r="C113" s="1" t="s">
        <v>15</v>
      </c>
      <c r="D113" s="1">
        <v>7</v>
      </c>
      <c r="E113" s="1" t="s">
        <v>10</v>
      </c>
      <c r="F113" s="2">
        <v>25.91</v>
      </c>
      <c r="G113" s="2">
        <v>25.765000000000001</v>
      </c>
      <c r="H113" s="2">
        <v>19.245000000000001</v>
      </c>
      <c r="I113" s="4">
        <f>STDEV(F112:F113)</f>
        <v>0.20506096654409819</v>
      </c>
      <c r="J113" s="2">
        <f>G113-H113</f>
        <v>6.52</v>
      </c>
      <c r="L113" s="2">
        <f>J113-7.173</f>
        <v>-0.65300000000000047</v>
      </c>
      <c r="N113" s="2">
        <f>2^-L113</f>
        <v>1.572434584280664</v>
      </c>
    </row>
    <row r="114" spans="1:14" x14ac:dyDescent="0.25">
      <c r="A114" s="1" t="s">
        <v>21</v>
      </c>
      <c r="B114" s="1">
        <v>99</v>
      </c>
      <c r="C114" s="1" t="s">
        <v>15</v>
      </c>
      <c r="D114" s="1">
        <v>7</v>
      </c>
      <c r="E114" s="1" t="s">
        <v>10</v>
      </c>
      <c r="F114" s="2">
        <v>25.06</v>
      </c>
    </row>
    <row r="115" spans="1:14" x14ac:dyDescent="0.25">
      <c r="A115" s="1" t="s">
        <v>21</v>
      </c>
      <c r="B115" s="1">
        <v>99</v>
      </c>
      <c r="C115" s="1" t="s">
        <v>15</v>
      </c>
      <c r="D115" s="1">
        <v>7</v>
      </c>
      <c r="E115" s="1" t="s">
        <v>10</v>
      </c>
      <c r="F115" s="2">
        <v>24.98</v>
      </c>
      <c r="G115" s="2">
        <v>25.02</v>
      </c>
      <c r="H115" s="2">
        <v>19.689999999999998</v>
      </c>
      <c r="I115" s="4">
        <f>STDEV(F114:F115)</f>
        <v>5.6568542494922595E-2</v>
      </c>
      <c r="J115" s="2">
        <f>G115-H115</f>
        <v>5.3300000000000018</v>
      </c>
      <c r="L115" s="2">
        <f>J115-7.173</f>
        <v>-1.8429999999999982</v>
      </c>
      <c r="N115" s="2">
        <f>2^-L115</f>
        <v>3.587552638648055</v>
      </c>
    </row>
    <row r="116" spans="1:14" x14ac:dyDescent="0.25">
      <c r="A116" s="1" t="s">
        <v>21</v>
      </c>
      <c r="B116" s="1">
        <v>100</v>
      </c>
      <c r="C116" s="1" t="s">
        <v>15</v>
      </c>
      <c r="D116" s="1">
        <v>7</v>
      </c>
      <c r="E116" s="1" t="s">
        <v>10</v>
      </c>
      <c r="F116" s="2">
        <v>25.96</v>
      </c>
    </row>
    <row r="117" spans="1:14" x14ac:dyDescent="0.25">
      <c r="A117" s="1" t="s">
        <v>21</v>
      </c>
      <c r="B117" s="1">
        <v>100</v>
      </c>
      <c r="C117" s="1" t="s">
        <v>15</v>
      </c>
      <c r="D117" s="1">
        <v>7</v>
      </c>
      <c r="E117" s="1" t="s">
        <v>10</v>
      </c>
      <c r="F117" s="2">
        <v>25.87</v>
      </c>
      <c r="G117" s="2">
        <v>25.914999999999999</v>
      </c>
      <c r="H117" s="2">
        <v>19.335000000000001</v>
      </c>
      <c r="I117" s="4">
        <f>STDEV(F116:F117)</f>
        <v>6.3639610306789177E-2</v>
      </c>
      <c r="J117" s="2">
        <f>G117-H117</f>
        <v>6.5799999999999983</v>
      </c>
      <c r="L117" s="2">
        <f>J117-7.173</f>
        <v>-0.59300000000000175</v>
      </c>
      <c r="N117" s="2">
        <f>2^-L117</f>
        <v>1.5083800766865807</v>
      </c>
    </row>
    <row r="118" spans="1:14" x14ac:dyDescent="0.25">
      <c r="A118" s="1" t="s">
        <v>21</v>
      </c>
      <c r="B118" s="1">
        <v>101</v>
      </c>
      <c r="C118" s="1" t="s">
        <v>15</v>
      </c>
      <c r="D118" s="1">
        <v>7</v>
      </c>
      <c r="E118" s="1" t="s">
        <v>10</v>
      </c>
      <c r="F118" s="2">
        <v>26.33</v>
      </c>
    </row>
    <row r="119" spans="1:14" x14ac:dyDescent="0.25">
      <c r="A119" s="1" t="s">
        <v>21</v>
      </c>
      <c r="B119" s="1">
        <v>101</v>
      </c>
      <c r="C119" s="1" t="s">
        <v>15</v>
      </c>
      <c r="D119" s="1">
        <v>7</v>
      </c>
      <c r="E119" s="1" t="s">
        <v>10</v>
      </c>
      <c r="F119" s="2">
        <v>26.51</v>
      </c>
      <c r="G119" s="2">
        <v>26.42</v>
      </c>
      <c r="H119" s="2">
        <v>19.48</v>
      </c>
      <c r="I119" s="4">
        <f>STDEV(F118:F119)</f>
        <v>0.12727922061358088</v>
      </c>
      <c r="J119" s="2">
        <f>G119-H119</f>
        <v>6.9400000000000013</v>
      </c>
      <c r="L119" s="2">
        <f>J119-7.173</f>
        <v>-0.23299999999999876</v>
      </c>
      <c r="N119" s="2">
        <f>2^-L119</f>
        <v>1.1752763284197698</v>
      </c>
    </row>
    <row r="120" spans="1:14" x14ac:dyDescent="0.25">
      <c r="A120" s="1" t="s">
        <v>21</v>
      </c>
      <c r="B120" s="1">
        <v>102</v>
      </c>
      <c r="C120" s="1" t="s">
        <v>15</v>
      </c>
      <c r="D120" s="1">
        <v>7</v>
      </c>
      <c r="E120" s="1" t="s">
        <v>10</v>
      </c>
      <c r="F120" s="2">
        <v>24.83</v>
      </c>
    </row>
    <row r="121" spans="1:14" x14ac:dyDescent="0.25">
      <c r="A121" s="5" t="s">
        <v>21</v>
      </c>
      <c r="B121" s="5">
        <v>102</v>
      </c>
      <c r="C121" s="5" t="s">
        <v>15</v>
      </c>
      <c r="D121" s="5">
        <v>7</v>
      </c>
      <c r="E121" s="5" t="s">
        <v>10</v>
      </c>
      <c r="F121" s="3">
        <v>25.03</v>
      </c>
      <c r="G121" s="3">
        <v>24.93</v>
      </c>
      <c r="H121" s="3">
        <v>19.170000000000002</v>
      </c>
      <c r="I121" s="4">
        <f>STDEV(F120:F121)</f>
        <v>0.14142135623731153</v>
      </c>
      <c r="J121" s="3">
        <f>G121-H121</f>
        <v>5.759999999999998</v>
      </c>
      <c r="K121" s="3"/>
      <c r="L121" s="3">
        <f>J121-7.173</f>
        <v>-1.413000000000002</v>
      </c>
      <c r="M121" s="3"/>
      <c r="N121" s="3">
        <f>2^-L121</f>
        <v>2.6629032264727455</v>
      </c>
    </row>
    <row r="122" spans="1:14" x14ac:dyDescent="0.25">
      <c r="A122" s="8" t="s">
        <v>21</v>
      </c>
      <c r="B122" s="8">
        <v>104</v>
      </c>
      <c r="C122" s="8" t="s">
        <v>9</v>
      </c>
      <c r="D122" s="8">
        <v>10</v>
      </c>
      <c r="E122" s="8" t="s">
        <v>10</v>
      </c>
      <c r="F122" s="2">
        <v>24.75</v>
      </c>
      <c r="G122" s="9"/>
      <c r="H122" s="9"/>
      <c r="J122" s="9"/>
      <c r="K122" s="9"/>
      <c r="L122" s="9"/>
      <c r="M122" s="9"/>
      <c r="N122" s="9"/>
    </row>
    <row r="123" spans="1:14" x14ac:dyDescent="0.25">
      <c r="A123" s="1" t="s">
        <v>21</v>
      </c>
      <c r="B123" s="1">
        <v>104</v>
      </c>
      <c r="C123" s="1" t="s">
        <v>9</v>
      </c>
      <c r="D123" s="1">
        <v>10</v>
      </c>
      <c r="E123" s="1" t="s">
        <v>10</v>
      </c>
      <c r="F123" s="2">
        <v>24.75</v>
      </c>
      <c r="G123" s="2">
        <v>24.75</v>
      </c>
      <c r="H123" s="2">
        <v>17.84</v>
      </c>
      <c r="I123" s="4">
        <f>STDEV(F122:F123)</f>
        <v>0</v>
      </c>
      <c r="J123" s="2">
        <f>G123-H123</f>
        <v>6.91</v>
      </c>
      <c r="L123" s="2">
        <f>J123-7.173</f>
        <v>-0.2629999999999999</v>
      </c>
      <c r="N123" s="2">
        <f>2^-L123</f>
        <v>1.1999713823732154</v>
      </c>
    </row>
    <row r="124" spans="1:14" x14ac:dyDescent="0.25">
      <c r="A124" s="1" t="s">
        <v>21</v>
      </c>
      <c r="B124" s="1">
        <v>105</v>
      </c>
      <c r="C124" s="1" t="s">
        <v>9</v>
      </c>
      <c r="D124" s="1">
        <v>10</v>
      </c>
      <c r="E124" s="1" t="s">
        <v>10</v>
      </c>
      <c r="F124" s="2">
        <v>23.44</v>
      </c>
    </row>
    <row r="125" spans="1:14" x14ac:dyDescent="0.25">
      <c r="A125" s="1" t="s">
        <v>21</v>
      </c>
      <c r="B125" s="1">
        <v>105</v>
      </c>
      <c r="C125" s="1" t="s">
        <v>9</v>
      </c>
      <c r="D125" s="1">
        <v>10</v>
      </c>
      <c r="E125" s="1" t="s">
        <v>10</v>
      </c>
      <c r="F125" s="2">
        <v>23.52</v>
      </c>
      <c r="G125" s="2">
        <v>23.48</v>
      </c>
      <c r="H125" s="2">
        <v>17.740000000000002</v>
      </c>
      <c r="I125" s="4">
        <f>STDEV(F124:F125)</f>
        <v>5.6568542494922595E-2</v>
      </c>
      <c r="J125" s="2">
        <f>G125-H125</f>
        <v>5.7399999999999984</v>
      </c>
      <c r="L125" s="2">
        <f>J125-7.173</f>
        <v>-1.4330000000000016</v>
      </c>
      <c r="N125" s="2">
        <f>2^-L125</f>
        <v>2.7000759702454942</v>
      </c>
    </row>
    <row r="126" spans="1:14" x14ac:dyDescent="0.25">
      <c r="A126" s="1" t="s">
        <v>21</v>
      </c>
      <c r="B126" s="1">
        <v>106</v>
      </c>
      <c r="C126" s="1" t="s">
        <v>9</v>
      </c>
      <c r="D126" s="1">
        <v>10</v>
      </c>
      <c r="E126" s="1" t="s">
        <v>10</v>
      </c>
      <c r="F126" s="2">
        <v>23.75</v>
      </c>
    </row>
    <row r="127" spans="1:14" x14ac:dyDescent="0.25">
      <c r="A127" s="1" t="s">
        <v>21</v>
      </c>
      <c r="B127" s="1">
        <v>106</v>
      </c>
      <c r="C127" s="1" t="s">
        <v>9</v>
      </c>
      <c r="D127" s="1">
        <v>10</v>
      </c>
      <c r="E127" s="1" t="s">
        <v>10</v>
      </c>
      <c r="F127" s="2">
        <v>23.54</v>
      </c>
      <c r="G127" s="2">
        <v>23.645</v>
      </c>
      <c r="H127" s="2">
        <v>17.54</v>
      </c>
      <c r="I127" s="4">
        <f>STDEV(F126:F127)</f>
        <v>0.14849242404917559</v>
      </c>
      <c r="J127" s="2">
        <f>G127-H127</f>
        <v>6.1050000000000004</v>
      </c>
      <c r="L127" s="2">
        <f>J127-7.173</f>
        <v>-1.0679999999999996</v>
      </c>
      <c r="N127" s="2">
        <f>2^-L127</f>
        <v>2.0965249510338571</v>
      </c>
    </row>
    <row r="128" spans="1:14" x14ac:dyDescent="0.25">
      <c r="A128" s="1" t="s">
        <v>21</v>
      </c>
      <c r="B128" s="1">
        <v>107</v>
      </c>
      <c r="C128" s="1" t="s">
        <v>9</v>
      </c>
      <c r="D128" s="1">
        <v>10</v>
      </c>
      <c r="E128" s="1" t="s">
        <v>10</v>
      </c>
      <c r="F128" s="2">
        <v>23.78</v>
      </c>
    </row>
    <row r="129" spans="1:14" x14ac:dyDescent="0.25">
      <c r="A129" s="1" t="s">
        <v>21</v>
      </c>
      <c r="B129" s="1">
        <v>107</v>
      </c>
      <c r="C129" s="1" t="s">
        <v>9</v>
      </c>
      <c r="D129" s="1">
        <v>10</v>
      </c>
      <c r="E129" s="1" t="s">
        <v>10</v>
      </c>
      <c r="F129" s="2">
        <v>24.1</v>
      </c>
      <c r="G129" s="2">
        <v>23.94</v>
      </c>
      <c r="H129" s="2">
        <v>17.895</v>
      </c>
      <c r="I129" s="4">
        <f>STDEV(F128:F129)</f>
        <v>0.22627416997969541</v>
      </c>
      <c r="J129" s="2">
        <f>G129-H129</f>
        <v>6.0450000000000017</v>
      </c>
      <c r="L129" s="2">
        <f>J129-7.173</f>
        <v>-1.1279999999999983</v>
      </c>
      <c r="N129" s="2">
        <f>2^-L129</f>
        <v>2.1855554782019024</v>
      </c>
    </row>
    <row r="130" spans="1:14" x14ac:dyDescent="0.25">
      <c r="A130" s="1" t="s">
        <v>21</v>
      </c>
      <c r="B130" s="1">
        <v>108</v>
      </c>
      <c r="C130" s="1" t="s">
        <v>9</v>
      </c>
      <c r="D130" s="1">
        <v>10</v>
      </c>
      <c r="E130" s="1" t="s">
        <v>10</v>
      </c>
      <c r="F130" s="2">
        <v>24.47</v>
      </c>
    </row>
    <row r="131" spans="1:14" s="3" customFormat="1" x14ac:dyDescent="0.25">
      <c r="A131" s="5" t="s">
        <v>21</v>
      </c>
      <c r="B131" s="5">
        <v>108</v>
      </c>
      <c r="C131" s="5" t="s">
        <v>9</v>
      </c>
      <c r="D131" s="5">
        <v>10</v>
      </c>
      <c r="E131" s="5" t="s">
        <v>10</v>
      </c>
      <c r="F131" s="3">
        <v>25.06</v>
      </c>
      <c r="G131" s="3">
        <v>24.765000000000001</v>
      </c>
      <c r="H131" s="3">
        <v>18.484999999999999</v>
      </c>
      <c r="I131" s="4">
        <f>STDEV(F130:F131)</f>
        <v>0.41719300090006295</v>
      </c>
      <c r="J131" s="3">
        <f>G131-H131</f>
        <v>6.2800000000000011</v>
      </c>
      <c r="L131" s="3">
        <f>J131-7.173</f>
        <v>-0.89299999999999891</v>
      </c>
      <c r="N131" s="3">
        <f>2^-L131</f>
        <v>1.8570337046134566</v>
      </c>
    </row>
    <row r="132" spans="1:14" x14ac:dyDescent="0.25">
      <c r="A132" s="1" t="s">
        <v>21</v>
      </c>
      <c r="B132" s="1">
        <v>109</v>
      </c>
      <c r="C132" s="1" t="s">
        <v>13</v>
      </c>
      <c r="D132" s="1">
        <v>10</v>
      </c>
      <c r="E132" s="1" t="s">
        <v>10</v>
      </c>
      <c r="F132" s="2">
        <v>26.02</v>
      </c>
    </row>
    <row r="133" spans="1:14" x14ac:dyDescent="0.25">
      <c r="A133" s="1" t="s">
        <v>21</v>
      </c>
      <c r="B133" s="1">
        <v>109</v>
      </c>
      <c r="C133" s="1" t="s">
        <v>13</v>
      </c>
      <c r="D133" s="1">
        <v>10</v>
      </c>
      <c r="E133" s="1" t="s">
        <v>10</v>
      </c>
      <c r="F133" s="2">
        <v>25.81</v>
      </c>
      <c r="G133" s="2">
        <v>25.914999999999999</v>
      </c>
      <c r="H133" s="2">
        <v>18.2</v>
      </c>
      <c r="I133" s="4">
        <f>STDEV(F132:F133)</f>
        <v>0.14849242404917559</v>
      </c>
      <c r="J133" s="2">
        <f>G133-H133</f>
        <v>7.7149999999999999</v>
      </c>
      <c r="L133" s="2">
        <f>J133-7.173</f>
        <v>0.54199999999999982</v>
      </c>
      <c r="N133" s="2">
        <f>2^-L133</f>
        <v>0.6868181167148113</v>
      </c>
    </row>
    <row r="134" spans="1:14" x14ac:dyDescent="0.25">
      <c r="A134" s="1" t="s">
        <v>21</v>
      </c>
      <c r="B134" s="1">
        <v>110</v>
      </c>
      <c r="C134" s="1" t="s">
        <v>13</v>
      </c>
      <c r="D134" s="1">
        <v>10</v>
      </c>
      <c r="E134" s="1" t="s">
        <v>10</v>
      </c>
      <c r="F134" s="2">
        <v>27.4</v>
      </c>
    </row>
    <row r="135" spans="1:14" x14ac:dyDescent="0.25">
      <c r="A135" s="1" t="s">
        <v>21</v>
      </c>
      <c r="B135" s="1">
        <v>110</v>
      </c>
      <c r="C135" s="1" t="s">
        <v>13</v>
      </c>
      <c r="D135" s="1">
        <v>10</v>
      </c>
      <c r="E135" s="1" t="s">
        <v>10</v>
      </c>
      <c r="F135" s="2">
        <v>27.52</v>
      </c>
      <c r="G135" s="2">
        <v>27.46</v>
      </c>
      <c r="H135" s="2">
        <v>19.045000000000002</v>
      </c>
      <c r="I135" s="4">
        <f>STDEV(F134:F135)</f>
        <v>8.4852813742386402E-2</v>
      </c>
      <c r="J135" s="2">
        <f>G135-H135</f>
        <v>8.4149999999999991</v>
      </c>
      <c r="L135" s="2">
        <f>J135-7.173</f>
        <v>1.2419999999999991</v>
      </c>
      <c r="N135" s="2">
        <f>2^-L135</f>
        <v>0.42278614368875855</v>
      </c>
    </row>
    <row r="136" spans="1:14" x14ac:dyDescent="0.25">
      <c r="A136" s="1" t="s">
        <v>21</v>
      </c>
      <c r="B136" s="1">
        <v>111</v>
      </c>
      <c r="C136" s="1" t="s">
        <v>13</v>
      </c>
      <c r="D136" s="1">
        <v>10</v>
      </c>
      <c r="E136" s="1" t="s">
        <v>10</v>
      </c>
      <c r="F136" s="2">
        <v>25.38</v>
      </c>
    </row>
    <row r="137" spans="1:14" x14ac:dyDescent="0.25">
      <c r="A137" s="1" t="s">
        <v>21</v>
      </c>
      <c r="B137" s="1">
        <v>111</v>
      </c>
      <c r="C137" s="1" t="s">
        <v>13</v>
      </c>
      <c r="D137" s="1">
        <v>10</v>
      </c>
      <c r="E137" s="1" t="s">
        <v>10</v>
      </c>
      <c r="F137" s="2">
        <v>25.38</v>
      </c>
      <c r="G137" s="2">
        <v>25.38</v>
      </c>
      <c r="H137" s="2">
        <v>17.755000000000003</v>
      </c>
      <c r="I137" s="4">
        <f>STDEV(F136:F137)</f>
        <v>0</v>
      </c>
      <c r="J137" s="2">
        <f>G137-H137</f>
        <v>7.6249999999999964</v>
      </c>
      <c r="L137" s="2">
        <f>J137-7.173</f>
        <v>0.4519999999999964</v>
      </c>
      <c r="N137" s="2">
        <f>2^-L137</f>
        <v>0.73102872420001852</v>
      </c>
    </row>
    <row r="138" spans="1:14" x14ac:dyDescent="0.25">
      <c r="A138" s="1" t="s">
        <v>21</v>
      </c>
      <c r="B138" s="1">
        <v>112</v>
      </c>
      <c r="C138" s="1" t="s">
        <v>13</v>
      </c>
      <c r="D138" s="1">
        <v>10</v>
      </c>
      <c r="E138" s="1" t="s">
        <v>10</v>
      </c>
      <c r="F138" s="2">
        <v>24.93</v>
      </c>
    </row>
    <row r="139" spans="1:14" x14ac:dyDescent="0.25">
      <c r="A139" s="1" t="s">
        <v>21</v>
      </c>
      <c r="B139" s="1">
        <v>112</v>
      </c>
      <c r="C139" s="1" t="s">
        <v>13</v>
      </c>
      <c r="D139" s="1">
        <v>10</v>
      </c>
      <c r="E139" s="1" t="s">
        <v>10</v>
      </c>
      <c r="F139" s="2">
        <v>24.84</v>
      </c>
      <c r="G139" s="2">
        <v>24.884999999999998</v>
      </c>
      <c r="H139" s="2">
        <v>17.77</v>
      </c>
      <c r="I139" s="4">
        <f>STDEV(F138:F139)</f>
        <v>6.3639610306789177E-2</v>
      </c>
      <c r="J139" s="2">
        <f>G139-H139</f>
        <v>7.1149999999999984</v>
      </c>
      <c r="L139" s="2">
        <f>J139-7.173</f>
        <v>-5.8000000000001606E-2</v>
      </c>
      <c r="N139" s="2">
        <f>2^-L139</f>
        <v>1.0410215976841126</v>
      </c>
    </row>
    <row r="140" spans="1:14" x14ac:dyDescent="0.25">
      <c r="A140" s="1" t="s">
        <v>21</v>
      </c>
      <c r="B140" s="1">
        <v>113</v>
      </c>
      <c r="C140" s="1" t="s">
        <v>13</v>
      </c>
      <c r="D140" s="1">
        <v>10</v>
      </c>
      <c r="E140" s="1" t="s">
        <v>10</v>
      </c>
      <c r="F140" s="2">
        <v>23.03</v>
      </c>
    </row>
    <row r="141" spans="1:14" s="3" customFormat="1" x14ac:dyDescent="0.25">
      <c r="A141" s="5" t="s">
        <v>21</v>
      </c>
      <c r="B141" s="5">
        <v>113</v>
      </c>
      <c r="C141" s="5" t="s">
        <v>13</v>
      </c>
      <c r="D141" s="5">
        <v>10</v>
      </c>
      <c r="E141" s="5" t="s">
        <v>10</v>
      </c>
      <c r="F141" s="3">
        <v>23.03</v>
      </c>
      <c r="G141" s="3">
        <v>23.03</v>
      </c>
      <c r="H141" s="3">
        <v>17.625</v>
      </c>
      <c r="I141" s="4">
        <f>STDEV(F140:F141)</f>
        <v>0</v>
      </c>
      <c r="J141" s="3">
        <f>G141-H141</f>
        <v>5.4050000000000011</v>
      </c>
      <c r="L141" s="3">
        <f>J141-7.173</f>
        <v>-1.7679999999999989</v>
      </c>
      <c r="N141" s="3">
        <f>2^-L141</f>
        <v>3.4058148309957774</v>
      </c>
    </row>
    <row r="142" spans="1:14" x14ac:dyDescent="0.25">
      <c r="A142" s="1" t="s">
        <v>21</v>
      </c>
      <c r="B142" s="1">
        <v>114</v>
      </c>
      <c r="C142" s="1" t="s">
        <v>14</v>
      </c>
      <c r="D142" s="1">
        <v>10</v>
      </c>
      <c r="E142" s="1" t="s">
        <v>10</v>
      </c>
      <c r="F142" s="2">
        <v>20.309999999999999</v>
      </c>
    </row>
    <row r="143" spans="1:14" x14ac:dyDescent="0.25">
      <c r="A143" s="1" t="s">
        <v>21</v>
      </c>
      <c r="B143" s="1">
        <v>114</v>
      </c>
      <c r="C143" s="1" t="s">
        <v>14</v>
      </c>
      <c r="D143" s="1">
        <v>10</v>
      </c>
      <c r="E143" s="1" t="s">
        <v>10</v>
      </c>
      <c r="F143" s="2">
        <v>19.68</v>
      </c>
      <c r="G143" s="2">
        <v>19.994999999999997</v>
      </c>
      <c r="H143" s="2">
        <v>17.405000000000001</v>
      </c>
      <c r="I143" s="4">
        <f>STDEV(F142:F143)</f>
        <v>0.44547727214752425</v>
      </c>
      <c r="J143" s="2">
        <f>G143-H143</f>
        <v>2.5899999999999963</v>
      </c>
      <c r="L143" s="2">
        <f>J143-7.173</f>
        <v>-4.5830000000000037</v>
      </c>
      <c r="N143" s="2">
        <f>2^-L143</f>
        <v>23.967374950786976</v>
      </c>
    </row>
    <row r="144" spans="1:14" x14ac:dyDescent="0.25">
      <c r="A144" s="1" t="s">
        <v>21</v>
      </c>
      <c r="B144" s="1">
        <v>115</v>
      </c>
      <c r="C144" s="1" t="s">
        <v>14</v>
      </c>
      <c r="D144" s="1">
        <v>10</v>
      </c>
      <c r="E144" s="1" t="s">
        <v>10</v>
      </c>
      <c r="F144" s="2">
        <v>28.15</v>
      </c>
    </row>
    <row r="145" spans="1:14" x14ac:dyDescent="0.25">
      <c r="A145" s="1" t="s">
        <v>21</v>
      </c>
      <c r="B145" s="1">
        <v>115</v>
      </c>
      <c r="C145" s="1" t="s">
        <v>14</v>
      </c>
      <c r="D145" s="1">
        <v>10</v>
      </c>
      <c r="E145" s="1" t="s">
        <v>10</v>
      </c>
      <c r="F145" s="2">
        <v>28.25</v>
      </c>
      <c r="G145" s="2">
        <v>28.2</v>
      </c>
      <c r="H145" s="2">
        <v>22.755000000000003</v>
      </c>
      <c r="I145" s="4">
        <f>STDEV(F144:F145)</f>
        <v>7.0710678118655765E-2</v>
      </c>
      <c r="J145" s="2">
        <f>G145-H145</f>
        <v>5.4449999999999967</v>
      </c>
      <c r="L145" s="2">
        <f>J145-7.173</f>
        <v>-1.7280000000000033</v>
      </c>
      <c r="N145" s="2">
        <f>2^-L145</f>
        <v>3.3126826453381906</v>
      </c>
    </row>
    <row r="146" spans="1:14" x14ac:dyDescent="0.25">
      <c r="A146" s="1" t="s">
        <v>21</v>
      </c>
      <c r="B146" s="1">
        <v>116</v>
      </c>
      <c r="C146" s="1" t="s">
        <v>14</v>
      </c>
      <c r="D146" s="1">
        <v>10</v>
      </c>
      <c r="E146" s="1" t="s">
        <v>10</v>
      </c>
      <c r="F146" s="2">
        <v>20.63</v>
      </c>
    </row>
    <row r="147" spans="1:14" x14ac:dyDescent="0.25">
      <c r="A147" s="1" t="s">
        <v>21</v>
      </c>
      <c r="B147" s="1">
        <v>116</v>
      </c>
      <c r="C147" s="1" t="s">
        <v>14</v>
      </c>
      <c r="D147" s="1">
        <v>10</v>
      </c>
      <c r="E147" s="1" t="s">
        <v>10</v>
      </c>
      <c r="F147" s="2">
        <v>20.54</v>
      </c>
      <c r="G147" s="2">
        <v>20.585000000000001</v>
      </c>
      <c r="H147" s="2">
        <v>17.905000000000001</v>
      </c>
      <c r="I147" s="4">
        <f>STDEV(F146:F147)</f>
        <v>6.3639610306789177E-2</v>
      </c>
      <c r="J147" s="2">
        <f>G147-H147</f>
        <v>2.6799999999999997</v>
      </c>
      <c r="L147" s="2">
        <f>J147-7.173</f>
        <v>-4.4930000000000003</v>
      </c>
      <c r="N147" s="2">
        <f>2^-L147</f>
        <v>22.517894005206365</v>
      </c>
    </row>
    <row r="148" spans="1:14" x14ac:dyDescent="0.25">
      <c r="A148" s="1" t="s">
        <v>21</v>
      </c>
      <c r="B148" s="1">
        <v>117</v>
      </c>
      <c r="C148" s="1" t="s">
        <v>14</v>
      </c>
      <c r="D148" s="1">
        <v>10</v>
      </c>
      <c r="E148" s="1" t="s">
        <v>10</v>
      </c>
      <c r="F148" s="2">
        <v>21.92</v>
      </c>
    </row>
    <row r="149" spans="1:14" x14ac:dyDescent="0.25">
      <c r="A149" s="1" t="s">
        <v>21</v>
      </c>
      <c r="B149" s="1">
        <v>117</v>
      </c>
      <c r="C149" s="1" t="s">
        <v>14</v>
      </c>
      <c r="D149" s="1">
        <v>10</v>
      </c>
      <c r="E149" s="1" t="s">
        <v>10</v>
      </c>
      <c r="F149" s="2">
        <v>21.99</v>
      </c>
      <c r="G149" s="2">
        <v>21.954999999999998</v>
      </c>
      <c r="H149" s="2">
        <v>17.690000000000001</v>
      </c>
      <c r="I149" s="4">
        <f>STDEV(F148:F149)</f>
        <v>4.9497474683056014E-2</v>
      </c>
      <c r="J149" s="2">
        <f>G149-H149</f>
        <v>4.264999999999997</v>
      </c>
      <c r="L149" s="2">
        <f>J149-7.173</f>
        <v>-2.908000000000003</v>
      </c>
      <c r="N149" s="2">
        <f>2^-L149</f>
        <v>7.5057695720053852</v>
      </c>
    </row>
    <row r="150" spans="1:14" x14ac:dyDescent="0.25">
      <c r="A150" s="1" t="s">
        <v>21</v>
      </c>
      <c r="B150" s="1">
        <v>118</v>
      </c>
      <c r="C150" s="1" t="s">
        <v>14</v>
      </c>
      <c r="D150" s="1">
        <v>10</v>
      </c>
      <c r="E150" s="1" t="s">
        <v>10</v>
      </c>
      <c r="F150" s="2">
        <v>25.14</v>
      </c>
    </row>
    <row r="151" spans="1:14" s="3" customFormat="1" x14ac:dyDescent="0.25">
      <c r="A151" s="5" t="s">
        <v>21</v>
      </c>
      <c r="B151" s="5">
        <v>118</v>
      </c>
      <c r="C151" s="5" t="s">
        <v>14</v>
      </c>
      <c r="D151" s="5">
        <v>10</v>
      </c>
      <c r="E151" s="5" t="s">
        <v>10</v>
      </c>
      <c r="F151" s="3">
        <v>25.01</v>
      </c>
      <c r="G151" s="3">
        <v>25.075000000000003</v>
      </c>
      <c r="H151" s="3">
        <v>20.204999999999998</v>
      </c>
      <c r="I151" s="4">
        <f>STDEV(F150:F151)</f>
        <v>9.1923881554250478E-2</v>
      </c>
      <c r="J151" s="3">
        <f>G151-H151</f>
        <v>4.8700000000000045</v>
      </c>
      <c r="L151" s="3">
        <f>J151-7.173</f>
        <v>-2.3029999999999955</v>
      </c>
      <c r="N151" s="3">
        <f>2^-L151</f>
        <v>4.9348286792379712</v>
      </c>
    </row>
    <row r="152" spans="1:14" x14ac:dyDescent="0.25">
      <c r="A152" s="1" t="s">
        <v>21</v>
      </c>
      <c r="B152" s="1">
        <v>119</v>
      </c>
      <c r="C152" s="1" t="s">
        <v>15</v>
      </c>
      <c r="D152" s="1">
        <v>10</v>
      </c>
      <c r="E152" s="1" t="s">
        <v>10</v>
      </c>
      <c r="F152" s="2">
        <v>21.48</v>
      </c>
    </row>
    <row r="153" spans="1:14" x14ac:dyDescent="0.25">
      <c r="A153" s="1" t="s">
        <v>21</v>
      </c>
      <c r="B153" s="1">
        <v>119</v>
      </c>
      <c r="C153" s="1" t="s">
        <v>15</v>
      </c>
      <c r="D153" s="1">
        <v>10</v>
      </c>
      <c r="E153" s="1" t="s">
        <v>10</v>
      </c>
      <c r="F153" s="2">
        <v>21.82</v>
      </c>
      <c r="G153" s="2">
        <v>21.65</v>
      </c>
      <c r="H153" s="2">
        <v>18.420000000000002</v>
      </c>
      <c r="I153" s="4">
        <f>STDEV(F152:F153)</f>
        <v>0.24041630560342606</v>
      </c>
      <c r="J153" s="2">
        <f>G153-H153</f>
        <v>3.2299999999999969</v>
      </c>
      <c r="L153" s="2">
        <f>J153-7.173</f>
        <v>-3.9430000000000032</v>
      </c>
      <c r="N153" s="2">
        <f>2^-L153</f>
        <v>15.380174854220217</v>
      </c>
    </row>
    <row r="154" spans="1:14" x14ac:dyDescent="0.25">
      <c r="A154" s="1" t="s">
        <v>21</v>
      </c>
      <c r="B154" s="1">
        <v>120</v>
      </c>
      <c r="C154" s="1" t="s">
        <v>15</v>
      </c>
      <c r="D154" s="1">
        <v>10</v>
      </c>
      <c r="E154" s="1" t="s">
        <v>10</v>
      </c>
      <c r="F154" s="2">
        <v>21.86</v>
      </c>
    </row>
    <row r="155" spans="1:14" x14ac:dyDescent="0.25">
      <c r="A155" s="1" t="s">
        <v>21</v>
      </c>
      <c r="B155" s="1">
        <v>120</v>
      </c>
      <c r="C155" s="1" t="s">
        <v>15</v>
      </c>
      <c r="D155" s="1">
        <v>10</v>
      </c>
      <c r="E155" s="1" t="s">
        <v>10</v>
      </c>
      <c r="F155" s="2">
        <v>21.76</v>
      </c>
      <c r="G155" s="2">
        <v>21.810000000000002</v>
      </c>
      <c r="H155" s="2">
        <v>18.024999999999999</v>
      </c>
      <c r="I155" s="4">
        <f>STDEV(F154:F155)</f>
        <v>7.0710678118653253E-2</v>
      </c>
      <c r="J155" s="2">
        <f>G155-H155</f>
        <v>3.7850000000000037</v>
      </c>
      <c r="L155" s="2">
        <f>J155-7.173</f>
        <v>-3.3879999999999963</v>
      </c>
      <c r="N155" s="2">
        <f>2^-L155</f>
        <v>10.468624571640053</v>
      </c>
    </row>
    <row r="156" spans="1:14" x14ac:dyDescent="0.25">
      <c r="A156" s="1" t="s">
        <v>21</v>
      </c>
      <c r="B156" s="1">
        <v>121</v>
      </c>
      <c r="C156" s="1" t="s">
        <v>15</v>
      </c>
      <c r="D156" s="1">
        <v>10</v>
      </c>
      <c r="E156" s="1" t="s">
        <v>10</v>
      </c>
      <c r="F156" s="2">
        <v>21.47</v>
      </c>
    </row>
    <row r="157" spans="1:14" x14ac:dyDescent="0.25">
      <c r="A157" s="1" t="s">
        <v>21</v>
      </c>
      <c r="B157" s="1">
        <v>121</v>
      </c>
      <c r="C157" s="1" t="s">
        <v>15</v>
      </c>
      <c r="D157" s="1">
        <v>10</v>
      </c>
      <c r="E157" s="1" t="s">
        <v>10</v>
      </c>
      <c r="F157" s="2">
        <v>21.23</v>
      </c>
      <c r="G157" s="2">
        <v>21.35</v>
      </c>
      <c r="H157" s="2">
        <v>17.535</v>
      </c>
      <c r="I157" s="4">
        <f>STDEV(F156:F157)</f>
        <v>0.16970562748477031</v>
      </c>
      <c r="J157" s="2">
        <f>G157-H157</f>
        <v>3.8150000000000013</v>
      </c>
      <c r="L157" s="2">
        <f>J157-7.173</f>
        <v>-3.3579999999999988</v>
      </c>
      <c r="N157" s="2">
        <f>2^-L157</f>
        <v>10.253183393281533</v>
      </c>
    </row>
    <row r="158" spans="1:14" x14ac:dyDescent="0.25">
      <c r="A158" s="1" t="s">
        <v>21</v>
      </c>
      <c r="B158" s="1">
        <v>122</v>
      </c>
      <c r="C158" s="1" t="s">
        <v>15</v>
      </c>
      <c r="D158" s="1">
        <v>10</v>
      </c>
      <c r="E158" s="1" t="s">
        <v>10</v>
      </c>
      <c r="F158" s="2">
        <v>21.54</v>
      </c>
    </row>
    <row r="159" spans="1:14" x14ac:dyDescent="0.25">
      <c r="A159" s="1" t="s">
        <v>21</v>
      </c>
      <c r="B159" s="1">
        <v>122</v>
      </c>
      <c r="C159" s="1" t="s">
        <v>15</v>
      </c>
      <c r="D159" s="1">
        <v>10</v>
      </c>
      <c r="E159" s="1" t="s">
        <v>10</v>
      </c>
      <c r="F159" s="2">
        <v>22.04</v>
      </c>
      <c r="G159" s="2">
        <v>21.79</v>
      </c>
      <c r="H159" s="2">
        <v>18.05</v>
      </c>
      <c r="I159" s="4">
        <f>STDEV(F158:F159)</f>
        <v>0.35355339059327379</v>
      </c>
      <c r="J159" s="2">
        <f>G159-H159</f>
        <v>3.7399999999999984</v>
      </c>
      <c r="L159" s="2">
        <f>J159-7.173</f>
        <v>-3.4330000000000016</v>
      </c>
      <c r="N159" s="2">
        <f>2^-L159</f>
        <v>10.800303880981978</v>
      </c>
    </row>
    <row r="160" spans="1:14" x14ac:dyDescent="0.25">
      <c r="A160" s="1" t="s">
        <v>21</v>
      </c>
      <c r="B160" s="1">
        <v>123</v>
      </c>
      <c r="C160" s="1" t="s">
        <v>15</v>
      </c>
      <c r="D160" s="1">
        <v>10</v>
      </c>
      <c r="E160" s="1" t="s">
        <v>10</v>
      </c>
      <c r="F160" s="2">
        <v>22.01</v>
      </c>
    </row>
    <row r="161" spans="1:14" s="3" customFormat="1" x14ac:dyDescent="0.25">
      <c r="A161" s="5" t="s">
        <v>21</v>
      </c>
      <c r="B161" s="5">
        <v>123</v>
      </c>
      <c r="C161" s="5" t="s">
        <v>15</v>
      </c>
      <c r="D161" s="5">
        <v>10</v>
      </c>
      <c r="E161" s="5" t="s">
        <v>10</v>
      </c>
      <c r="F161" s="3">
        <v>22.77</v>
      </c>
      <c r="G161" s="3">
        <v>22.39</v>
      </c>
      <c r="H161" s="3">
        <v>19.259999999999998</v>
      </c>
      <c r="I161" s="4">
        <f>STDEV(F160:F161)</f>
        <v>0.53740115370177477</v>
      </c>
      <c r="J161" s="3">
        <f>G161-H161</f>
        <v>3.1300000000000026</v>
      </c>
      <c r="L161" s="3">
        <f>J161-7.173</f>
        <v>-4.0429999999999975</v>
      </c>
      <c r="N161" s="3">
        <f>2^-L161</f>
        <v>16.484063257921164</v>
      </c>
    </row>
    <row r="162" spans="1:14" x14ac:dyDescent="0.25">
      <c r="A162" s="1" t="s">
        <v>21</v>
      </c>
      <c r="B162" s="1">
        <v>124</v>
      </c>
      <c r="C162" s="1" t="s">
        <v>9</v>
      </c>
      <c r="D162" s="1">
        <v>14</v>
      </c>
      <c r="E162" s="1" t="s">
        <v>10</v>
      </c>
      <c r="F162" s="2">
        <v>25.1</v>
      </c>
    </row>
    <row r="163" spans="1:14" x14ac:dyDescent="0.25">
      <c r="A163" s="1" t="s">
        <v>21</v>
      </c>
      <c r="B163" s="1">
        <v>124</v>
      </c>
      <c r="C163" s="1" t="s">
        <v>9</v>
      </c>
      <c r="D163" s="1">
        <v>14</v>
      </c>
      <c r="E163" s="1" t="s">
        <v>10</v>
      </c>
      <c r="F163" s="2">
        <v>25.03</v>
      </c>
      <c r="G163" s="2">
        <v>25.065000000000001</v>
      </c>
      <c r="H163" s="2">
        <v>18.325000000000003</v>
      </c>
      <c r="I163" s="4">
        <f>STDEV(F162:F163)</f>
        <v>4.9497474683058526E-2</v>
      </c>
      <c r="J163" s="2">
        <f>G163-H163</f>
        <v>6.7399999999999984</v>
      </c>
      <c r="L163" s="2">
        <f>J163-7.173</f>
        <v>-0.43300000000000161</v>
      </c>
      <c r="N163" s="2">
        <f>2^-L163</f>
        <v>1.3500379851227473</v>
      </c>
    </row>
    <row r="164" spans="1:14" x14ac:dyDescent="0.25">
      <c r="A164" s="1" t="s">
        <v>21</v>
      </c>
      <c r="B164" s="1">
        <v>125</v>
      </c>
      <c r="C164" s="1" t="s">
        <v>9</v>
      </c>
      <c r="D164" s="1">
        <v>14</v>
      </c>
      <c r="E164" s="1" t="s">
        <v>10</v>
      </c>
      <c r="F164" s="2">
        <v>24.42</v>
      </c>
    </row>
    <row r="165" spans="1:14" x14ac:dyDescent="0.25">
      <c r="A165" s="1" t="s">
        <v>21</v>
      </c>
      <c r="B165" s="1">
        <v>125</v>
      </c>
      <c r="C165" s="1" t="s">
        <v>9</v>
      </c>
      <c r="D165" s="1">
        <v>14</v>
      </c>
      <c r="E165" s="1" t="s">
        <v>10</v>
      </c>
      <c r="F165" s="2">
        <v>24.2</v>
      </c>
      <c r="G165" s="2">
        <v>24.310000000000002</v>
      </c>
      <c r="H165" s="2">
        <v>18.200000000000003</v>
      </c>
      <c r="I165" s="4">
        <f>STDEV(F164:F165)</f>
        <v>0.15556349186104218</v>
      </c>
      <c r="J165" s="2">
        <f>G165-H165</f>
        <v>6.1099999999999994</v>
      </c>
      <c r="L165" s="2">
        <f>J165-7.173</f>
        <v>-1.0630000000000006</v>
      </c>
      <c r="N165" s="2">
        <f>2^-L165</f>
        <v>2.089271525728464</v>
      </c>
    </row>
    <row r="166" spans="1:14" x14ac:dyDescent="0.25">
      <c r="A166" s="1" t="s">
        <v>21</v>
      </c>
      <c r="B166" s="1">
        <v>126</v>
      </c>
      <c r="C166" s="1" t="s">
        <v>9</v>
      </c>
      <c r="D166" s="1">
        <v>14</v>
      </c>
      <c r="E166" s="1" t="s">
        <v>10</v>
      </c>
      <c r="F166" s="2">
        <v>24.57</v>
      </c>
    </row>
    <row r="167" spans="1:14" x14ac:dyDescent="0.25">
      <c r="A167" s="1" t="s">
        <v>21</v>
      </c>
      <c r="B167" s="1">
        <v>126</v>
      </c>
      <c r="C167" s="1" t="s">
        <v>9</v>
      </c>
      <c r="D167" s="1">
        <v>14</v>
      </c>
      <c r="E167" s="1" t="s">
        <v>10</v>
      </c>
      <c r="F167" s="2">
        <v>24.39</v>
      </c>
      <c r="G167" s="2">
        <v>24.48</v>
      </c>
      <c r="H167" s="2">
        <v>18</v>
      </c>
      <c r="I167" s="4">
        <f>STDEV(F166:F167)</f>
        <v>0.12727922061357835</v>
      </c>
      <c r="J167" s="2">
        <f>G167-H167</f>
        <v>6.48</v>
      </c>
      <c r="L167" s="2">
        <f>J167-7.173</f>
        <v>-0.69299999999999962</v>
      </c>
      <c r="N167" s="2">
        <f>2^-L167</f>
        <v>1.6166417376111335</v>
      </c>
    </row>
    <row r="168" spans="1:14" x14ac:dyDescent="0.25">
      <c r="A168" s="1" t="s">
        <v>21</v>
      </c>
      <c r="B168" s="1">
        <v>127</v>
      </c>
      <c r="C168" s="1" t="s">
        <v>9</v>
      </c>
      <c r="D168" s="1">
        <v>14</v>
      </c>
      <c r="E168" s="1" t="s">
        <v>10</v>
      </c>
      <c r="F168" s="2">
        <v>24.74</v>
      </c>
    </row>
    <row r="169" spans="1:14" x14ac:dyDescent="0.25">
      <c r="A169" s="1" t="s">
        <v>21</v>
      </c>
      <c r="B169" s="1">
        <v>127</v>
      </c>
      <c r="C169" s="1" t="s">
        <v>9</v>
      </c>
      <c r="D169" s="1">
        <v>14</v>
      </c>
      <c r="E169" s="1" t="s">
        <v>10</v>
      </c>
      <c r="F169" s="2">
        <v>24.81</v>
      </c>
      <c r="G169" s="2">
        <v>24.774999999999999</v>
      </c>
      <c r="H169" s="2">
        <v>17.420000000000002</v>
      </c>
      <c r="I169" s="4">
        <f>STDEV(F168:F169)</f>
        <v>4.9497474683058526E-2</v>
      </c>
      <c r="J169" s="2">
        <f>G169-H169</f>
        <v>7.3549999999999969</v>
      </c>
      <c r="L169" s="2">
        <f>J169-7.173</f>
        <v>0.18199999999999683</v>
      </c>
      <c r="N169" s="2">
        <f>2^-L169</f>
        <v>0.88148015790717205</v>
      </c>
    </row>
    <row r="170" spans="1:14" x14ac:dyDescent="0.25">
      <c r="A170" s="1" t="s">
        <v>21</v>
      </c>
      <c r="B170" s="1">
        <v>128</v>
      </c>
      <c r="C170" s="1" t="s">
        <v>9</v>
      </c>
      <c r="D170" s="1">
        <v>14</v>
      </c>
      <c r="E170" s="1" t="s">
        <v>10</v>
      </c>
      <c r="F170" s="2">
        <v>24.13</v>
      </c>
    </row>
    <row r="171" spans="1:14" s="3" customFormat="1" x14ac:dyDescent="0.25">
      <c r="A171" s="5" t="s">
        <v>21</v>
      </c>
      <c r="B171" s="5">
        <v>128</v>
      </c>
      <c r="C171" s="5" t="s">
        <v>9</v>
      </c>
      <c r="D171" s="5">
        <v>14</v>
      </c>
      <c r="E171" s="5" t="s">
        <v>10</v>
      </c>
      <c r="F171" s="3">
        <v>24.22</v>
      </c>
      <c r="G171" s="3">
        <v>24.174999999999997</v>
      </c>
      <c r="H171" s="3">
        <v>17.755000000000003</v>
      </c>
      <c r="I171" s="4">
        <f>STDEV(F170:F171)</f>
        <v>6.3639610306789177E-2</v>
      </c>
      <c r="J171" s="3">
        <f>G171-H171</f>
        <v>6.4199999999999946</v>
      </c>
      <c r="L171" s="3">
        <f>J171-7.173</f>
        <v>-0.75300000000000544</v>
      </c>
      <c r="N171" s="3">
        <f>2^-L171</f>
        <v>1.6852936590063097</v>
      </c>
    </row>
    <row r="172" spans="1:14" x14ac:dyDescent="0.25">
      <c r="A172" s="1" t="s">
        <v>21</v>
      </c>
      <c r="B172" s="1">
        <v>129</v>
      </c>
      <c r="C172" s="1" t="s">
        <v>13</v>
      </c>
      <c r="D172" s="1">
        <v>14</v>
      </c>
      <c r="E172" s="1" t="s">
        <v>10</v>
      </c>
      <c r="F172" s="2">
        <v>25.17</v>
      </c>
    </row>
    <row r="173" spans="1:14" x14ac:dyDescent="0.25">
      <c r="A173" s="1" t="s">
        <v>21</v>
      </c>
      <c r="B173" s="1">
        <v>129</v>
      </c>
      <c r="C173" s="1" t="s">
        <v>13</v>
      </c>
      <c r="D173" s="1">
        <v>14</v>
      </c>
      <c r="E173" s="1" t="s">
        <v>10</v>
      </c>
      <c r="F173" s="2">
        <v>25.01</v>
      </c>
      <c r="G173" s="2">
        <v>25.090000000000003</v>
      </c>
      <c r="H173" s="2">
        <v>17.865000000000002</v>
      </c>
      <c r="I173" s="4">
        <f>STDEV(F172:F173)</f>
        <v>0.1131370849898477</v>
      </c>
      <c r="J173" s="2">
        <f>G173-H173</f>
        <v>7.2250000000000014</v>
      </c>
      <c r="L173" s="2">
        <f>J173-7.173</f>
        <v>5.2000000000001378E-2</v>
      </c>
      <c r="N173" s="2">
        <f>2^-L173</f>
        <v>0.96459818458413737</v>
      </c>
    </row>
    <row r="174" spans="1:14" x14ac:dyDescent="0.25">
      <c r="A174" s="1" t="s">
        <v>21</v>
      </c>
      <c r="B174" s="1">
        <v>130</v>
      </c>
      <c r="C174" s="1" t="s">
        <v>13</v>
      </c>
      <c r="D174" s="1">
        <v>14</v>
      </c>
      <c r="E174" s="1" t="s">
        <v>10</v>
      </c>
      <c r="F174" s="2">
        <v>27.63</v>
      </c>
    </row>
    <row r="175" spans="1:14" x14ac:dyDescent="0.25">
      <c r="A175" s="1" t="s">
        <v>21</v>
      </c>
      <c r="B175" s="1">
        <v>130</v>
      </c>
      <c r="C175" s="1" t="s">
        <v>13</v>
      </c>
      <c r="D175" s="1">
        <v>14</v>
      </c>
      <c r="E175" s="1" t="s">
        <v>10</v>
      </c>
      <c r="F175" s="2">
        <v>28.26</v>
      </c>
      <c r="G175" s="2">
        <v>27.945</v>
      </c>
      <c r="H175" s="2">
        <v>18.990000000000002</v>
      </c>
      <c r="I175" s="4">
        <f>STDEV(F174:F175)</f>
        <v>0.44547727214752675</v>
      </c>
      <c r="J175" s="2">
        <f>G175-H175</f>
        <v>8.9549999999999983</v>
      </c>
      <c r="L175" s="2">
        <f>J175-7.173</f>
        <v>1.7819999999999983</v>
      </c>
      <c r="N175" s="2">
        <f>2^-L175</f>
        <v>0.29078001038696316</v>
      </c>
    </row>
    <row r="176" spans="1:14" x14ac:dyDescent="0.25">
      <c r="A176" s="1" t="s">
        <v>21</v>
      </c>
      <c r="B176" s="1">
        <v>131</v>
      </c>
      <c r="C176" s="1" t="s">
        <v>13</v>
      </c>
      <c r="D176" s="1">
        <v>14</v>
      </c>
      <c r="E176" s="1" t="s">
        <v>10</v>
      </c>
      <c r="F176" s="2">
        <v>25.29</v>
      </c>
    </row>
    <row r="177" spans="1:14" x14ac:dyDescent="0.25">
      <c r="A177" s="1" t="s">
        <v>21</v>
      </c>
      <c r="B177" s="1">
        <v>131</v>
      </c>
      <c r="C177" s="1" t="s">
        <v>13</v>
      </c>
      <c r="D177" s="1">
        <v>14</v>
      </c>
      <c r="E177" s="1" t="s">
        <v>10</v>
      </c>
      <c r="F177" s="2">
        <v>25.54</v>
      </c>
      <c r="G177" s="2">
        <v>25.414999999999999</v>
      </c>
      <c r="H177" s="2">
        <v>18.215</v>
      </c>
      <c r="I177" s="4">
        <f>STDEV(F176:F177)</f>
        <v>0.17677669529663689</v>
      </c>
      <c r="J177" s="2">
        <f>G177-H177</f>
        <v>7.1999999999999993</v>
      </c>
      <c r="L177" s="2">
        <f>J177-7.173</f>
        <v>2.6999999999999247E-2</v>
      </c>
      <c r="N177" s="2">
        <f>2^-L177</f>
        <v>0.98145906385347981</v>
      </c>
    </row>
    <row r="178" spans="1:14" x14ac:dyDescent="0.25">
      <c r="A178" s="1" t="s">
        <v>21</v>
      </c>
      <c r="B178" s="1">
        <v>132</v>
      </c>
      <c r="C178" s="1" t="s">
        <v>13</v>
      </c>
      <c r="D178" s="1">
        <v>14</v>
      </c>
      <c r="E178" s="1" t="s">
        <v>10</v>
      </c>
      <c r="F178" s="2">
        <v>24.34</v>
      </c>
    </row>
    <row r="179" spans="1:14" x14ac:dyDescent="0.25">
      <c r="A179" s="1" t="s">
        <v>21</v>
      </c>
      <c r="B179" s="1">
        <v>132</v>
      </c>
      <c r="C179" s="1" t="s">
        <v>13</v>
      </c>
      <c r="D179" s="1">
        <v>14</v>
      </c>
      <c r="E179" s="1" t="s">
        <v>10</v>
      </c>
      <c r="F179" s="2">
        <v>24.15</v>
      </c>
      <c r="G179" s="2">
        <v>24.244999999999997</v>
      </c>
      <c r="H179" s="2">
        <v>18.909999999999997</v>
      </c>
      <c r="I179" s="4">
        <f>STDEV(F178:F179)</f>
        <v>0.13435028842544494</v>
      </c>
      <c r="J179" s="2">
        <f>G179-H179</f>
        <v>5.3350000000000009</v>
      </c>
      <c r="L179" s="2">
        <f>J179-7.173</f>
        <v>-1.8379999999999992</v>
      </c>
      <c r="N179" s="2">
        <f>2^-L179</f>
        <v>3.5751406494271452</v>
      </c>
    </row>
    <row r="180" spans="1:14" x14ac:dyDescent="0.25">
      <c r="A180" s="1" t="s">
        <v>21</v>
      </c>
      <c r="B180" s="1">
        <v>133</v>
      </c>
      <c r="C180" s="1" t="s">
        <v>13</v>
      </c>
      <c r="D180" s="1">
        <v>14</v>
      </c>
      <c r="E180" s="1" t="s">
        <v>10</v>
      </c>
      <c r="F180" s="2">
        <v>23.57</v>
      </c>
    </row>
    <row r="181" spans="1:14" s="3" customFormat="1" x14ac:dyDescent="0.25">
      <c r="A181" s="5" t="s">
        <v>21</v>
      </c>
      <c r="B181" s="5">
        <v>133</v>
      </c>
      <c r="C181" s="5" t="s">
        <v>13</v>
      </c>
      <c r="D181" s="5">
        <v>14</v>
      </c>
      <c r="E181" s="5" t="s">
        <v>10</v>
      </c>
      <c r="F181" s="3">
        <v>23.65</v>
      </c>
      <c r="G181" s="3">
        <v>23.61</v>
      </c>
      <c r="H181" s="3">
        <v>18.215</v>
      </c>
      <c r="I181" s="4">
        <f>STDEV(F180:F181)</f>
        <v>5.6568542494922595E-2</v>
      </c>
      <c r="J181" s="3">
        <f>G181-H181</f>
        <v>5.3949999999999996</v>
      </c>
      <c r="L181" s="3">
        <f>J181-7.173</f>
        <v>-1.7780000000000005</v>
      </c>
      <c r="N181" s="3">
        <f>2^-L181</f>
        <v>3.4295041465366878</v>
      </c>
    </row>
    <row r="182" spans="1:14" x14ac:dyDescent="0.25">
      <c r="A182" s="1" t="s">
        <v>21</v>
      </c>
      <c r="B182" s="1">
        <v>134</v>
      </c>
      <c r="C182" s="1" t="s">
        <v>14</v>
      </c>
      <c r="D182" s="1">
        <v>14</v>
      </c>
      <c r="E182" s="1" t="s">
        <v>10</v>
      </c>
      <c r="F182" s="2">
        <v>20.09</v>
      </c>
    </row>
    <row r="183" spans="1:14" x14ac:dyDescent="0.25">
      <c r="A183" s="1" t="s">
        <v>21</v>
      </c>
      <c r="B183" s="1">
        <v>134</v>
      </c>
      <c r="C183" s="1" t="s">
        <v>14</v>
      </c>
      <c r="D183" s="1">
        <v>14</v>
      </c>
      <c r="E183" s="1" t="s">
        <v>10</v>
      </c>
      <c r="F183" s="2">
        <v>20.11</v>
      </c>
      <c r="G183" s="2">
        <v>20.100000000000001</v>
      </c>
      <c r="H183" s="2">
        <v>17.509999999999998</v>
      </c>
      <c r="I183" s="4">
        <f>STDEV(F182:F183)</f>
        <v>1.4142135623730649E-2</v>
      </c>
      <c r="J183" s="2">
        <f>G183-H183</f>
        <v>2.5900000000000034</v>
      </c>
      <c r="L183" s="2">
        <f>J183-7.173</f>
        <v>-4.5829999999999966</v>
      </c>
      <c r="N183" s="2">
        <f>2^-L183</f>
        <v>23.967374950786859</v>
      </c>
    </row>
    <row r="184" spans="1:14" x14ac:dyDescent="0.25">
      <c r="A184" s="1" t="s">
        <v>21</v>
      </c>
      <c r="B184" s="1">
        <v>135</v>
      </c>
      <c r="C184" s="1" t="s">
        <v>14</v>
      </c>
      <c r="D184" s="1">
        <v>14</v>
      </c>
      <c r="E184" s="1" t="s">
        <v>10</v>
      </c>
      <c r="F184" s="2">
        <v>19.8</v>
      </c>
    </row>
    <row r="185" spans="1:14" x14ac:dyDescent="0.25">
      <c r="A185" s="1" t="s">
        <v>21</v>
      </c>
      <c r="B185" s="1">
        <v>135</v>
      </c>
      <c r="C185" s="1" t="s">
        <v>14</v>
      </c>
      <c r="D185" s="1">
        <v>14</v>
      </c>
      <c r="E185" s="1" t="s">
        <v>10</v>
      </c>
      <c r="F185" s="2">
        <v>20.09</v>
      </c>
      <c r="G185" s="2">
        <v>19.945</v>
      </c>
      <c r="H185" s="2">
        <v>17.57</v>
      </c>
      <c r="I185" s="4">
        <f>STDEV(F184:F185)</f>
        <v>0.20506096654409819</v>
      </c>
      <c r="J185" s="2">
        <f>G185-H185</f>
        <v>2.375</v>
      </c>
      <c r="L185" s="2">
        <f>J185-7.173</f>
        <v>-4.798</v>
      </c>
      <c r="N185" s="2">
        <f>2^-L185</f>
        <v>27.819025922880687</v>
      </c>
    </row>
    <row r="186" spans="1:14" x14ac:dyDescent="0.25">
      <c r="A186" s="1" t="s">
        <v>21</v>
      </c>
      <c r="B186" s="1">
        <v>136</v>
      </c>
      <c r="C186" s="1" t="s">
        <v>14</v>
      </c>
      <c r="D186" s="1">
        <v>14</v>
      </c>
      <c r="E186" s="1" t="s">
        <v>10</v>
      </c>
      <c r="F186" s="2">
        <v>21</v>
      </c>
    </row>
    <row r="187" spans="1:14" x14ac:dyDescent="0.25">
      <c r="A187" s="1" t="s">
        <v>21</v>
      </c>
      <c r="B187" s="1">
        <v>136</v>
      </c>
      <c r="C187" s="1" t="s">
        <v>14</v>
      </c>
      <c r="D187" s="1">
        <v>14</v>
      </c>
      <c r="E187" s="1" t="s">
        <v>10</v>
      </c>
      <c r="F187" s="2">
        <v>21.42</v>
      </c>
      <c r="G187" s="2">
        <v>21.21</v>
      </c>
      <c r="H187" s="2">
        <v>17.850000000000001</v>
      </c>
      <c r="I187" s="4">
        <f>STDEV(F186:F187)</f>
        <v>0.29698484809835118</v>
      </c>
      <c r="J187" s="2">
        <f>G187-H187</f>
        <v>3.3599999999999994</v>
      </c>
      <c r="L187" s="2">
        <f>J187-7.173</f>
        <v>-3.8130000000000006</v>
      </c>
      <c r="N187" s="2">
        <f>2^-L187</f>
        <v>14.054887491813789</v>
      </c>
    </row>
    <row r="188" spans="1:14" x14ac:dyDescent="0.25">
      <c r="A188" s="1" t="s">
        <v>21</v>
      </c>
      <c r="B188" s="1">
        <v>137</v>
      </c>
      <c r="C188" s="1" t="s">
        <v>14</v>
      </c>
      <c r="D188" s="1">
        <v>14</v>
      </c>
      <c r="E188" s="1" t="s">
        <v>10</v>
      </c>
      <c r="F188" s="2">
        <v>29.64</v>
      </c>
    </row>
    <row r="189" spans="1:14" x14ac:dyDescent="0.25">
      <c r="A189" s="1" t="s">
        <v>21</v>
      </c>
      <c r="B189" s="1">
        <v>137</v>
      </c>
      <c r="C189" s="1" t="s">
        <v>14</v>
      </c>
      <c r="D189" s="1">
        <v>14</v>
      </c>
      <c r="E189" s="1" t="s">
        <v>10</v>
      </c>
      <c r="F189" s="2">
        <v>29.25</v>
      </c>
      <c r="G189" s="2">
        <v>29.445</v>
      </c>
      <c r="H189" s="2">
        <v>22.774999999999999</v>
      </c>
      <c r="I189" s="4">
        <f>STDEV(F188:F189)</f>
        <v>0.27577164466275395</v>
      </c>
      <c r="J189" s="2">
        <f>G189-H189</f>
        <v>6.6700000000000017</v>
      </c>
      <c r="L189" s="2">
        <f>J189-7.173</f>
        <v>-0.50299999999999834</v>
      </c>
      <c r="N189" s="2">
        <f>2^-L189</f>
        <v>1.4171573965082147</v>
      </c>
    </row>
    <row r="190" spans="1:14" x14ac:dyDescent="0.25">
      <c r="A190" s="1" t="s">
        <v>21</v>
      </c>
      <c r="B190" s="1">
        <v>138</v>
      </c>
      <c r="C190" s="1" t="s">
        <v>14</v>
      </c>
      <c r="D190" s="1">
        <v>14</v>
      </c>
      <c r="E190" s="1" t="s">
        <v>10</v>
      </c>
      <c r="F190" s="2">
        <v>24.9</v>
      </c>
    </row>
    <row r="191" spans="1:14" s="3" customFormat="1" x14ac:dyDescent="0.25">
      <c r="A191" s="5" t="s">
        <v>21</v>
      </c>
      <c r="B191" s="5">
        <v>138</v>
      </c>
      <c r="C191" s="5" t="s">
        <v>14</v>
      </c>
      <c r="D191" s="5">
        <v>14</v>
      </c>
      <c r="E191" s="5" t="s">
        <v>10</v>
      </c>
      <c r="F191" s="3">
        <v>25.15</v>
      </c>
      <c r="G191" s="3">
        <v>25.024999999999999</v>
      </c>
      <c r="H191" s="3">
        <v>19.009999999999998</v>
      </c>
      <c r="I191" s="4">
        <f>STDEV(F190:F191)</f>
        <v>0.17677669529663689</v>
      </c>
      <c r="J191" s="3">
        <f>G191-H191</f>
        <v>6.0150000000000006</v>
      </c>
      <c r="L191" s="3">
        <f>J191-7.173</f>
        <v>-1.1579999999999995</v>
      </c>
      <c r="N191" s="3">
        <f>2^-L191</f>
        <v>2.2314786446499273</v>
      </c>
    </row>
    <row r="192" spans="1:14" x14ac:dyDescent="0.25">
      <c r="A192" s="1" t="s">
        <v>21</v>
      </c>
      <c r="B192" s="1">
        <v>139</v>
      </c>
      <c r="C192" s="1" t="s">
        <v>15</v>
      </c>
      <c r="D192" s="1">
        <v>14</v>
      </c>
      <c r="E192" s="1" t="s">
        <v>10</v>
      </c>
      <c r="F192" s="2">
        <v>19.47</v>
      </c>
    </row>
    <row r="193" spans="1:14" x14ac:dyDescent="0.25">
      <c r="A193" s="1" t="s">
        <v>21</v>
      </c>
      <c r="B193" s="1">
        <v>139</v>
      </c>
      <c r="C193" s="1" t="s">
        <v>15</v>
      </c>
      <c r="D193" s="1">
        <v>14</v>
      </c>
      <c r="E193" s="1" t="s">
        <v>10</v>
      </c>
      <c r="F193" s="2">
        <v>20.23</v>
      </c>
      <c r="G193" s="2">
        <v>19.850000000000001</v>
      </c>
      <c r="H193" s="2">
        <v>18.645000000000003</v>
      </c>
      <c r="I193" s="4">
        <f>STDEV(F192:F193)</f>
        <v>0.53740115370177721</v>
      </c>
      <c r="J193" s="2">
        <f>G193-H193</f>
        <v>1.2049999999999983</v>
      </c>
      <c r="L193" s="2">
        <f>J193-7.173</f>
        <v>-5.9680000000000017</v>
      </c>
      <c r="N193" s="2">
        <f>2^-L193</f>
        <v>62.596062300629775</v>
      </c>
    </row>
    <row r="194" spans="1:14" x14ac:dyDescent="0.25">
      <c r="A194" s="1" t="s">
        <v>21</v>
      </c>
      <c r="B194" s="1">
        <v>140</v>
      </c>
      <c r="C194" s="1" t="s">
        <v>15</v>
      </c>
      <c r="D194" s="1">
        <v>14</v>
      </c>
      <c r="E194" s="1" t="s">
        <v>10</v>
      </c>
      <c r="F194" s="2">
        <v>19.64</v>
      </c>
    </row>
    <row r="195" spans="1:14" x14ac:dyDescent="0.25">
      <c r="A195" s="1" t="s">
        <v>21</v>
      </c>
      <c r="B195" s="1">
        <v>140</v>
      </c>
      <c r="C195" s="1" t="s">
        <v>15</v>
      </c>
      <c r="D195" s="1">
        <v>14</v>
      </c>
      <c r="E195" s="1" t="s">
        <v>10</v>
      </c>
      <c r="F195" s="2">
        <v>20.07</v>
      </c>
      <c r="G195" s="2">
        <v>19.855</v>
      </c>
      <c r="H195" s="2">
        <v>18.704999999999998</v>
      </c>
      <c r="I195" s="4">
        <f>STDEV(F194:F195)</f>
        <v>0.30405591591021525</v>
      </c>
      <c r="J195" s="2">
        <f>G195-H195</f>
        <v>1.1500000000000021</v>
      </c>
      <c r="L195" s="2">
        <f>J195-7.173</f>
        <v>-6.0229999999999979</v>
      </c>
      <c r="N195" s="2">
        <f>2^-L195</f>
        <v>65.028489151596816</v>
      </c>
    </row>
    <row r="196" spans="1:14" x14ac:dyDescent="0.25">
      <c r="A196" s="1" t="s">
        <v>21</v>
      </c>
      <c r="B196" s="1">
        <v>141</v>
      </c>
      <c r="C196" s="1" t="s">
        <v>15</v>
      </c>
      <c r="D196" s="1">
        <v>14</v>
      </c>
      <c r="E196" s="1" t="s">
        <v>10</v>
      </c>
      <c r="F196" s="2">
        <v>19.170000000000002</v>
      </c>
    </row>
    <row r="197" spans="1:14" x14ac:dyDescent="0.25">
      <c r="A197" s="1" t="s">
        <v>21</v>
      </c>
      <c r="B197" s="1">
        <v>141</v>
      </c>
      <c r="C197" s="1" t="s">
        <v>15</v>
      </c>
      <c r="D197" s="1">
        <v>14</v>
      </c>
      <c r="E197" s="1" t="s">
        <v>10</v>
      </c>
      <c r="F197" s="2">
        <v>19.14</v>
      </c>
      <c r="G197" s="2">
        <v>19.155000000000001</v>
      </c>
      <c r="H197" s="2">
        <v>17.905000000000001</v>
      </c>
      <c r="I197" s="4">
        <f>STDEV(F196:F197)</f>
        <v>2.1213203435597228E-2</v>
      </c>
      <c r="J197" s="2">
        <f>G197-H197</f>
        <v>1.25</v>
      </c>
      <c r="L197" s="2">
        <f>J197-7.173</f>
        <v>-5.923</v>
      </c>
      <c r="N197" s="2">
        <f>2^-L197</f>
        <v>60.673725768233311</v>
      </c>
    </row>
    <row r="198" spans="1:14" x14ac:dyDescent="0.25">
      <c r="A198" s="1" t="s">
        <v>21</v>
      </c>
      <c r="B198" s="1">
        <v>142</v>
      </c>
      <c r="C198" s="1" t="s">
        <v>15</v>
      </c>
      <c r="D198" s="1">
        <v>14</v>
      </c>
      <c r="E198" s="1" t="s">
        <v>10</v>
      </c>
      <c r="F198" s="2">
        <v>19.91</v>
      </c>
    </row>
    <row r="199" spans="1:14" x14ac:dyDescent="0.25">
      <c r="A199" s="1" t="s">
        <v>21</v>
      </c>
      <c r="B199" s="1">
        <v>142</v>
      </c>
      <c r="C199" s="1" t="s">
        <v>15</v>
      </c>
      <c r="D199" s="1">
        <v>14</v>
      </c>
      <c r="E199" s="1" t="s">
        <v>10</v>
      </c>
      <c r="F199" s="2">
        <v>19.97</v>
      </c>
      <c r="G199" s="2">
        <v>19.939999999999998</v>
      </c>
      <c r="H199" s="2">
        <v>17.93</v>
      </c>
      <c r="I199" s="4">
        <f>STDEV(F198:F199)</f>
        <v>4.2426406871191945E-2</v>
      </c>
      <c r="J199" s="2">
        <f>G199-H199</f>
        <v>2.009999999999998</v>
      </c>
      <c r="L199" s="2">
        <f>J199-7.173</f>
        <v>-5.163000000000002</v>
      </c>
      <c r="N199" s="2">
        <f>2^-L199</f>
        <v>35.827612436935702</v>
      </c>
    </row>
    <row r="200" spans="1:14" x14ac:dyDescent="0.25">
      <c r="A200" s="1" t="s">
        <v>21</v>
      </c>
      <c r="B200" s="1">
        <v>143</v>
      </c>
      <c r="C200" s="1" t="s">
        <v>15</v>
      </c>
      <c r="D200" s="1">
        <v>14</v>
      </c>
      <c r="E200" s="1" t="s">
        <v>10</v>
      </c>
      <c r="F200" s="2">
        <v>19.64</v>
      </c>
    </row>
    <row r="201" spans="1:14" s="3" customFormat="1" x14ac:dyDescent="0.25">
      <c r="A201" s="5" t="s">
        <v>21</v>
      </c>
      <c r="B201" s="5">
        <v>143</v>
      </c>
      <c r="C201" s="5" t="s">
        <v>15</v>
      </c>
      <c r="D201" s="5">
        <v>14</v>
      </c>
      <c r="E201" s="5" t="s">
        <v>10</v>
      </c>
      <c r="F201" s="3">
        <v>19.3</v>
      </c>
      <c r="G201" s="3">
        <v>19.47</v>
      </c>
      <c r="H201" s="3">
        <v>17.97</v>
      </c>
      <c r="I201" s="4">
        <f>STDEV(F200:F201)</f>
        <v>0.24041630560342606</v>
      </c>
      <c r="J201" s="3">
        <f>G201-H201</f>
        <v>1.5</v>
      </c>
      <c r="L201" s="3">
        <f>J201-7.173</f>
        <v>-5.673</v>
      </c>
      <c r="N201" s="3">
        <f>2^-L201</f>
        <v>51.020318498594293</v>
      </c>
    </row>
    <row r="202" spans="1:14" x14ac:dyDescent="0.25">
      <c r="A202" s="1" t="s">
        <v>21</v>
      </c>
      <c r="B202" s="1">
        <v>145</v>
      </c>
      <c r="C202" s="1" t="s">
        <v>15</v>
      </c>
      <c r="D202" s="1">
        <v>15</v>
      </c>
      <c r="E202" s="1" t="s">
        <v>10</v>
      </c>
      <c r="F202" s="2">
        <v>19.34</v>
      </c>
    </row>
    <row r="203" spans="1:14" x14ac:dyDescent="0.25">
      <c r="A203" s="1" t="s">
        <v>21</v>
      </c>
      <c r="B203" s="1">
        <v>145</v>
      </c>
      <c r="C203" s="1" t="s">
        <v>15</v>
      </c>
      <c r="D203" s="1">
        <v>15</v>
      </c>
      <c r="E203" s="1" t="s">
        <v>10</v>
      </c>
      <c r="F203" s="2">
        <v>19.260000000000002</v>
      </c>
      <c r="G203" s="2">
        <v>19.3</v>
      </c>
      <c r="H203" s="2">
        <v>18.585000000000001</v>
      </c>
      <c r="I203" s="4">
        <f>STDEV(F202:F203)</f>
        <v>5.6568542494922595E-2</v>
      </c>
      <c r="J203" s="2">
        <f>G203-H203</f>
        <v>0.71499999999999986</v>
      </c>
      <c r="L203" s="2">
        <f>J203-7.173</f>
        <v>-6.4580000000000002</v>
      </c>
      <c r="N203" s="2">
        <f>2^-L203</f>
        <v>87.912718939495818</v>
      </c>
    </row>
    <row r="204" spans="1:14" x14ac:dyDescent="0.25">
      <c r="A204" s="1" t="s">
        <v>21</v>
      </c>
      <c r="B204" s="1">
        <v>146</v>
      </c>
      <c r="C204" s="1" t="s">
        <v>15</v>
      </c>
      <c r="D204" s="1">
        <v>15</v>
      </c>
      <c r="E204" s="1" t="s">
        <v>10</v>
      </c>
      <c r="F204" s="2">
        <v>22.88</v>
      </c>
    </row>
    <row r="205" spans="1:14" x14ac:dyDescent="0.25">
      <c r="A205" s="1" t="s">
        <v>21</v>
      </c>
      <c r="B205" s="1">
        <v>146</v>
      </c>
      <c r="C205" s="1" t="s">
        <v>15</v>
      </c>
      <c r="D205" s="1">
        <v>15</v>
      </c>
      <c r="E205" s="1" t="s">
        <v>10</v>
      </c>
      <c r="F205" s="2">
        <v>22.79</v>
      </c>
      <c r="G205" s="2">
        <v>22.835000000000001</v>
      </c>
      <c r="H205" s="2">
        <v>20.91</v>
      </c>
      <c r="I205" s="4">
        <f>STDEV(F204:F205)</f>
        <v>6.3639610306789177E-2</v>
      </c>
      <c r="J205" s="2">
        <f>G205-H205</f>
        <v>1.9250000000000007</v>
      </c>
      <c r="L205" s="2">
        <f>J205-7.173</f>
        <v>-5.2479999999999993</v>
      </c>
      <c r="N205" s="2">
        <f>2^-L205</f>
        <v>38.001909314349106</v>
      </c>
    </row>
    <row r="206" spans="1:14" x14ac:dyDescent="0.25">
      <c r="A206" s="1" t="s">
        <v>21</v>
      </c>
      <c r="B206" s="1">
        <v>147</v>
      </c>
      <c r="C206" s="1" t="s">
        <v>15</v>
      </c>
      <c r="D206" s="1">
        <v>15</v>
      </c>
      <c r="E206" s="1" t="s">
        <v>10</v>
      </c>
      <c r="F206" s="2">
        <v>20.239999999999998</v>
      </c>
    </row>
    <row r="207" spans="1:14" x14ac:dyDescent="0.25">
      <c r="A207" s="1" t="s">
        <v>21</v>
      </c>
      <c r="B207" s="1">
        <v>147</v>
      </c>
      <c r="C207" s="1" t="s">
        <v>15</v>
      </c>
      <c r="D207" s="1">
        <v>15</v>
      </c>
      <c r="E207" s="1" t="s">
        <v>10</v>
      </c>
      <c r="F207" s="2">
        <v>20.2</v>
      </c>
      <c r="G207" s="2">
        <v>20.22</v>
      </c>
      <c r="H207" s="2">
        <v>18.225000000000001</v>
      </c>
      <c r="I207" s="4">
        <f>STDEV(F206:F207)</f>
        <v>2.8284271247461298E-2</v>
      </c>
      <c r="J207" s="2">
        <f>G207-H207</f>
        <v>1.9949999999999974</v>
      </c>
      <c r="L207" s="2">
        <f>J207-7.173</f>
        <v>-5.1780000000000026</v>
      </c>
      <c r="N207" s="2">
        <f>2^-L207</f>
        <v>36.202062811068863</v>
      </c>
    </row>
    <row r="208" spans="1:14" x14ac:dyDescent="0.25">
      <c r="A208" s="1" t="s">
        <v>21</v>
      </c>
      <c r="B208" s="1">
        <v>148</v>
      </c>
      <c r="C208" s="1" t="s">
        <v>15</v>
      </c>
      <c r="D208" s="1">
        <v>15</v>
      </c>
      <c r="E208" s="1" t="s">
        <v>10</v>
      </c>
      <c r="F208" s="2">
        <v>19.3</v>
      </c>
    </row>
    <row r="209" spans="1:14" x14ac:dyDescent="0.25">
      <c r="A209" s="1" t="s">
        <v>21</v>
      </c>
      <c r="B209" s="1">
        <v>148</v>
      </c>
      <c r="C209" s="1" t="s">
        <v>15</v>
      </c>
      <c r="D209" s="1">
        <v>15</v>
      </c>
      <c r="E209" s="1" t="s">
        <v>10</v>
      </c>
      <c r="F209" s="2">
        <v>18.79</v>
      </c>
      <c r="G209" s="2">
        <v>19.045000000000002</v>
      </c>
      <c r="H209" s="2">
        <v>18.004999999999999</v>
      </c>
      <c r="I209" s="4">
        <f>STDEV(F208:F209)</f>
        <v>0.36062445840514029</v>
      </c>
      <c r="J209" s="2">
        <f>G209-H209</f>
        <v>1.0400000000000027</v>
      </c>
      <c r="L209" s="2">
        <f>J209-7.173</f>
        <v>-6.1329999999999973</v>
      </c>
      <c r="N209" s="2">
        <f>2^-L209</f>
        <v>70.18058166962507</v>
      </c>
    </row>
    <row r="210" spans="1:14" x14ac:dyDescent="0.25">
      <c r="A210" s="1" t="s">
        <v>21</v>
      </c>
      <c r="B210" s="1">
        <v>153</v>
      </c>
      <c r="C210" s="1" t="s">
        <v>15</v>
      </c>
      <c r="D210" s="1">
        <v>15</v>
      </c>
      <c r="E210" s="1" t="s">
        <v>10</v>
      </c>
      <c r="F210" s="2">
        <v>19.170000000000002</v>
      </c>
    </row>
    <row r="211" spans="1:14" s="3" customFormat="1" x14ac:dyDescent="0.25">
      <c r="A211" s="5" t="s">
        <v>21</v>
      </c>
      <c r="B211" s="5">
        <v>153</v>
      </c>
      <c r="C211" s="5" t="s">
        <v>15</v>
      </c>
      <c r="D211" s="5">
        <v>15</v>
      </c>
      <c r="E211" s="5" t="s">
        <v>10</v>
      </c>
      <c r="F211" s="3">
        <v>19.13</v>
      </c>
      <c r="G211" s="3">
        <v>19.149999999999999</v>
      </c>
      <c r="H211" s="3">
        <v>17.93</v>
      </c>
      <c r="I211" s="4">
        <f>STDEV(F210:F211)</f>
        <v>2.828427124746381E-2</v>
      </c>
      <c r="J211" s="3">
        <f>G211-H211</f>
        <v>1.2199999999999989</v>
      </c>
      <c r="L211" s="3">
        <f>J211-7.173</f>
        <v>-5.9530000000000012</v>
      </c>
      <c r="N211" s="3">
        <f>2^-L211</f>
        <v>61.948609721199247</v>
      </c>
    </row>
    <row r="212" spans="1:14" x14ac:dyDescent="0.25">
      <c r="A212" s="1" t="s">
        <v>21</v>
      </c>
      <c r="B212" s="1">
        <v>154</v>
      </c>
      <c r="C212" s="1" t="s">
        <v>14</v>
      </c>
      <c r="D212" s="1">
        <v>15</v>
      </c>
      <c r="E212" s="1" t="s">
        <v>10</v>
      </c>
      <c r="F212" s="2">
        <v>19.95</v>
      </c>
    </row>
    <row r="213" spans="1:14" x14ac:dyDescent="0.25">
      <c r="A213" s="1" t="s">
        <v>21</v>
      </c>
      <c r="B213" s="1">
        <v>154</v>
      </c>
      <c r="C213" s="1" t="s">
        <v>14</v>
      </c>
      <c r="D213" s="1">
        <v>15</v>
      </c>
      <c r="E213" s="1" t="s">
        <v>10</v>
      </c>
      <c r="F213" s="2">
        <v>19.66</v>
      </c>
      <c r="G213" s="2">
        <v>19.805</v>
      </c>
      <c r="H213" s="2">
        <v>17.53</v>
      </c>
      <c r="I213" s="4">
        <f>STDEV(F212:F213)</f>
        <v>0.20506096654409819</v>
      </c>
      <c r="J213" s="2">
        <f>G213-H213</f>
        <v>2.2749999999999986</v>
      </c>
      <c r="L213" s="2">
        <f>J213-7.173</f>
        <v>-4.8980000000000015</v>
      </c>
      <c r="N213" s="2">
        <f>2^-L213</f>
        <v>29.81569373775276</v>
      </c>
    </row>
    <row r="214" spans="1:14" x14ac:dyDescent="0.25">
      <c r="A214" s="1" t="s">
        <v>21</v>
      </c>
      <c r="B214" s="1">
        <v>155</v>
      </c>
      <c r="C214" s="1" t="s">
        <v>14</v>
      </c>
      <c r="D214" s="1">
        <v>15</v>
      </c>
      <c r="E214" s="1" t="s">
        <v>10</v>
      </c>
      <c r="F214" s="2">
        <v>19.75</v>
      </c>
    </row>
    <row r="215" spans="1:14" x14ac:dyDescent="0.25">
      <c r="A215" s="1" t="s">
        <v>21</v>
      </c>
      <c r="B215" s="1">
        <v>155</v>
      </c>
      <c r="C215" s="1" t="s">
        <v>14</v>
      </c>
      <c r="D215" s="1">
        <v>15</v>
      </c>
      <c r="E215" s="1" t="s">
        <v>10</v>
      </c>
      <c r="F215" s="2">
        <v>19.73</v>
      </c>
      <c r="G215" s="2">
        <v>19.740000000000002</v>
      </c>
      <c r="H215" s="2">
        <v>17.475000000000001</v>
      </c>
      <c r="I215" s="4">
        <f>STDEV(F214:F215)</f>
        <v>1.4142135623730649E-2</v>
      </c>
      <c r="J215" s="2">
        <f>G215-H215</f>
        <v>2.2650000000000006</v>
      </c>
      <c r="L215" s="2">
        <f>J215-7.173</f>
        <v>-4.9079999999999995</v>
      </c>
      <c r="N215" s="2">
        <f>2^-L215</f>
        <v>30.023078288021466</v>
      </c>
    </row>
    <row r="216" spans="1:14" x14ac:dyDescent="0.25">
      <c r="A216" s="1" t="s">
        <v>21</v>
      </c>
      <c r="B216" s="1">
        <v>156</v>
      </c>
      <c r="C216" s="1" t="s">
        <v>14</v>
      </c>
      <c r="D216" s="1">
        <v>15</v>
      </c>
      <c r="E216" s="1" t="s">
        <v>10</v>
      </c>
      <c r="F216" s="2">
        <v>20.82</v>
      </c>
    </row>
    <row r="217" spans="1:14" x14ac:dyDescent="0.25">
      <c r="A217" s="1" t="s">
        <v>21</v>
      </c>
      <c r="B217" s="1">
        <v>156</v>
      </c>
      <c r="C217" s="1" t="s">
        <v>14</v>
      </c>
      <c r="D217" s="1">
        <v>15</v>
      </c>
      <c r="E217" s="1" t="s">
        <v>10</v>
      </c>
      <c r="F217" s="2">
        <v>21.09</v>
      </c>
      <c r="G217" s="2">
        <v>20.954999999999998</v>
      </c>
      <c r="H217" s="2">
        <v>17.649999999999999</v>
      </c>
      <c r="I217" s="4">
        <f>STDEV(F216:F217)</f>
        <v>0.19091883092036754</v>
      </c>
      <c r="J217" s="2">
        <f>G217-H217</f>
        <v>3.3049999999999997</v>
      </c>
      <c r="L217" s="2">
        <f>J217-7.173</f>
        <v>-3.8680000000000003</v>
      </c>
      <c r="N217" s="2">
        <f>2^-L217</f>
        <v>14.601047816695234</v>
      </c>
    </row>
    <row r="218" spans="1:14" x14ac:dyDescent="0.25">
      <c r="A218" s="1" t="s">
        <v>21</v>
      </c>
      <c r="B218" s="1">
        <v>157</v>
      </c>
      <c r="C218" s="1" t="s">
        <v>14</v>
      </c>
      <c r="D218" s="1">
        <v>15</v>
      </c>
      <c r="E218" s="1" t="s">
        <v>10</v>
      </c>
      <c r="F218" s="2">
        <v>21.01</v>
      </c>
    </row>
    <row r="219" spans="1:14" x14ac:dyDescent="0.25">
      <c r="A219" s="1" t="s">
        <v>21</v>
      </c>
      <c r="B219" s="1">
        <v>157</v>
      </c>
      <c r="C219" s="1" t="s">
        <v>14</v>
      </c>
      <c r="D219" s="1">
        <v>15</v>
      </c>
      <c r="E219" s="1" t="s">
        <v>10</v>
      </c>
      <c r="F219" s="2">
        <v>20.83</v>
      </c>
      <c r="G219" s="2">
        <v>20.92</v>
      </c>
      <c r="H219" s="2">
        <v>17.740000000000002</v>
      </c>
      <c r="I219" s="4">
        <f>STDEV(F218:F219)</f>
        <v>0.12727922061358088</v>
      </c>
      <c r="J219" s="2">
        <f>G219-H219</f>
        <v>3.1799999999999997</v>
      </c>
      <c r="L219" s="2">
        <f>J219-7.173</f>
        <v>-3.9930000000000003</v>
      </c>
      <c r="N219" s="2">
        <f>2^-L219</f>
        <v>15.922555549121327</v>
      </c>
    </row>
    <row r="220" spans="1:14" x14ac:dyDescent="0.25">
      <c r="A220" s="1" t="s">
        <v>21</v>
      </c>
      <c r="B220" s="1">
        <v>158</v>
      </c>
      <c r="C220" s="1" t="s">
        <v>14</v>
      </c>
      <c r="D220" s="1">
        <v>15</v>
      </c>
      <c r="E220" s="1" t="s">
        <v>10</v>
      </c>
      <c r="F220" s="2">
        <v>22.01</v>
      </c>
    </row>
    <row r="221" spans="1:14" s="3" customFormat="1" x14ac:dyDescent="0.25">
      <c r="A221" s="5" t="s">
        <v>21</v>
      </c>
      <c r="B221" s="5">
        <v>158</v>
      </c>
      <c r="C221" s="5" t="s">
        <v>14</v>
      </c>
      <c r="D221" s="5">
        <v>15</v>
      </c>
      <c r="E221" s="5" t="s">
        <v>10</v>
      </c>
      <c r="F221" s="3">
        <v>21.98</v>
      </c>
      <c r="G221" s="3">
        <v>21.995000000000001</v>
      </c>
      <c r="H221" s="3">
        <v>17.990000000000002</v>
      </c>
      <c r="I221" s="4">
        <f>STDEV(F220:F221)</f>
        <v>2.1213203435597228E-2</v>
      </c>
      <c r="J221" s="3">
        <f>G221-H221</f>
        <v>4.004999999999999</v>
      </c>
      <c r="L221" s="3">
        <f>J221-7.173</f>
        <v>-3.168000000000001</v>
      </c>
      <c r="N221" s="3">
        <f>2^-L221</f>
        <v>8.9879992242531657</v>
      </c>
    </row>
    <row r="222" spans="1:14" x14ac:dyDescent="0.25">
      <c r="A222" s="1" t="s">
        <v>21</v>
      </c>
      <c r="B222" s="1">
        <v>161</v>
      </c>
      <c r="C222" s="1" t="s">
        <v>9</v>
      </c>
      <c r="D222" s="1">
        <v>15</v>
      </c>
      <c r="E222" s="1" t="s">
        <v>10</v>
      </c>
      <c r="F222" s="2">
        <v>24.32</v>
      </c>
    </row>
    <row r="223" spans="1:14" x14ac:dyDescent="0.25">
      <c r="A223" s="1" t="s">
        <v>21</v>
      </c>
      <c r="B223" s="1">
        <v>161</v>
      </c>
      <c r="C223" s="1" t="s">
        <v>9</v>
      </c>
      <c r="D223" s="1">
        <v>15</v>
      </c>
      <c r="E223" s="1" t="s">
        <v>10</v>
      </c>
      <c r="F223" s="2">
        <v>24.18</v>
      </c>
      <c r="G223" s="2">
        <v>24.25</v>
      </c>
      <c r="H223" s="2">
        <v>17.86</v>
      </c>
      <c r="I223" s="4">
        <f>STDEV(F222:F223)</f>
        <v>9.8994949366117052E-2</v>
      </c>
      <c r="J223" s="2">
        <f>G223-H223</f>
        <v>6.3900000000000006</v>
      </c>
      <c r="L223" s="2">
        <f>J223-7.173</f>
        <v>-0.78299999999999947</v>
      </c>
      <c r="N223" s="2">
        <f>2^-L223</f>
        <v>1.7207052612228788</v>
      </c>
    </row>
    <row r="224" spans="1:14" x14ac:dyDescent="0.25">
      <c r="A224" s="1" t="s">
        <v>21</v>
      </c>
      <c r="B224" s="1">
        <v>162</v>
      </c>
      <c r="C224" s="1" t="s">
        <v>9</v>
      </c>
      <c r="D224" s="1">
        <v>15</v>
      </c>
      <c r="E224" s="1" t="s">
        <v>10</v>
      </c>
      <c r="F224" s="2">
        <v>24.38</v>
      </c>
    </row>
    <row r="225" spans="1:14" x14ac:dyDescent="0.25">
      <c r="A225" s="1" t="s">
        <v>21</v>
      </c>
      <c r="B225" s="1">
        <v>162</v>
      </c>
      <c r="C225" s="1" t="s">
        <v>9</v>
      </c>
      <c r="D225" s="1">
        <v>15</v>
      </c>
      <c r="E225" s="1" t="s">
        <v>10</v>
      </c>
      <c r="F225" s="2">
        <v>24.15</v>
      </c>
      <c r="G225" s="2">
        <v>24.265000000000001</v>
      </c>
      <c r="H225" s="2">
        <v>17.77</v>
      </c>
      <c r="I225" s="4">
        <f>STDEV(F224:F225)</f>
        <v>0.16263455967290624</v>
      </c>
      <c r="J225" s="2">
        <f>G225-H225</f>
        <v>6.495000000000001</v>
      </c>
      <c r="L225" s="2">
        <f>J225-7.173</f>
        <v>-0.67799999999999905</v>
      </c>
      <c r="N225" s="2">
        <f>2^-L225</f>
        <v>1.599920256665504</v>
      </c>
    </row>
    <row r="226" spans="1:14" x14ac:dyDescent="0.25">
      <c r="A226" s="1" t="s">
        <v>21</v>
      </c>
      <c r="B226" s="1">
        <v>163</v>
      </c>
      <c r="C226" s="1" t="s">
        <v>9</v>
      </c>
      <c r="D226" s="1">
        <v>15</v>
      </c>
      <c r="E226" s="1" t="s">
        <v>10</v>
      </c>
      <c r="F226" s="2">
        <v>25.78</v>
      </c>
    </row>
    <row r="227" spans="1:14" x14ac:dyDescent="0.25">
      <c r="A227" s="1" t="s">
        <v>21</v>
      </c>
      <c r="B227" s="1">
        <v>163</v>
      </c>
      <c r="C227" s="1" t="s">
        <v>9</v>
      </c>
      <c r="D227" s="1">
        <v>15</v>
      </c>
      <c r="E227" s="1" t="s">
        <v>10</v>
      </c>
      <c r="F227" s="2">
        <v>25.88</v>
      </c>
      <c r="G227" s="2">
        <v>25.83</v>
      </c>
      <c r="H227" s="2">
        <v>18.119999999999997</v>
      </c>
      <c r="I227" s="4">
        <f>STDEV(F226:F227)</f>
        <v>7.0710678118653253E-2</v>
      </c>
      <c r="J227" s="2">
        <f>G227-H227</f>
        <v>7.7100000000000009</v>
      </c>
      <c r="L227" s="2">
        <f>J227-7.173</f>
        <v>0.53700000000000081</v>
      </c>
      <c r="N227" s="2">
        <f>2^-L227</f>
        <v>0.68920257648781502</v>
      </c>
    </row>
    <row r="228" spans="1:14" x14ac:dyDescent="0.25">
      <c r="A228" s="1" t="s">
        <v>21</v>
      </c>
      <c r="B228" s="1">
        <v>164</v>
      </c>
      <c r="C228" s="1" t="s">
        <v>9</v>
      </c>
      <c r="D228" s="1">
        <v>15</v>
      </c>
      <c r="E228" s="1" t="s">
        <v>10</v>
      </c>
      <c r="F228" s="2">
        <v>26.46</v>
      </c>
    </row>
    <row r="229" spans="1:14" x14ac:dyDescent="0.25">
      <c r="A229" s="1" t="s">
        <v>21</v>
      </c>
      <c r="B229" s="1">
        <v>164</v>
      </c>
      <c r="C229" s="1" t="s">
        <v>9</v>
      </c>
      <c r="D229" s="1">
        <v>15</v>
      </c>
      <c r="E229" s="1" t="s">
        <v>10</v>
      </c>
      <c r="F229" s="2">
        <v>26.52</v>
      </c>
      <c r="G229" s="2">
        <v>26.490000000000002</v>
      </c>
      <c r="H229" s="2">
        <v>18.844999999999999</v>
      </c>
      <c r="I229" s="4">
        <f>STDEV(F228:F229)</f>
        <v>4.2426406871191945E-2</v>
      </c>
      <c r="J229" s="2">
        <f>G229-H229</f>
        <v>7.6450000000000031</v>
      </c>
      <c r="L229" s="2">
        <f>J229-7.173</f>
        <v>0.47200000000000308</v>
      </c>
      <c r="N229" s="2">
        <f>2^-L229</f>
        <v>0.72096443573011093</v>
      </c>
    </row>
    <row r="230" spans="1:14" x14ac:dyDescent="0.25">
      <c r="A230" s="1" t="s">
        <v>21</v>
      </c>
      <c r="B230" s="1">
        <v>165</v>
      </c>
      <c r="C230" s="1" t="s">
        <v>9</v>
      </c>
      <c r="D230" s="1">
        <v>15</v>
      </c>
      <c r="E230" s="1" t="s">
        <v>10</v>
      </c>
      <c r="F230" s="2">
        <v>23.91</v>
      </c>
    </row>
    <row r="231" spans="1:14" s="3" customFormat="1" x14ac:dyDescent="0.25">
      <c r="A231" s="5" t="s">
        <v>21</v>
      </c>
      <c r="B231" s="5">
        <v>165</v>
      </c>
      <c r="C231" s="5" t="s">
        <v>9</v>
      </c>
      <c r="D231" s="5">
        <v>15</v>
      </c>
      <c r="E231" s="5" t="s">
        <v>10</v>
      </c>
      <c r="F231" s="3">
        <v>24.04</v>
      </c>
      <c r="G231" s="3">
        <v>23.975000000000001</v>
      </c>
      <c r="H231" s="3">
        <v>18.439999999999998</v>
      </c>
      <c r="I231" s="4">
        <f>STDEV(F230:F231)</f>
        <v>9.1923881554250478E-2</v>
      </c>
      <c r="J231" s="3">
        <f>G231-H231</f>
        <v>5.5350000000000037</v>
      </c>
      <c r="L231" s="3">
        <f>J231-7.173</f>
        <v>-1.6379999999999963</v>
      </c>
      <c r="N231" s="3">
        <f>2^-L231</f>
        <v>3.1123407062216666</v>
      </c>
    </row>
    <row r="232" spans="1:14" x14ac:dyDescent="0.25">
      <c r="A232" s="1" t="s">
        <v>21</v>
      </c>
      <c r="B232" s="1">
        <v>166</v>
      </c>
      <c r="C232" s="1" t="s">
        <v>13</v>
      </c>
      <c r="D232" s="1">
        <v>15</v>
      </c>
      <c r="E232" s="1" t="s">
        <v>10</v>
      </c>
      <c r="F232" s="2">
        <v>22.33</v>
      </c>
    </row>
    <row r="233" spans="1:14" x14ac:dyDescent="0.25">
      <c r="A233" s="1" t="s">
        <v>21</v>
      </c>
      <c r="B233" s="1">
        <v>166</v>
      </c>
      <c r="C233" s="1" t="s">
        <v>13</v>
      </c>
      <c r="D233" s="1">
        <v>15</v>
      </c>
      <c r="E233" s="1" t="s">
        <v>10</v>
      </c>
      <c r="F233" s="2">
        <v>22.17</v>
      </c>
      <c r="G233" s="2">
        <v>22.25</v>
      </c>
      <c r="H233" s="2">
        <v>17.895</v>
      </c>
      <c r="I233" s="4">
        <f>STDEV(F232:F233)</f>
        <v>0.11313708498984519</v>
      </c>
      <c r="J233" s="2">
        <f>G233-H233</f>
        <v>4.3550000000000004</v>
      </c>
      <c r="L233" s="2">
        <f>J233-7.173</f>
        <v>-2.8179999999999996</v>
      </c>
      <c r="N233" s="2">
        <f>2^-L233</f>
        <v>7.0518412632573586</v>
      </c>
    </row>
    <row r="234" spans="1:14" x14ac:dyDescent="0.25">
      <c r="A234" s="1" t="s">
        <v>21</v>
      </c>
      <c r="B234" s="1">
        <v>167</v>
      </c>
      <c r="C234" s="1" t="s">
        <v>13</v>
      </c>
      <c r="D234" s="1">
        <v>15</v>
      </c>
      <c r="E234" s="1" t="s">
        <v>10</v>
      </c>
      <c r="F234" s="2">
        <v>23.95</v>
      </c>
    </row>
    <row r="235" spans="1:14" x14ac:dyDescent="0.25">
      <c r="A235" s="1" t="s">
        <v>21</v>
      </c>
      <c r="B235" s="1">
        <v>167</v>
      </c>
      <c r="C235" s="1" t="s">
        <v>13</v>
      </c>
      <c r="D235" s="1">
        <v>15</v>
      </c>
      <c r="E235" s="1" t="s">
        <v>10</v>
      </c>
      <c r="F235" s="2">
        <v>24.15</v>
      </c>
      <c r="G235" s="2">
        <v>24.049999999999997</v>
      </c>
      <c r="H235" s="2">
        <v>17.810000000000002</v>
      </c>
      <c r="I235" s="4">
        <f>STDEV(F234:F235)</f>
        <v>0.141421356237309</v>
      </c>
      <c r="J235" s="2">
        <f>G235-H235</f>
        <v>6.2399999999999949</v>
      </c>
      <c r="L235" s="2">
        <f>J235-7.173</f>
        <v>-0.93300000000000516</v>
      </c>
      <c r="N235" s="2">
        <f>2^-L235</f>
        <v>1.9092420282794405</v>
      </c>
    </row>
    <row r="236" spans="1:14" x14ac:dyDescent="0.25">
      <c r="A236" s="1" t="s">
        <v>21</v>
      </c>
      <c r="B236" s="1">
        <v>168</v>
      </c>
      <c r="C236" s="1" t="s">
        <v>13</v>
      </c>
      <c r="D236" s="1">
        <v>15</v>
      </c>
      <c r="E236" s="1" t="s">
        <v>10</v>
      </c>
      <c r="F236" s="2">
        <v>22.59</v>
      </c>
    </row>
    <row r="237" spans="1:14" x14ac:dyDescent="0.25">
      <c r="A237" s="1" t="s">
        <v>21</v>
      </c>
      <c r="B237" s="1">
        <v>168</v>
      </c>
      <c r="C237" s="1" t="s">
        <v>13</v>
      </c>
      <c r="D237" s="1">
        <v>15</v>
      </c>
      <c r="E237" s="1" t="s">
        <v>10</v>
      </c>
      <c r="F237" s="2">
        <v>22.37</v>
      </c>
      <c r="G237" s="2">
        <v>22.48</v>
      </c>
      <c r="H237" s="2">
        <v>17.96</v>
      </c>
      <c r="I237" s="4">
        <f>STDEV(F236:F237)</f>
        <v>0.15556349186103965</v>
      </c>
      <c r="J237" s="2">
        <f>G237-H237</f>
        <v>4.5199999999999996</v>
      </c>
      <c r="L237" s="2">
        <f>J237-7.173</f>
        <v>-2.6530000000000005</v>
      </c>
      <c r="N237" s="2">
        <f>2^-L237</f>
        <v>6.289738337122655</v>
      </c>
    </row>
    <row r="238" spans="1:14" x14ac:dyDescent="0.25">
      <c r="A238" s="1" t="s">
        <v>21</v>
      </c>
      <c r="B238" s="1">
        <v>169</v>
      </c>
      <c r="C238" s="1" t="s">
        <v>13</v>
      </c>
      <c r="D238" s="1">
        <v>15</v>
      </c>
      <c r="E238" s="1" t="s">
        <v>10</v>
      </c>
      <c r="F238" s="2">
        <v>23.87</v>
      </c>
    </row>
    <row r="239" spans="1:14" x14ac:dyDescent="0.25">
      <c r="A239" s="1" t="s">
        <v>21</v>
      </c>
      <c r="B239" s="1">
        <v>169</v>
      </c>
      <c r="C239" s="1" t="s">
        <v>13</v>
      </c>
      <c r="D239" s="1">
        <v>15</v>
      </c>
      <c r="E239" s="1" t="s">
        <v>10</v>
      </c>
      <c r="F239" s="2">
        <v>23.48</v>
      </c>
      <c r="G239" s="2">
        <v>23.675000000000001</v>
      </c>
      <c r="H239" s="2">
        <v>18.125</v>
      </c>
      <c r="I239" s="4">
        <f>STDEV(F238:F239)</f>
        <v>0.27577164466275395</v>
      </c>
      <c r="J239" s="2">
        <f>G239-H239</f>
        <v>5.5500000000000007</v>
      </c>
      <c r="L239" s="2">
        <f>J239-7.173</f>
        <v>-1.6229999999999993</v>
      </c>
      <c r="N239" s="2">
        <f>2^-L239</f>
        <v>3.0801486969442848</v>
      </c>
    </row>
    <row r="240" spans="1:14" x14ac:dyDescent="0.25">
      <c r="A240" s="1" t="s">
        <v>21</v>
      </c>
      <c r="B240" s="1">
        <v>170</v>
      </c>
      <c r="C240" s="1" t="s">
        <v>13</v>
      </c>
      <c r="D240" s="1">
        <v>15</v>
      </c>
      <c r="E240" s="1" t="s">
        <v>10</v>
      </c>
      <c r="F240" s="2">
        <v>25.38</v>
      </c>
    </row>
    <row r="241" spans="1:14" s="3" customFormat="1" x14ac:dyDescent="0.25">
      <c r="A241" s="5" t="s">
        <v>21</v>
      </c>
      <c r="B241" s="5">
        <v>170</v>
      </c>
      <c r="C241" s="5" t="s">
        <v>13</v>
      </c>
      <c r="D241" s="5">
        <v>15</v>
      </c>
      <c r="E241" s="5" t="s">
        <v>10</v>
      </c>
      <c r="F241" s="3">
        <v>25.1</v>
      </c>
      <c r="G241" s="3">
        <v>25.240000000000002</v>
      </c>
      <c r="H241" s="3">
        <v>18.12</v>
      </c>
      <c r="I241" s="4">
        <f>STDEV(F240:F241)</f>
        <v>0.19798989873223158</v>
      </c>
      <c r="J241" s="3">
        <f>G241-H241</f>
        <v>7.120000000000001</v>
      </c>
      <c r="L241" s="3">
        <f>J241-7.173</f>
        <v>-5.2999999999999048E-2</v>
      </c>
      <c r="N241" s="3">
        <f>2^-L241</f>
        <v>1.0374199365656107</v>
      </c>
    </row>
    <row r="242" spans="1:14" x14ac:dyDescent="0.25">
      <c r="A242" s="1" t="s">
        <v>21</v>
      </c>
      <c r="B242" s="1">
        <v>180</v>
      </c>
      <c r="C242" s="1" t="s">
        <v>9</v>
      </c>
      <c r="D242" s="1">
        <v>21</v>
      </c>
      <c r="E242" s="1" t="s">
        <v>10</v>
      </c>
      <c r="F242" s="2">
        <v>26.01</v>
      </c>
    </row>
    <row r="243" spans="1:14" x14ac:dyDescent="0.25">
      <c r="A243" s="1" t="s">
        <v>21</v>
      </c>
      <c r="B243" s="1">
        <v>180</v>
      </c>
      <c r="C243" s="1" t="s">
        <v>9</v>
      </c>
      <c r="D243" s="1">
        <v>21</v>
      </c>
      <c r="E243" s="1" t="s">
        <v>10</v>
      </c>
      <c r="F243" s="2">
        <v>25.84</v>
      </c>
      <c r="G243" s="2">
        <v>25.925000000000001</v>
      </c>
      <c r="H243" s="2">
        <v>18.824999999999999</v>
      </c>
      <c r="I243" s="4">
        <f>STDEV(F242:F243)</f>
        <v>0.12020815280171429</v>
      </c>
      <c r="J243" s="2">
        <f>G243-H243</f>
        <v>7.1000000000000014</v>
      </c>
      <c r="L243" s="2">
        <f>J243-7.173</f>
        <v>-7.2999999999998622E-2</v>
      </c>
      <c r="N243" s="2">
        <f>2^-L243</f>
        <v>1.0519017792038714</v>
      </c>
    </row>
    <row r="244" spans="1:14" x14ac:dyDescent="0.25">
      <c r="A244" s="1" t="s">
        <v>21</v>
      </c>
      <c r="B244" s="1">
        <v>181</v>
      </c>
      <c r="C244" s="1" t="s">
        <v>9</v>
      </c>
      <c r="D244" s="1">
        <v>21</v>
      </c>
      <c r="E244" s="1" t="s">
        <v>10</v>
      </c>
      <c r="F244" s="2">
        <v>25.51</v>
      </c>
    </row>
    <row r="245" spans="1:14" x14ac:dyDescent="0.25">
      <c r="A245" s="1" t="s">
        <v>21</v>
      </c>
      <c r="B245" s="1">
        <v>181</v>
      </c>
      <c r="C245" s="1" t="s">
        <v>9</v>
      </c>
      <c r="D245" s="1">
        <v>21</v>
      </c>
      <c r="E245" s="1" t="s">
        <v>10</v>
      </c>
      <c r="F245" s="2">
        <v>25.14</v>
      </c>
      <c r="G245" s="2">
        <v>25.325000000000003</v>
      </c>
      <c r="H245" s="2">
        <v>18.605</v>
      </c>
      <c r="I245" s="4">
        <f>STDEV(F244:F245)</f>
        <v>0.26162950903902327</v>
      </c>
      <c r="J245" s="2">
        <f>G245-H245</f>
        <v>6.7200000000000024</v>
      </c>
      <c r="L245" s="2">
        <f>J245-7.173</f>
        <v>-0.45299999999999763</v>
      </c>
      <c r="N245" s="2">
        <f>2^-L245</f>
        <v>1.3688838130918362</v>
      </c>
    </row>
    <row r="246" spans="1:14" x14ac:dyDescent="0.25">
      <c r="A246" s="1" t="s">
        <v>21</v>
      </c>
      <c r="B246" s="1">
        <v>182</v>
      </c>
      <c r="C246" s="1" t="s">
        <v>9</v>
      </c>
      <c r="D246" s="1">
        <v>21</v>
      </c>
      <c r="E246" s="1" t="s">
        <v>10</v>
      </c>
      <c r="F246" s="2">
        <v>26.45</v>
      </c>
    </row>
    <row r="247" spans="1:14" x14ac:dyDescent="0.25">
      <c r="A247" s="1" t="s">
        <v>21</v>
      </c>
      <c r="B247" s="1">
        <v>182</v>
      </c>
      <c r="C247" s="1" t="s">
        <v>9</v>
      </c>
      <c r="D247" s="1">
        <v>21</v>
      </c>
      <c r="E247" s="1" t="s">
        <v>10</v>
      </c>
      <c r="F247" s="2">
        <v>26.28</v>
      </c>
      <c r="G247" s="2">
        <v>26.365000000000002</v>
      </c>
      <c r="H247" s="2">
        <v>18.690000000000001</v>
      </c>
      <c r="I247" s="4">
        <f>STDEV(F246:F247)</f>
        <v>0.12020815280171177</v>
      </c>
      <c r="J247" s="2">
        <f>G247-H247</f>
        <v>7.6750000000000007</v>
      </c>
      <c r="L247" s="2">
        <f>J247-7.173</f>
        <v>0.50200000000000067</v>
      </c>
      <c r="N247" s="2">
        <f>2^-L247</f>
        <v>0.70612720219237712</v>
      </c>
    </row>
    <row r="248" spans="1:14" x14ac:dyDescent="0.25">
      <c r="A248" s="1" t="s">
        <v>21</v>
      </c>
      <c r="B248" s="1">
        <v>183</v>
      </c>
      <c r="C248" s="1" t="s">
        <v>9</v>
      </c>
      <c r="D248" s="1">
        <v>21</v>
      </c>
      <c r="E248" s="1" t="s">
        <v>10</v>
      </c>
      <c r="F248" s="2">
        <v>24.23</v>
      </c>
    </row>
    <row r="249" spans="1:14" s="3" customFormat="1" x14ac:dyDescent="0.25">
      <c r="A249" s="5" t="s">
        <v>21</v>
      </c>
      <c r="B249" s="5">
        <v>183</v>
      </c>
      <c r="C249" s="5" t="s">
        <v>9</v>
      </c>
      <c r="D249" s="5">
        <v>21</v>
      </c>
      <c r="E249" s="5" t="s">
        <v>10</v>
      </c>
      <c r="F249" s="3">
        <v>24.03</v>
      </c>
      <c r="G249" s="3">
        <v>24.130000000000003</v>
      </c>
      <c r="H249" s="3">
        <v>17.695</v>
      </c>
      <c r="I249" s="4">
        <f>STDEV(F248:F249)</f>
        <v>0.141421356237309</v>
      </c>
      <c r="J249" s="3">
        <f>G249-H249</f>
        <v>6.4350000000000023</v>
      </c>
      <c r="L249" s="3">
        <f>J249-7.173</f>
        <v>-0.73799999999999777</v>
      </c>
      <c r="N249" s="3">
        <f>2^-L249</f>
        <v>1.6678620876499255</v>
      </c>
    </row>
    <row r="250" spans="1:14" x14ac:dyDescent="0.25">
      <c r="A250" s="1" t="s">
        <v>21</v>
      </c>
      <c r="B250" s="1">
        <v>184</v>
      </c>
      <c r="C250" s="1" t="s">
        <v>13</v>
      </c>
      <c r="D250" s="1">
        <v>21</v>
      </c>
      <c r="E250" s="1" t="s">
        <v>10</v>
      </c>
      <c r="F250" s="2">
        <v>23.09</v>
      </c>
    </row>
    <row r="251" spans="1:14" x14ac:dyDescent="0.25">
      <c r="A251" s="1" t="s">
        <v>21</v>
      </c>
      <c r="B251" s="1">
        <v>184</v>
      </c>
      <c r="C251" s="1" t="s">
        <v>13</v>
      </c>
      <c r="D251" s="1">
        <v>21</v>
      </c>
      <c r="E251" s="1" t="s">
        <v>10</v>
      </c>
      <c r="F251" s="2">
        <v>23.01</v>
      </c>
      <c r="G251" s="2">
        <v>23.05</v>
      </c>
      <c r="H251" s="2">
        <v>18.265000000000001</v>
      </c>
      <c r="I251" s="4">
        <f>STDEV(F250:F251)</f>
        <v>5.6568542494922595E-2</v>
      </c>
      <c r="J251" s="2">
        <f>G251-H251</f>
        <v>4.7850000000000001</v>
      </c>
      <c r="L251" s="2">
        <f>J251-7.173</f>
        <v>-2.3879999999999999</v>
      </c>
      <c r="N251" s="2">
        <f>2^-L251</f>
        <v>5.2343122858200397</v>
      </c>
    </row>
    <row r="252" spans="1:14" x14ac:dyDescent="0.25">
      <c r="A252" s="1" t="s">
        <v>21</v>
      </c>
      <c r="B252" s="1">
        <v>185</v>
      </c>
      <c r="C252" s="1" t="s">
        <v>13</v>
      </c>
      <c r="D252" s="1">
        <v>21</v>
      </c>
      <c r="E252" s="1" t="s">
        <v>10</v>
      </c>
      <c r="F252" s="2">
        <v>23.04</v>
      </c>
    </row>
    <row r="253" spans="1:14" x14ac:dyDescent="0.25">
      <c r="A253" s="1" t="s">
        <v>21</v>
      </c>
      <c r="B253" s="1">
        <v>185</v>
      </c>
      <c r="C253" s="1" t="s">
        <v>13</v>
      </c>
      <c r="D253" s="1">
        <v>21</v>
      </c>
      <c r="E253" s="1" t="s">
        <v>10</v>
      </c>
      <c r="F253" s="2">
        <v>23.11</v>
      </c>
      <c r="G253" s="2">
        <v>23.074999999999999</v>
      </c>
      <c r="H253" s="2">
        <v>17.91</v>
      </c>
      <c r="I253" s="4">
        <f>STDEV(F252:F253)</f>
        <v>4.9497474683058526E-2</v>
      </c>
      <c r="J253" s="2">
        <f>G253-H253</f>
        <v>5.1649999999999991</v>
      </c>
      <c r="L253" s="2">
        <f>J253-7.173</f>
        <v>-2.0080000000000009</v>
      </c>
      <c r="N253" s="2">
        <f>2^-L253</f>
        <v>4.0222423215938745</v>
      </c>
    </row>
    <row r="254" spans="1:14" x14ac:dyDescent="0.25">
      <c r="A254" s="1" t="s">
        <v>21</v>
      </c>
      <c r="B254" s="1">
        <v>186</v>
      </c>
      <c r="C254" s="1" t="s">
        <v>13</v>
      </c>
      <c r="D254" s="1">
        <v>21</v>
      </c>
      <c r="E254" s="1" t="s">
        <v>10</v>
      </c>
      <c r="F254" s="2">
        <v>23.49</v>
      </c>
    </row>
    <row r="255" spans="1:14" x14ac:dyDescent="0.25">
      <c r="A255" s="1" t="s">
        <v>21</v>
      </c>
      <c r="B255" s="1">
        <v>186</v>
      </c>
      <c r="C255" s="1" t="s">
        <v>13</v>
      </c>
      <c r="D255" s="1">
        <v>21</v>
      </c>
      <c r="E255" s="1" t="s">
        <v>10</v>
      </c>
      <c r="F255" s="2">
        <v>23.69</v>
      </c>
      <c r="G255" s="2">
        <v>23.59</v>
      </c>
      <c r="H255" s="2">
        <v>17.66</v>
      </c>
      <c r="I255" s="4">
        <f>STDEV(F254:F255)</f>
        <v>0.14142135623731153</v>
      </c>
      <c r="J255" s="2">
        <f>G255-H255</f>
        <v>5.93</v>
      </c>
      <c r="L255" s="2">
        <f>J255-7.173</f>
        <v>-1.2430000000000003</v>
      </c>
      <c r="N255" s="2">
        <f>2^-L255</f>
        <v>2.3669020435051427</v>
      </c>
    </row>
    <row r="256" spans="1:14" x14ac:dyDescent="0.25">
      <c r="A256" s="1" t="s">
        <v>21</v>
      </c>
      <c r="B256" s="1">
        <v>187</v>
      </c>
      <c r="C256" s="1" t="s">
        <v>13</v>
      </c>
      <c r="D256" s="1">
        <v>21</v>
      </c>
      <c r="E256" s="1" t="s">
        <v>10</v>
      </c>
      <c r="F256" s="2">
        <v>23.38</v>
      </c>
    </row>
    <row r="257" spans="1:14" x14ac:dyDescent="0.25">
      <c r="A257" s="1" t="s">
        <v>21</v>
      </c>
      <c r="B257" s="1">
        <v>187</v>
      </c>
      <c r="C257" s="1" t="s">
        <v>13</v>
      </c>
      <c r="D257" s="1">
        <v>21</v>
      </c>
      <c r="E257" s="1" t="s">
        <v>10</v>
      </c>
      <c r="F257" s="2">
        <v>23.44</v>
      </c>
      <c r="G257" s="2">
        <v>23.41</v>
      </c>
      <c r="H257" s="2">
        <v>17.945</v>
      </c>
      <c r="I257" s="4">
        <f>STDEV(F256:F257)</f>
        <v>4.2426406871194457E-2</v>
      </c>
      <c r="J257" s="2">
        <f>G257-H257</f>
        <v>5.4649999999999999</v>
      </c>
      <c r="L257" s="2">
        <f>J257-7.173</f>
        <v>-1.7080000000000002</v>
      </c>
      <c r="N257" s="2">
        <f>2^-L257</f>
        <v>3.2670759644400915</v>
      </c>
    </row>
    <row r="258" spans="1:14" x14ac:dyDescent="0.25">
      <c r="A258" s="1" t="s">
        <v>21</v>
      </c>
      <c r="B258" s="1">
        <v>188</v>
      </c>
      <c r="C258" s="1" t="s">
        <v>13</v>
      </c>
      <c r="D258" s="1">
        <v>21</v>
      </c>
      <c r="E258" s="1" t="s">
        <v>10</v>
      </c>
      <c r="F258" s="2">
        <v>24.92</v>
      </c>
    </row>
    <row r="259" spans="1:14" s="3" customFormat="1" x14ac:dyDescent="0.25">
      <c r="A259" s="5" t="s">
        <v>21</v>
      </c>
      <c r="B259" s="5">
        <v>188</v>
      </c>
      <c r="C259" s="5" t="s">
        <v>13</v>
      </c>
      <c r="D259" s="5">
        <v>21</v>
      </c>
      <c r="E259" s="5" t="s">
        <v>10</v>
      </c>
      <c r="F259" s="3">
        <v>24.6</v>
      </c>
      <c r="G259" s="3">
        <v>24.76</v>
      </c>
      <c r="H259" s="3">
        <v>18.174999999999997</v>
      </c>
      <c r="I259" s="4">
        <f>STDEV(F258:F259)</f>
        <v>0.22627416997969541</v>
      </c>
      <c r="J259" s="3">
        <f>G259-H259</f>
        <v>6.5850000000000044</v>
      </c>
      <c r="L259" s="3">
        <f>J259-7.173</f>
        <v>-0.58799999999999564</v>
      </c>
      <c r="N259" s="3">
        <f>2^-L259</f>
        <v>1.5031614780655582</v>
      </c>
    </row>
    <row r="260" spans="1:14" x14ac:dyDescent="0.25">
      <c r="A260" s="1" t="s">
        <v>21</v>
      </c>
      <c r="B260" s="1">
        <v>189</v>
      </c>
      <c r="C260" s="1" t="s">
        <v>14</v>
      </c>
      <c r="D260" s="1">
        <v>21</v>
      </c>
      <c r="E260" s="1" t="s">
        <v>10</v>
      </c>
      <c r="F260" s="2">
        <v>23.42</v>
      </c>
    </row>
    <row r="261" spans="1:14" x14ac:dyDescent="0.25">
      <c r="A261" s="1" t="s">
        <v>21</v>
      </c>
      <c r="B261" s="1">
        <v>189</v>
      </c>
      <c r="C261" s="1" t="s">
        <v>14</v>
      </c>
      <c r="D261" s="1">
        <v>21</v>
      </c>
      <c r="E261" s="1" t="s">
        <v>10</v>
      </c>
      <c r="F261" s="2">
        <v>23.01</v>
      </c>
      <c r="G261" s="2">
        <v>23.215000000000003</v>
      </c>
      <c r="H261" s="2">
        <v>20.145</v>
      </c>
      <c r="I261" s="4">
        <f>STDEV(F260:F261)</f>
        <v>0.28991378028648457</v>
      </c>
      <c r="J261" s="2">
        <f>G261-H261</f>
        <v>3.0700000000000038</v>
      </c>
      <c r="L261" s="2">
        <f>J261-7.173</f>
        <v>-4.1029999999999962</v>
      </c>
      <c r="N261" s="2">
        <f>2^-L261</f>
        <v>17.184071545921942</v>
      </c>
    </row>
    <row r="262" spans="1:14" x14ac:dyDescent="0.25">
      <c r="A262" s="1" t="s">
        <v>21</v>
      </c>
      <c r="B262" s="1">
        <v>190</v>
      </c>
      <c r="C262" s="1" t="s">
        <v>14</v>
      </c>
      <c r="D262" s="1">
        <v>21</v>
      </c>
      <c r="E262" s="1" t="s">
        <v>10</v>
      </c>
      <c r="F262" s="2">
        <v>19.38</v>
      </c>
    </row>
    <row r="263" spans="1:14" x14ac:dyDescent="0.25">
      <c r="A263" s="1" t="s">
        <v>21</v>
      </c>
      <c r="B263" s="1">
        <v>190</v>
      </c>
      <c r="C263" s="1" t="s">
        <v>14</v>
      </c>
      <c r="D263" s="1">
        <v>21</v>
      </c>
      <c r="E263" s="1" t="s">
        <v>10</v>
      </c>
      <c r="F263" s="2">
        <v>19.61</v>
      </c>
      <c r="G263" s="2">
        <v>19.494999999999997</v>
      </c>
      <c r="H263" s="2">
        <v>17.704999999999998</v>
      </c>
      <c r="I263" s="4">
        <f>STDEV(F262:F263)</f>
        <v>0.16263455967290624</v>
      </c>
      <c r="J263" s="2">
        <f>G263-H263</f>
        <v>1.7899999999999991</v>
      </c>
      <c r="L263" s="2">
        <f>J263-7.173</f>
        <v>-5.3830000000000009</v>
      </c>
      <c r="N263" s="2">
        <f>2^-L263</f>
        <v>41.729623528273947</v>
      </c>
    </row>
    <row r="264" spans="1:14" x14ac:dyDescent="0.25">
      <c r="A264" s="1" t="s">
        <v>21</v>
      </c>
      <c r="B264" s="1">
        <v>191</v>
      </c>
      <c r="C264" s="1" t="s">
        <v>14</v>
      </c>
      <c r="D264" s="1">
        <v>21</v>
      </c>
      <c r="E264" s="1" t="s">
        <v>10</v>
      </c>
      <c r="F264" s="2">
        <v>19.93</v>
      </c>
    </row>
    <row r="265" spans="1:14" x14ac:dyDescent="0.25">
      <c r="A265" s="1" t="s">
        <v>21</v>
      </c>
      <c r="B265" s="1">
        <v>191</v>
      </c>
      <c r="C265" s="1" t="s">
        <v>14</v>
      </c>
      <c r="D265" s="1">
        <v>21</v>
      </c>
      <c r="E265" s="1" t="s">
        <v>10</v>
      </c>
      <c r="F265" s="2">
        <v>19.62</v>
      </c>
      <c r="G265" s="2">
        <v>19.774999999999999</v>
      </c>
      <c r="H265" s="2">
        <v>17.994999999999997</v>
      </c>
      <c r="I265" s="4">
        <f>STDEV(F264:F265)</f>
        <v>0.21920310216782884</v>
      </c>
      <c r="J265" s="2">
        <f>G265-H265</f>
        <v>1.7800000000000011</v>
      </c>
      <c r="L265" s="2">
        <f>J265-7.173</f>
        <v>-5.3929999999999989</v>
      </c>
      <c r="N265" s="2">
        <f>2^-L265</f>
        <v>42.019876013572841</v>
      </c>
    </row>
    <row r="266" spans="1:14" x14ac:dyDescent="0.25">
      <c r="A266" s="1" t="s">
        <v>21</v>
      </c>
      <c r="B266" s="1">
        <v>192</v>
      </c>
      <c r="C266" s="1" t="s">
        <v>14</v>
      </c>
      <c r="D266" s="1">
        <v>21</v>
      </c>
      <c r="E266" s="1" t="s">
        <v>10</v>
      </c>
      <c r="F266" s="2">
        <v>19.68</v>
      </c>
    </row>
    <row r="267" spans="1:14" x14ac:dyDescent="0.25">
      <c r="A267" s="1" t="s">
        <v>21</v>
      </c>
      <c r="B267" s="1">
        <v>192</v>
      </c>
      <c r="C267" s="1" t="s">
        <v>14</v>
      </c>
      <c r="D267" s="1">
        <v>21</v>
      </c>
      <c r="E267" s="1" t="s">
        <v>10</v>
      </c>
      <c r="F267" s="2">
        <v>19.73</v>
      </c>
      <c r="G267" s="2">
        <v>19.704999999999998</v>
      </c>
      <c r="H267" s="2">
        <v>18.07</v>
      </c>
      <c r="I267" s="4">
        <f>STDEV(F266:F267)</f>
        <v>3.5355339059327882E-2</v>
      </c>
      <c r="J267" s="2">
        <f>G267-H267</f>
        <v>1.634999999999998</v>
      </c>
      <c r="L267" s="2">
        <f>J267-7.173</f>
        <v>-5.538000000000002</v>
      </c>
      <c r="N267" s="2">
        <f>2^-L267</f>
        <v>46.462664956924684</v>
      </c>
    </row>
    <row r="268" spans="1:14" x14ac:dyDescent="0.25">
      <c r="A268" s="1" t="s">
        <v>21</v>
      </c>
      <c r="B268" s="1">
        <v>193</v>
      </c>
      <c r="C268" s="1" t="s">
        <v>14</v>
      </c>
      <c r="D268" s="1">
        <v>21</v>
      </c>
      <c r="E268" s="1" t="s">
        <v>10</v>
      </c>
      <c r="F268" s="2">
        <v>24.3</v>
      </c>
    </row>
    <row r="269" spans="1:14" s="3" customFormat="1" x14ac:dyDescent="0.25">
      <c r="A269" s="5" t="s">
        <v>21</v>
      </c>
      <c r="B269" s="5">
        <v>193</v>
      </c>
      <c r="C269" s="5" t="s">
        <v>14</v>
      </c>
      <c r="D269" s="5">
        <v>21</v>
      </c>
      <c r="E269" s="5" t="s">
        <v>10</v>
      </c>
      <c r="F269" s="3">
        <v>24.12</v>
      </c>
      <c r="G269" s="3">
        <v>24.21</v>
      </c>
      <c r="H269" s="3">
        <v>21.14</v>
      </c>
      <c r="I269" s="4">
        <f>STDEV(F268:F269)</f>
        <v>0.12727922061357835</v>
      </c>
      <c r="J269" s="3">
        <f>G269-H269</f>
        <v>3.0700000000000003</v>
      </c>
      <c r="L269" s="3">
        <f>J269-7.173</f>
        <v>-4.1029999999999998</v>
      </c>
      <c r="N269" s="3">
        <f>2^-L269</f>
        <v>17.184071545921988</v>
      </c>
    </row>
    <row r="270" spans="1:14" x14ac:dyDescent="0.25">
      <c r="A270" s="1" t="s">
        <v>21</v>
      </c>
      <c r="B270" s="1">
        <v>194</v>
      </c>
      <c r="C270" s="1" t="s">
        <v>9</v>
      </c>
      <c r="D270" s="1">
        <v>28</v>
      </c>
      <c r="E270" s="1" t="s">
        <v>10</v>
      </c>
      <c r="F270" s="2">
        <v>24.37</v>
      </c>
    </row>
    <row r="271" spans="1:14" x14ac:dyDescent="0.25">
      <c r="A271" s="1" t="s">
        <v>21</v>
      </c>
      <c r="B271" s="1">
        <v>194</v>
      </c>
      <c r="C271" s="1" t="s">
        <v>9</v>
      </c>
      <c r="D271" s="1">
        <v>28</v>
      </c>
      <c r="E271" s="1" t="s">
        <v>10</v>
      </c>
      <c r="F271" s="2">
        <v>24.45</v>
      </c>
      <c r="G271" s="2">
        <v>24.41</v>
      </c>
      <c r="H271" s="2">
        <v>17.634999999999998</v>
      </c>
      <c r="I271" s="4">
        <f>STDEV(F270:F271)</f>
        <v>5.6568542494922595E-2</v>
      </c>
      <c r="J271" s="2">
        <f>G271-H271</f>
        <v>6.7750000000000021</v>
      </c>
      <c r="L271" s="2">
        <f>J271-7.173</f>
        <v>-0.39799999999999791</v>
      </c>
      <c r="N271" s="2">
        <f>2^-L271</f>
        <v>1.3176799517341382</v>
      </c>
    </row>
    <row r="272" spans="1:14" x14ac:dyDescent="0.25">
      <c r="A272" s="1" t="s">
        <v>21</v>
      </c>
      <c r="B272" s="1">
        <v>195</v>
      </c>
      <c r="C272" s="1" t="s">
        <v>9</v>
      </c>
      <c r="D272" s="1">
        <v>28</v>
      </c>
      <c r="E272" s="1" t="s">
        <v>10</v>
      </c>
      <c r="F272" s="2">
        <v>23.76</v>
      </c>
    </row>
    <row r="273" spans="1:14" x14ac:dyDescent="0.25">
      <c r="A273" s="1" t="s">
        <v>21</v>
      </c>
      <c r="B273" s="1">
        <v>195</v>
      </c>
      <c r="C273" s="1" t="s">
        <v>9</v>
      </c>
      <c r="D273" s="1">
        <v>28</v>
      </c>
      <c r="E273" s="1" t="s">
        <v>10</v>
      </c>
      <c r="F273" s="2">
        <v>24.06</v>
      </c>
      <c r="G273" s="2">
        <v>23.91</v>
      </c>
      <c r="H273" s="2">
        <v>18.015000000000001</v>
      </c>
      <c r="I273" s="4">
        <f>STDEV(F272:F273)</f>
        <v>0.21213203435596223</v>
      </c>
      <c r="J273" s="2">
        <f>G273-H273</f>
        <v>5.8949999999999996</v>
      </c>
      <c r="L273" s="2">
        <f>J273-7.173</f>
        <v>-1.2780000000000005</v>
      </c>
      <c r="N273" s="2">
        <f>2^-L273</f>
        <v>2.4250256381234752</v>
      </c>
    </row>
    <row r="274" spans="1:14" x14ac:dyDescent="0.25">
      <c r="A274" s="1" t="s">
        <v>21</v>
      </c>
      <c r="B274" s="1">
        <v>196</v>
      </c>
      <c r="C274" s="1" t="s">
        <v>9</v>
      </c>
      <c r="D274" s="1">
        <v>28</v>
      </c>
      <c r="E274" s="1" t="s">
        <v>10</v>
      </c>
      <c r="F274" s="2">
        <v>24.11</v>
      </c>
    </row>
    <row r="275" spans="1:14" x14ac:dyDescent="0.25">
      <c r="A275" s="1" t="s">
        <v>21</v>
      </c>
      <c r="B275" s="1">
        <v>196</v>
      </c>
      <c r="C275" s="1" t="s">
        <v>9</v>
      </c>
      <c r="D275" s="1">
        <v>28</v>
      </c>
      <c r="E275" s="1" t="s">
        <v>10</v>
      </c>
      <c r="F275" s="2">
        <v>24.02</v>
      </c>
      <c r="G275" s="2">
        <v>24.064999999999998</v>
      </c>
      <c r="H275" s="2">
        <v>17.934999999999999</v>
      </c>
      <c r="I275" s="4">
        <f>STDEV(F274:F275)</f>
        <v>6.3639610306789177E-2</v>
      </c>
      <c r="J275" s="2">
        <f>G275-H275</f>
        <v>6.129999999999999</v>
      </c>
      <c r="L275" s="2">
        <f>J275-7.173</f>
        <v>-1.043000000000001</v>
      </c>
      <c r="N275" s="2">
        <f>2^-L275</f>
        <v>2.0605079072401504</v>
      </c>
    </row>
    <row r="276" spans="1:14" x14ac:dyDescent="0.25">
      <c r="A276" s="1" t="s">
        <v>21</v>
      </c>
      <c r="B276" s="1">
        <v>198</v>
      </c>
      <c r="C276" s="1" t="s">
        <v>9</v>
      </c>
      <c r="D276" s="1">
        <v>28</v>
      </c>
      <c r="E276" s="1" t="s">
        <v>10</v>
      </c>
      <c r="F276" s="2">
        <v>24.48</v>
      </c>
    </row>
    <row r="277" spans="1:14" s="3" customFormat="1" x14ac:dyDescent="0.25">
      <c r="A277" s="5" t="s">
        <v>21</v>
      </c>
      <c r="B277" s="5">
        <v>198</v>
      </c>
      <c r="C277" s="5" t="s">
        <v>9</v>
      </c>
      <c r="D277" s="5">
        <v>28</v>
      </c>
      <c r="E277" s="5" t="s">
        <v>10</v>
      </c>
      <c r="F277" s="3">
        <v>24.58</v>
      </c>
      <c r="G277" s="3">
        <v>24.53</v>
      </c>
      <c r="H277" s="3">
        <v>18.36</v>
      </c>
      <c r="I277" s="4">
        <f>STDEV(F276:F277)</f>
        <v>7.0710678118653253E-2</v>
      </c>
      <c r="J277" s="3">
        <f>G277-H277</f>
        <v>6.1700000000000017</v>
      </c>
      <c r="L277" s="3">
        <f>J277-7.173</f>
        <v>-1.0029999999999983</v>
      </c>
      <c r="N277" s="3">
        <f>2^-L277</f>
        <v>2.0041632101592635</v>
      </c>
    </row>
    <row r="278" spans="1:14" x14ac:dyDescent="0.25">
      <c r="A278" s="1" t="s">
        <v>21</v>
      </c>
      <c r="B278" s="1">
        <v>199</v>
      </c>
      <c r="C278" s="1" t="s">
        <v>13</v>
      </c>
      <c r="D278" s="1">
        <v>28</v>
      </c>
      <c r="E278" s="1" t="s">
        <v>10</v>
      </c>
      <c r="F278" s="2">
        <v>26.77</v>
      </c>
    </row>
    <row r="279" spans="1:14" x14ac:dyDescent="0.25">
      <c r="A279" s="1" t="s">
        <v>21</v>
      </c>
      <c r="B279" s="1">
        <v>199</v>
      </c>
      <c r="C279" s="1" t="s">
        <v>13</v>
      </c>
      <c r="D279" s="1">
        <v>28</v>
      </c>
      <c r="E279" s="1" t="s">
        <v>10</v>
      </c>
      <c r="F279" s="2">
        <v>26.52</v>
      </c>
      <c r="G279" s="2">
        <v>26.645</v>
      </c>
      <c r="H279" s="2">
        <v>18.850000000000001</v>
      </c>
      <c r="I279" s="4">
        <f>STDEV(F278:F279)</f>
        <v>0.17677669529663689</v>
      </c>
      <c r="J279" s="2">
        <f>G279-H279</f>
        <v>7.7949999999999982</v>
      </c>
      <c r="L279" s="2">
        <f>J279-7.173</f>
        <v>0.62199999999999811</v>
      </c>
      <c r="N279" s="2">
        <f>2^-L279</f>
        <v>0.64976953122772085</v>
      </c>
    </row>
    <row r="280" spans="1:14" x14ac:dyDescent="0.25">
      <c r="A280" s="1" t="s">
        <v>21</v>
      </c>
      <c r="B280" s="1">
        <v>200</v>
      </c>
      <c r="C280" s="1" t="s">
        <v>13</v>
      </c>
      <c r="D280" s="1">
        <v>28</v>
      </c>
      <c r="E280" s="1" t="s">
        <v>10</v>
      </c>
      <c r="F280" s="2">
        <v>26.2</v>
      </c>
    </row>
    <row r="281" spans="1:14" x14ac:dyDescent="0.25">
      <c r="A281" s="1" t="s">
        <v>21</v>
      </c>
      <c r="B281" s="1">
        <v>200</v>
      </c>
      <c r="C281" s="1" t="s">
        <v>13</v>
      </c>
      <c r="D281" s="1">
        <v>28</v>
      </c>
      <c r="E281" s="1" t="s">
        <v>10</v>
      </c>
      <c r="F281" s="2">
        <v>26.02</v>
      </c>
      <c r="G281" s="2">
        <v>26.11</v>
      </c>
      <c r="H281" s="2">
        <v>20.29</v>
      </c>
      <c r="I281" s="4">
        <f>STDEV(F280:F281)</f>
        <v>0.12727922061357835</v>
      </c>
      <c r="J281" s="2">
        <f>G281-H281</f>
        <v>5.82</v>
      </c>
      <c r="L281" s="2">
        <f>J281-7.173</f>
        <v>-1.3529999999999998</v>
      </c>
      <c r="N281" s="2">
        <f>2^-L281</f>
        <v>2.5544275183907792</v>
      </c>
    </row>
    <row r="282" spans="1:14" x14ac:dyDescent="0.25">
      <c r="A282" s="1" t="s">
        <v>21</v>
      </c>
      <c r="B282" s="1">
        <v>201</v>
      </c>
      <c r="C282" s="1" t="s">
        <v>13</v>
      </c>
      <c r="D282" s="1">
        <v>28</v>
      </c>
      <c r="E282" s="1" t="s">
        <v>10</v>
      </c>
      <c r="F282" s="2">
        <v>24.11</v>
      </c>
    </row>
    <row r="283" spans="1:14" x14ac:dyDescent="0.25">
      <c r="A283" s="1" t="s">
        <v>21</v>
      </c>
      <c r="B283" s="1">
        <v>201</v>
      </c>
      <c r="C283" s="1" t="s">
        <v>13</v>
      </c>
      <c r="D283" s="1">
        <v>28</v>
      </c>
      <c r="E283" s="1" t="s">
        <v>10</v>
      </c>
      <c r="F283" s="2">
        <v>24.1</v>
      </c>
      <c r="G283" s="2">
        <v>24.105</v>
      </c>
      <c r="H283" s="2">
        <v>19.259999999999998</v>
      </c>
      <c r="I283" s="4">
        <f>STDEV(F282:F283)</f>
        <v>7.0710678118640685E-3</v>
      </c>
      <c r="J283" s="2">
        <f>G283-H283</f>
        <v>4.8450000000000024</v>
      </c>
      <c r="L283" s="2">
        <f>J283-7.173</f>
        <v>-2.3279999999999976</v>
      </c>
      <c r="N283" s="2">
        <f>2^-L283</f>
        <v>5.0210879651305635</v>
      </c>
    </row>
    <row r="284" spans="1:14" x14ac:dyDescent="0.25">
      <c r="A284" s="1" t="s">
        <v>21</v>
      </c>
      <c r="B284" s="1">
        <v>202</v>
      </c>
      <c r="C284" s="1" t="s">
        <v>13</v>
      </c>
      <c r="D284" s="1">
        <v>28</v>
      </c>
      <c r="E284" s="1" t="s">
        <v>10</v>
      </c>
      <c r="F284" s="2">
        <v>23.09</v>
      </c>
    </row>
    <row r="285" spans="1:14" x14ac:dyDescent="0.25">
      <c r="A285" s="1" t="s">
        <v>21</v>
      </c>
      <c r="B285" s="1">
        <v>202</v>
      </c>
      <c r="C285" s="1" t="s">
        <v>13</v>
      </c>
      <c r="D285" s="1">
        <v>28</v>
      </c>
      <c r="E285" s="1" t="s">
        <v>10</v>
      </c>
      <c r="F285" s="2">
        <v>23.24</v>
      </c>
      <c r="G285" s="2">
        <v>23.164999999999999</v>
      </c>
      <c r="H285" s="2">
        <v>19.045000000000002</v>
      </c>
      <c r="I285" s="4">
        <f>STDEV(F284:F285)</f>
        <v>0.10606601717798111</v>
      </c>
      <c r="J285" s="2">
        <f>G285-H285</f>
        <v>4.1199999999999974</v>
      </c>
      <c r="L285" s="2">
        <f>J285-7.173</f>
        <v>-3.0530000000000026</v>
      </c>
      <c r="N285" s="2">
        <f>2^-L285</f>
        <v>8.2993594925249035</v>
      </c>
    </row>
    <row r="286" spans="1:14" x14ac:dyDescent="0.25">
      <c r="A286" s="1" t="s">
        <v>21</v>
      </c>
      <c r="B286" s="1">
        <v>203</v>
      </c>
      <c r="C286" s="1" t="s">
        <v>13</v>
      </c>
      <c r="D286" s="1">
        <v>28</v>
      </c>
      <c r="E286" s="1" t="s">
        <v>10</v>
      </c>
      <c r="F286" s="2">
        <v>22</v>
      </c>
    </row>
    <row r="287" spans="1:14" s="3" customFormat="1" x14ac:dyDescent="0.25">
      <c r="A287" s="5" t="s">
        <v>21</v>
      </c>
      <c r="B287" s="5">
        <v>203</v>
      </c>
      <c r="C287" s="5" t="s">
        <v>13</v>
      </c>
      <c r="D287" s="5">
        <v>28</v>
      </c>
      <c r="E287" s="5" t="s">
        <v>10</v>
      </c>
      <c r="F287" s="3">
        <v>21.84</v>
      </c>
      <c r="G287" s="3">
        <v>21.92</v>
      </c>
      <c r="H287" s="3">
        <v>18.009999999999998</v>
      </c>
      <c r="I287" s="4">
        <f>STDEV(F286:F287)</f>
        <v>0.1131370849898477</v>
      </c>
      <c r="J287" s="3">
        <f>G287-H287</f>
        <v>3.9100000000000037</v>
      </c>
      <c r="L287" s="3">
        <f>J287-7.173</f>
        <v>-3.2629999999999963</v>
      </c>
      <c r="N287" s="3">
        <f>2^-L287</f>
        <v>9.5997710589857004</v>
      </c>
    </row>
    <row r="288" spans="1:14" x14ac:dyDescent="0.25">
      <c r="A288" s="1" t="s">
        <v>21</v>
      </c>
      <c r="B288" s="1">
        <v>204</v>
      </c>
      <c r="C288" s="1" t="s">
        <v>14</v>
      </c>
      <c r="D288" s="1">
        <v>28</v>
      </c>
      <c r="E288" s="1" t="s">
        <v>10</v>
      </c>
      <c r="F288" s="2">
        <v>19.63</v>
      </c>
    </row>
    <row r="289" spans="1:14" x14ac:dyDescent="0.25">
      <c r="A289" s="1" t="s">
        <v>21</v>
      </c>
      <c r="B289" s="1">
        <v>204</v>
      </c>
      <c r="C289" s="1" t="s">
        <v>14</v>
      </c>
      <c r="D289" s="1">
        <v>28</v>
      </c>
      <c r="E289" s="1" t="s">
        <v>10</v>
      </c>
      <c r="F289" s="2">
        <v>19.5</v>
      </c>
      <c r="G289" s="2">
        <v>19.564999999999998</v>
      </c>
      <c r="H289" s="2">
        <v>17.684999999999999</v>
      </c>
      <c r="I289" s="4">
        <f>STDEV(F288:F289)</f>
        <v>9.1923881554250478E-2</v>
      </c>
      <c r="J289" s="2">
        <f>G289-H289</f>
        <v>1.879999999999999</v>
      </c>
      <c r="L289" s="2">
        <f>J289-7.173</f>
        <v>-5.293000000000001</v>
      </c>
      <c r="N289" s="2">
        <f>2^-L289</f>
        <v>39.205930620949658</v>
      </c>
    </row>
    <row r="290" spans="1:14" x14ac:dyDescent="0.25">
      <c r="A290" s="1" t="s">
        <v>21</v>
      </c>
      <c r="B290" s="1">
        <v>205</v>
      </c>
      <c r="C290" s="1" t="s">
        <v>14</v>
      </c>
      <c r="D290" s="1">
        <v>28</v>
      </c>
      <c r="E290" s="1" t="s">
        <v>10</v>
      </c>
      <c r="F290" s="2">
        <v>19.03</v>
      </c>
    </row>
    <row r="291" spans="1:14" x14ac:dyDescent="0.25">
      <c r="A291" s="1" t="s">
        <v>21</v>
      </c>
      <c r="B291" s="1">
        <v>205</v>
      </c>
      <c r="C291" s="1" t="s">
        <v>14</v>
      </c>
      <c r="D291" s="1">
        <v>28</v>
      </c>
      <c r="E291" s="1" t="s">
        <v>10</v>
      </c>
      <c r="F291" s="2">
        <v>19.149999999999999</v>
      </c>
      <c r="G291" s="2">
        <v>19.09</v>
      </c>
      <c r="H291" s="2">
        <v>17.329999999999998</v>
      </c>
      <c r="I291" s="4">
        <f>STDEV(F290:F291)</f>
        <v>8.485281374238389E-2</v>
      </c>
      <c r="J291" s="2">
        <f>G291-H291</f>
        <v>1.7600000000000016</v>
      </c>
      <c r="L291" s="2">
        <f>J291-7.173</f>
        <v>-5.4129999999999985</v>
      </c>
      <c r="N291" s="2">
        <f>2^-L291</f>
        <v>42.606451623563828</v>
      </c>
    </row>
    <row r="292" spans="1:14" x14ac:dyDescent="0.25">
      <c r="A292" s="1" t="s">
        <v>21</v>
      </c>
      <c r="B292" s="1">
        <v>206</v>
      </c>
      <c r="C292" s="1" t="s">
        <v>14</v>
      </c>
      <c r="D292" s="1">
        <v>28</v>
      </c>
      <c r="E292" s="1" t="s">
        <v>10</v>
      </c>
      <c r="F292" s="2">
        <v>19.22</v>
      </c>
    </row>
    <row r="293" spans="1:14" x14ac:dyDescent="0.25">
      <c r="A293" s="1" t="s">
        <v>21</v>
      </c>
      <c r="B293" s="1">
        <v>206</v>
      </c>
      <c r="C293" s="1" t="s">
        <v>14</v>
      </c>
      <c r="D293" s="1">
        <v>28</v>
      </c>
      <c r="E293" s="1" t="s">
        <v>10</v>
      </c>
      <c r="F293" s="2">
        <v>19.489999999999998</v>
      </c>
      <c r="G293" s="2">
        <v>19.354999999999997</v>
      </c>
      <c r="H293" s="2">
        <v>17.625</v>
      </c>
      <c r="I293" s="4">
        <f>STDEV(F292:F293)</f>
        <v>0.19091883092036754</v>
      </c>
      <c r="J293" s="2">
        <f>G293-H293</f>
        <v>1.7299999999999969</v>
      </c>
      <c r="L293" s="2">
        <f>J293-7.173</f>
        <v>-5.4430000000000032</v>
      </c>
      <c r="N293" s="2">
        <f>2^-L293</f>
        <v>43.501703741015724</v>
      </c>
    </row>
    <row r="294" spans="1:14" x14ac:dyDescent="0.25">
      <c r="A294" s="1" t="s">
        <v>21</v>
      </c>
      <c r="B294" s="1">
        <v>207</v>
      </c>
      <c r="C294" s="1" t="s">
        <v>14</v>
      </c>
      <c r="D294" s="1">
        <v>28</v>
      </c>
      <c r="E294" s="1" t="s">
        <v>10</v>
      </c>
      <c r="F294" s="2">
        <v>22.92</v>
      </c>
    </row>
    <row r="295" spans="1:14" x14ac:dyDescent="0.25">
      <c r="A295" s="1" t="s">
        <v>21</v>
      </c>
      <c r="B295" s="1">
        <v>207</v>
      </c>
      <c r="C295" s="1" t="s">
        <v>14</v>
      </c>
      <c r="D295" s="1">
        <v>28</v>
      </c>
      <c r="E295" s="1" t="s">
        <v>10</v>
      </c>
      <c r="F295" s="2">
        <v>23.3</v>
      </c>
      <c r="G295" s="2">
        <v>23.11</v>
      </c>
      <c r="H295" s="2">
        <v>20.200000000000003</v>
      </c>
      <c r="I295" s="4">
        <f>STDEV(F294:F295)</f>
        <v>0.26870057685088738</v>
      </c>
      <c r="J295" s="2">
        <f>G295-H295</f>
        <v>2.9099999999999966</v>
      </c>
      <c r="L295" s="2">
        <f>J295-7.173</f>
        <v>-4.2630000000000035</v>
      </c>
      <c r="N295" s="2">
        <f>2^-L295</f>
        <v>19.199542117971493</v>
      </c>
    </row>
    <row r="296" spans="1:14" x14ac:dyDescent="0.25">
      <c r="A296" s="1" t="s">
        <v>21</v>
      </c>
      <c r="B296" s="1">
        <v>208</v>
      </c>
      <c r="C296" s="1" t="s">
        <v>14</v>
      </c>
      <c r="D296" s="1">
        <v>28</v>
      </c>
      <c r="E296" s="1" t="s">
        <v>10</v>
      </c>
      <c r="F296" s="2">
        <v>21.83</v>
      </c>
    </row>
    <row r="297" spans="1:14" s="3" customFormat="1" x14ac:dyDescent="0.25">
      <c r="A297" s="5" t="s">
        <v>21</v>
      </c>
      <c r="B297" s="5">
        <v>208</v>
      </c>
      <c r="C297" s="5" t="s">
        <v>14</v>
      </c>
      <c r="D297" s="5">
        <v>28</v>
      </c>
      <c r="E297" s="5" t="s">
        <v>10</v>
      </c>
      <c r="F297" s="3">
        <v>21.66</v>
      </c>
      <c r="G297" s="3">
        <v>21.744999999999997</v>
      </c>
      <c r="H297" s="3">
        <v>19.100000000000001</v>
      </c>
      <c r="I297" s="4">
        <f>STDEV(F296:F297)</f>
        <v>0.12020815280171177</v>
      </c>
      <c r="J297" s="3">
        <f>G297-H297</f>
        <v>2.644999999999996</v>
      </c>
      <c r="L297" s="3">
        <f>J297-7.173</f>
        <v>-4.528000000000004</v>
      </c>
      <c r="N297" s="3">
        <f>2^-L297</f>
        <v>23.07086194336366</v>
      </c>
    </row>
    <row r="299" spans="1:14" x14ac:dyDescent="0.25">
      <c r="I299" s="4"/>
    </row>
    <row r="301" spans="1:14" x14ac:dyDescent="0.25">
      <c r="I301" s="4"/>
    </row>
    <row r="303" spans="1:14" x14ac:dyDescent="0.25">
      <c r="I303" s="4"/>
    </row>
    <row r="305" spans="9:9" x14ac:dyDescent="0.25">
      <c r="I30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opLeftCell="B285" workbookViewId="0">
      <selection activeCell="B285" sqref="A1:XFD1048576"/>
    </sheetView>
  </sheetViews>
  <sheetFormatPr baseColWidth="10" defaultColWidth="11.42578125" defaultRowHeight="15" x14ac:dyDescent="0.25"/>
  <cols>
    <col min="1" max="4" width="10.85546875" style="1"/>
    <col min="5" max="5" width="19.28515625" style="1" customWidth="1"/>
    <col min="6" max="6" width="11.42578125" style="2"/>
    <col min="7" max="7" width="15.42578125" style="2" customWidth="1"/>
    <col min="8" max="8" width="14.5703125" style="2" customWidth="1"/>
    <col min="9" max="9" width="14.7109375" style="2" customWidth="1"/>
    <col min="10" max="16384" width="11.42578125" style="2"/>
  </cols>
  <sheetData>
    <row r="1" spans="1:15" s="3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3" t="s">
        <v>22</v>
      </c>
      <c r="G1" s="3" t="s">
        <v>23</v>
      </c>
      <c r="H1" s="3" t="s">
        <v>6</v>
      </c>
      <c r="I1" s="3" t="s">
        <v>41</v>
      </c>
      <c r="J1" s="3" t="s">
        <v>18</v>
      </c>
      <c r="L1" s="3" t="s">
        <v>19</v>
      </c>
      <c r="N1" s="3" t="s">
        <v>20</v>
      </c>
    </row>
    <row r="2" spans="1:15" x14ac:dyDescent="0.25">
      <c r="A2" s="1" t="s">
        <v>24</v>
      </c>
      <c r="B2" s="1">
        <v>43</v>
      </c>
      <c r="C2" s="1" t="s">
        <v>9</v>
      </c>
      <c r="D2" s="1">
        <v>1</v>
      </c>
      <c r="E2" s="1" t="s">
        <v>10</v>
      </c>
      <c r="F2" s="2">
        <v>26.48</v>
      </c>
    </row>
    <row r="3" spans="1:15" x14ac:dyDescent="0.25">
      <c r="A3" s="1" t="s">
        <v>24</v>
      </c>
      <c r="B3" s="1">
        <v>43</v>
      </c>
      <c r="C3" s="1" t="s">
        <v>9</v>
      </c>
      <c r="D3" s="1">
        <v>1</v>
      </c>
      <c r="E3" s="1" t="s">
        <v>10</v>
      </c>
      <c r="F3" s="2">
        <v>26.69</v>
      </c>
      <c r="G3" s="2">
        <v>26.585000000000001</v>
      </c>
      <c r="H3" s="2">
        <v>18.494999999999997</v>
      </c>
      <c r="I3" s="4">
        <f>STDEV(F2:F3)</f>
        <v>0.14849242404917559</v>
      </c>
      <c r="J3" s="2">
        <f>G3-H3</f>
        <v>8.0900000000000034</v>
      </c>
      <c r="L3" s="2">
        <f>J3-8.039</f>
        <v>5.1000000000003709E-2</v>
      </c>
      <c r="N3" s="2">
        <f>2^-L3</f>
        <v>0.96526702487175453</v>
      </c>
    </row>
    <row r="4" spans="1:15" x14ac:dyDescent="0.25">
      <c r="A4" s="1" t="s">
        <v>24</v>
      </c>
      <c r="B4" s="1">
        <v>44</v>
      </c>
      <c r="C4" s="1" t="s">
        <v>9</v>
      </c>
      <c r="D4" s="1">
        <v>1</v>
      </c>
      <c r="E4" s="1" t="s">
        <v>10</v>
      </c>
      <c r="F4" s="2">
        <v>27.81</v>
      </c>
    </row>
    <row r="5" spans="1:15" x14ac:dyDescent="0.25">
      <c r="A5" s="1" t="s">
        <v>24</v>
      </c>
      <c r="B5" s="1">
        <v>44</v>
      </c>
      <c r="C5" s="1" t="s">
        <v>9</v>
      </c>
      <c r="D5" s="1">
        <v>1</v>
      </c>
      <c r="E5" s="1" t="s">
        <v>10</v>
      </c>
      <c r="F5" s="2">
        <v>27.86</v>
      </c>
      <c r="G5" s="2">
        <v>27.835000000000001</v>
      </c>
      <c r="H5" s="2">
        <v>19.435000000000002</v>
      </c>
      <c r="I5" s="4">
        <f>STDEV(F4:F5)</f>
        <v>3.5355339059327882E-2</v>
      </c>
      <c r="J5" s="2">
        <f>G5-H5</f>
        <v>8.3999999999999986</v>
      </c>
      <c r="L5" s="2">
        <f>J5-8.039</f>
        <v>0.36099999999999888</v>
      </c>
      <c r="N5" s="2">
        <f>2^-L5</f>
        <v>0.77862469106166254</v>
      </c>
    </row>
    <row r="6" spans="1:15" x14ac:dyDescent="0.25">
      <c r="A6" s="1" t="s">
        <v>24</v>
      </c>
      <c r="B6" s="1">
        <v>45</v>
      </c>
      <c r="C6" s="1" t="s">
        <v>9</v>
      </c>
      <c r="D6" s="1">
        <v>1</v>
      </c>
      <c r="E6" s="1" t="s">
        <v>10</v>
      </c>
      <c r="F6" s="2">
        <v>26.25</v>
      </c>
    </row>
    <row r="7" spans="1:15" x14ac:dyDescent="0.25">
      <c r="A7" s="1" t="s">
        <v>24</v>
      </c>
      <c r="B7" s="1">
        <v>45</v>
      </c>
      <c r="C7" s="1" t="s">
        <v>9</v>
      </c>
      <c r="D7" s="1">
        <v>1</v>
      </c>
      <c r="E7" s="1" t="s">
        <v>10</v>
      </c>
      <c r="F7" s="2">
        <v>26.58</v>
      </c>
      <c r="G7" s="2">
        <v>26.414999999999999</v>
      </c>
      <c r="H7" s="2">
        <v>18.195</v>
      </c>
      <c r="I7" s="4">
        <f>STDEV(F6:F7)</f>
        <v>0.23334523779155947</v>
      </c>
      <c r="J7" s="2">
        <f>G7-H7</f>
        <v>8.2199999999999989</v>
      </c>
      <c r="L7" s="2">
        <f>J7-8.039</f>
        <v>0.18099999999999916</v>
      </c>
      <c r="N7" s="2">
        <f>2^-L7</f>
        <v>0.88209136519717701</v>
      </c>
    </row>
    <row r="8" spans="1:15" x14ac:dyDescent="0.25">
      <c r="A8" s="1" t="s">
        <v>24</v>
      </c>
      <c r="B8" s="1">
        <v>46</v>
      </c>
      <c r="C8" s="1" t="s">
        <v>9</v>
      </c>
      <c r="D8" s="1">
        <v>1</v>
      </c>
      <c r="E8" s="1" t="s">
        <v>10</v>
      </c>
      <c r="F8" s="2">
        <v>25.33</v>
      </c>
    </row>
    <row r="9" spans="1:15" x14ac:dyDescent="0.25">
      <c r="A9" s="1" t="s">
        <v>24</v>
      </c>
      <c r="B9" s="1">
        <v>46</v>
      </c>
      <c r="C9" s="1" t="s">
        <v>9</v>
      </c>
      <c r="D9" s="1">
        <v>1</v>
      </c>
      <c r="E9" s="1" t="s">
        <v>10</v>
      </c>
      <c r="F9" s="2">
        <v>25.07</v>
      </c>
      <c r="G9" s="2">
        <v>25.2</v>
      </c>
      <c r="H9" s="2">
        <v>18.295000000000002</v>
      </c>
      <c r="I9" s="4">
        <f>STDEV(F8:F9)</f>
        <v>0.18384776310850096</v>
      </c>
      <c r="J9" s="2">
        <f>G9-H9</f>
        <v>6.9049999999999976</v>
      </c>
      <c r="L9" s="2">
        <f>J9-8.039</f>
        <v>-1.1340000000000021</v>
      </c>
      <c r="N9" s="2">
        <f>2^-L9</f>
        <v>2.194663875158489</v>
      </c>
    </row>
    <row r="10" spans="1:15" x14ac:dyDescent="0.25">
      <c r="A10" s="1" t="s">
        <v>24</v>
      </c>
      <c r="B10" s="1">
        <v>47</v>
      </c>
      <c r="C10" s="1" t="s">
        <v>9</v>
      </c>
      <c r="D10" s="1">
        <v>1</v>
      </c>
      <c r="E10" s="1" t="s">
        <v>10</v>
      </c>
      <c r="F10" s="2">
        <v>26.69</v>
      </c>
    </row>
    <row r="11" spans="1:15" s="3" customFormat="1" x14ac:dyDescent="0.25">
      <c r="A11" s="5" t="s">
        <v>24</v>
      </c>
      <c r="B11" s="5">
        <v>47</v>
      </c>
      <c r="C11" s="5" t="s">
        <v>9</v>
      </c>
      <c r="D11" s="5">
        <v>1</v>
      </c>
      <c r="E11" s="5" t="s">
        <v>10</v>
      </c>
      <c r="F11" s="3">
        <v>27.04</v>
      </c>
      <c r="G11" s="3">
        <v>26.865000000000002</v>
      </c>
      <c r="H11" s="3">
        <v>18.285</v>
      </c>
      <c r="I11" s="4">
        <f>STDEV(F10:F11)</f>
        <v>0.24748737341529012</v>
      </c>
      <c r="J11" s="3">
        <f>G11-H11</f>
        <v>8.5800000000000018</v>
      </c>
      <c r="K11" s="3">
        <f>AVERAGE(J3:J11)</f>
        <v>8.0389999999999997</v>
      </c>
      <c r="L11" s="3">
        <f>J11-8.039</f>
        <v>0.54100000000000215</v>
      </c>
      <c r="N11" s="3">
        <f>2^-L11</f>
        <v>0.6872943477860135</v>
      </c>
      <c r="O11" s="3">
        <f>AVERAGE(N3:N11)</f>
        <v>1.1015882608150194</v>
      </c>
    </row>
    <row r="12" spans="1:15" x14ac:dyDescent="0.25">
      <c r="A12" s="1" t="s">
        <v>24</v>
      </c>
      <c r="B12" s="1">
        <v>48</v>
      </c>
      <c r="C12" s="1" t="s">
        <v>13</v>
      </c>
      <c r="D12" s="1">
        <v>1</v>
      </c>
      <c r="E12" s="1" t="s">
        <v>10</v>
      </c>
      <c r="F12" s="2">
        <v>26.6</v>
      </c>
    </row>
    <row r="13" spans="1:15" x14ac:dyDescent="0.25">
      <c r="A13" s="1" t="s">
        <v>24</v>
      </c>
      <c r="B13" s="1">
        <v>48</v>
      </c>
      <c r="C13" s="1" t="s">
        <v>13</v>
      </c>
      <c r="D13" s="1">
        <v>1</v>
      </c>
      <c r="E13" s="1" t="s">
        <v>10</v>
      </c>
      <c r="F13" s="2">
        <v>26.68</v>
      </c>
      <c r="G13" s="2">
        <v>26.64</v>
      </c>
      <c r="H13" s="2">
        <v>18.184999999999999</v>
      </c>
      <c r="I13" s="4">
        <f>STDEV(F12:F13)</f>
        <v>5.6568542494922595E-2</v>
      </c>
      <c r="J13" s="2">
        <f>G13-H13</f>
        <v>8.4550000000000018</v>
      </c>
      <c r="L13" s="2">
        <f>J13-8.039</f>
        <v>0.41600000000000215</v>
      </c>
      <c r="N13" s="2">
        <f>2^-L13</f>
        <v>0.74949980087777268</v>
      </c>
    </row>
    <row r="14" spans="1:15" x14ac:dyDescent="0.25">
      <c r="A14" s="1" t="s">
        <v>24</v>
      </c>
      <c r="B14" s="1">
        <v>49</v>
      </c>
      <c r="C14" s="1" t="s">
        <v>13</v>
      </c>
      <c r="D14" s="1">
        <v>1</v>
      </c>
      <c r="E14" s="1" t="s">
        <v>10</v>
      </c>
      <c r="F14" s="2">
        <v>27.32</v>
      </c>
    </row>
    <row r="15" spans="1:15" x14ac:dyDescent="0.25">
      <c r="A15" s="1" t="s">
        <v>24</v>
      </c>
      <c r="B15" s="1">
        <v>49</v>
      </c>
      <c r="C15" s="1" t="s">
        <v>13</v>
      </c>
      <c r="D15" s="1">
        <v>1</v>
      </c>
      <c r="E15" s="1" t="s">
        <v>10</v>
      </c>
      <c r="F15" s="2">
        <v>27.19</v>
      </c>
      <c r="G15" s="2">
        <v>27.255000000000003</v>
      </c>
      <c r="H15" s="2">
        <v>19.239999999999998</v>
      </c>
      <c r="I15" s="4">
        <f>STDEV(F14:F15)</f>
        <v>9.1923881554250478E-2</v>
      </c>
      <c r="J15" s="2">
        <f>G15-H15</f>
        <v>8.0150000000000041</v>
      </c>
      <c r="L15" s="2">
        <f>J15-8.039</f>
        <v>-2.399999999999558E-2</v>
      </c>
      <c r="N15" s="2">
        <f>2^-L15</f>
        <v>1.0167746732919531</v>
      </c>
    </row>
    <row r="16" spans="1:15" x14ac:dyDescent="0.25">
      <c r="A16" s="1" t="s">
        <v>24</v>
      </c>
      <c r="B16" s="1">
        <v>50</v>
      </c>
      <c r="C16" s="1" t="s">
        <v>13</v>
      </c>
      <c r="D16" s="1">
        <v>1</v>
      </c>
      <c r="E16" s="1" t="s">
        <v>10</v>
      </c>
      <c r="F16" s="2">
        <v>27.2</v>
      </c>
    </row>
    <row r="17" spans="1:14" x14ac:dyDescent="0.25">
      <c r="A17" s="1" t="s">
        <v>24</v>
      </c>
      <c r="B17" s="1">
        <v>50</v>
      </c>
      <c r="C17" s="1" t="s">
        <v>13</v>
      </c>
      <c r="D17" s="1">
        <v>1</v>
      </c>
      <c r="E17" s="1" t="s">
        <v>10</v>
      </c>
      <c r="F17" s="2">
        <v>27.36</v>
      </c>
      <c r="G17" s="2">
        <v>27.28</v>
      </c>
      <c r="H17" s="2">
        <v>18.68</v>
      </c>
      <c r="I17" s="4">
        <f>STDEV(F16:F17)</f>
        <v>0.1131370849898477</v>
      </c>
      <c r="J17" s="2">
        <f>G17-H17</f>
        <v>8.6000000000000014</v>
      </c>
      <c r="L17" s="2">
        <f>J17-8.039</f>
        <v>0.56100000000000172</v>
      </c>
      <c r="N17" s="2">
        <f>2^-L17</f>
        <v>0.67783216339999974</v>
      </c>
    </row>
    <row r="18" spans="1:14" x14ac:dyDescent="0.25">
      <c r="A18" s="1" t="s">
        <v>24</v>
      </c>
      <c r="B18" s="1">
        <v>51</v>
      </c>
      <c r="C18" s="1" t="s">
        <v>13</v>
      </c>
      <c r="D18" s="1">
        <v>1</v>
      </c>
      <c r="E18" s="1" t="s">
        <v>10</v>
      </c>
      <c r="F18" s="2">
        <v>29.07</v>
      </c>
    </row>
    <row r="19" spans="1:14" x14ac:dyDescent="0.25">
      <c r="A19" s="1" t="s">
        <v>24</v>
      </c>
      <c r="B19" s="1">
        <v>51</v>
      </c>
      <c r="C19" s="1" t="s">
        <v>13</v>
      </c>
      <c r="D19" s="1">
        <v>1</v>
      </c>
      <c r="E19" s="1" t="s">
        <v>10</v>
      </c>
      <c r="F19" s="2">
        <v>28.93</v>
      </c>
      <c r="G19" s="2">
        <v>29</v>
      </c>
      <c r="H19" s="2">
        <v>21.055</v>
      </c>
      <c r="I19" s="4">
        <f>STDEV(F18:F19)</f>
        <v>9.8994949366117052E-2</v>
      </c>
      <c r="J19" s="2">
        <f>G19-H19</f>
        <v>7.9450000000000003</v>
      </c>
      <c r="L19" s="2">
        <f>J19-8.039</f>
        <v>-9.3999999999999417E-2</v>
      </c>
      <c r="N19" s="2">
        <f>2^-L19</f>
        <v>1.0673253380399597</v>
      </c>
    </row>
    <row r="20" spans="1:14" x14ac:dyDescent="0.25">
      <c r="A20" s="1" t="s">
        <v>24</v>
      </c>
      <c r="B20" s="1">
        <v>52</v>
      </c>
      <c r="C20" s="1" t="s">
        <v>13</v>
      </c>
      <c r="D20" s="1">
        <v>1</v>
      </c>
      <c r="E20" s="1" t="s">
        <v>10</v>
      </c>
      <c r="F20" s="2">
        <v>27.55</v>
      </c>
    </row>
    <row r="21" spans="1:14" s="3" customFormat="1" x14ac:dyDescent="0.25">
      <c r="A21" s="5" t="s">
        <v>24</v>
      </c>
      <c r="B21" s="5">
        <v>52</v>
      </c>
      <c r="C21" s="5" t="s">
        <v>13</v>
      </c>
      <c r="D21" s="5">
        <v>1</v>
      </c>
      <c r="E21" s="5" t="s">
        <v>10</v>
      </c>
      <c r="F21" s="3">
        <v>27.39</v>
      </c>
      <c r="G21" s="3">
        <v>27.47</v>
      </c>
      <c r="H21" s="3">
        <v>19.11</v>
      </c>
      <c r="I21" s="4">
        <f>STDEV(F20:F21)</f>
        <v>0.1131370849898477</v>
      </c>
      <c r="J21" s="3">
        <f>G21-H21</f>
        <v>8.36</v>
      </c>
      <c r="L21" s="3">
        <f>J21-8.039</f>
        <v>0.32099999999999973</v>
      </c>
      <c r="N21" s="3">
        <f>2^-L21</f>
        <v>0.80051481065630314</v>
      </c>
    </row>
    <row r="22" spans="1:14" x14ac:dyDescent="0.25">
      <c r="A22" s="1" t="s">
        <v>24</v>
      </c>
      <c r="B22" s="1">
        <v>53</v>
      </c>
      <c r="C22" s="1" t="s">
        <v>14</v>
      </c>
      <c r="D22" s="1">
        <v>1</v>
      </c>
      <c r="E22" s="1" t="s">
        <v>10</v>
      </c>
      <c r="F22" s="2">
        <v>27.3</v>
      </c>
    </row>
    <row r="23" spans="1:14" x14ac:dyDescent="0.25">
      <c r="A23" s="1" t="s">
        <v>24</v>
      </c>
      <c r="B23" s="1">
        <v>53</v>
      </c>
      <c r="C23" s="1" t="s">
        <v>14</v>
      </c>
      <c r="D23" s="1">
        <v>1</v>
      </c>
      <c r="E23" s="1" t="s">
        <v>10</v>
      </c>
      <c r="F23" s="2">
        <v>27.45</v>
      </c>
      <c r="G23" s="2">
        <v>27.375</v>
      </c>
      <c r="H23" s="2">
        <v>18.914999999999999</v>
      </c>
      <c r="I23" s="4">
        <f>STDEV(F22:F23)</f>
        <v>0.10606601717798111</v>
      </c>
      <c r="J23" s="2">
        <f>G23-H23</f>
        <v>8.4600000000000009</v>
      </c>
      <c r="L23" s="2">
        <f>J23-8.039</f>
        <v>0.42100000000000115</v>
      </c>
      <c r="N23" s="2">
        <f>2^-L23</f>
        <v>0.74690672855617068</v>
      </c>
    </row>
    <row r="24" spans="1:14" x14ac:dyDescent="0.25">
      <c r="A24" s="1" t="s">
        <v>24</v>
      </c>
      <c r="B24" s="1">
        <v>54</v>
      </c>
      <c r="C24" s="1" t="s">
        <v>14</v>
      </c>
      <c r="D24" s="1">
        <v>1</v>
      </c>
      <c r="E24" s="1" t="s">
        <v>10</v>
      </c>
      <c r="F24" s="2">
        <v>26.78</v>
      </c>
    </row>
    <row r="25" spans="1:14" x14ac:dyDescent="0.25">
      <c r="A25" s="1" t="s">
        <v>24</v>
      </c>
      <c r="B25" s="1">
        <v>54</v>
      </c>
      <c r="C25" s="1" t="s">
        <v>14</v>
      </c>
      <c r="D25" s="1">
        <v>1</v>
      </c>
      <c r="E25" s="1" t="s">
        <v>10</v>
      </c>
      <c r="F25" s="2">
        <v>26.74</v>
      </c>
      <c r="G25" s="2">
        <v>26.759999999999998</v>
      </c>
      <c r="H25" s="2">
        <v>18.395</v>
      </c>
      <c r="I25" s="4">
        <f>STDEV(F24:F25)</f>
        <v>2.828427124746381E-2</v>
      </c>
      <c r="J25" s="2">
        <f>G25-H25</f>
        <v>8.3649999999999984</v>
      </c>
      <c r="L25" s="2">
        <f>J25-8.039</f>
        <v>0.32599999999999874</v>
      </c>
      <c r="N25" s="2">
        <f>2^-L25</f>
        <v>0.79774523980903367</v>
      </c>
    </row>
    <row r="26" spans="1:14" x14ac:dyDescent="0.25">
      <c r="A26" s="1" t="s">
        <v>24</v>
      </c>
      <c r="B26" s="1">
        <v>55</v>
      </c>
      <c r="C26" s="1" t="s">
        <v>14</v>
      </c>
      <c r="D26" s="1">
        <v>1</v>
      </c>
      <c r="E26" s="1" t="s">
        <v>10</v>
      </c>
      <c r="F26" s="2">
        <v>26.82</v>
      </c>
    </row>
    <row r="27" spans="1:14" x14ac:dyDescent="0.25">
      <c r="A27" s="1" t="s">
        <v>24</v>
      </c>
      <c r="B27" s="1">
        <v>55</v>
      </c>
      <c r="C27" s="1" t="s">
        <v>14</v>
      </c>
      <c r="D27" s="1">
        <v>1</v>
      </c>
      <c r="E27" s="1" t="s">
        <v>10</v>
      </c>
      <c r="F27" s="2">
        <v>27.04</v>
      </c>
      <c r="G27" s="2">
        <v>26.93</v>
      </c>
      <c r="H27" s="2">
        <v>18.34</v>
      </c>
      <c r="I27" s="4">
        <f>STDEV(F26:F27)</f>
        <v>0.15556349186103965</v>
      </c>
      <c r="J27" s="2">
        <f>G27-H27</f>
        <v>8.59</v>
      </c>
      <c r="L27" s="2">
        <f>J27-8.039</f>
        <v>0.55100000000000016</v>
      </c>
      <c r="N27" s="2">
        <f>2^-L27</f>
        <v>0.68254685894258316</v>
      </c>
    </row>
    <row r="28" spans="1:14" x14ac:dyDescent="0.25">
      <c r="A28" s="1" t="s">
        <v>24</v>
      </c>
      <c r="B28" s="1">
        <v>56</v>
      </c>
      <c r="C28" s="1" t="s">
        <v>14</v>
      </c>
      <c r="D28" s="1">
        <v>1</v>
      </c>
      <c r="E28" s="1" t="s">
        <v>10</v>
      </c>
      <c r="F28" s="2">
        <v>26.92</v>
      </c>
    </row>
    <row r="29" spans="1:14" x14ac:dyDescent="0.25">
      <c r="A29" s="1" t="s">
        <v>24</v>
      </c>
      <c r="B29" s="1">
        <v>56</v>
      </c>
      <c r="C29" s="1" t="s">
        <v>14</v>
      </c>
      <c r="D29" s="1">
        <v>1</v>
      </c>
      <c r="E29" s="1" t="s">
        <v>10</v>
      </c>
      <c r="F29" s="2">
        <v>27.1</v>
      </c>
      <c r="G29" s="2">
        <v>27.01</v>
      </c>
      <c r="H29" s="2">
        <v>19.619999999999997</v>
      </c>
      <c r="I29" s="4">
        <f>STDEV(F28:F29)</f>
        <v>0.12727922061357835</v>
      </c>
      <c r="J29" s="2">
        <f>G29-H29</f>
        <v>7.3900000000000041</v>
      </c>
      <c r="L29" s="2">
        <f>J29-8.039</f>
        <v>-0.64899999999999558</v>
      </c>
      <c r="N29" s="2">
        <f>2^-L29</f>
        <v>1.5680809081514724</v>
      </c>
    </row>
    <row r="30" spans="1:14" x14ac:dyDescent="0.25">
      <c r="A30" s="1" t="s">
        <v>24</v>
      </c>
      <c r="B30" s="1">
        <v>57</v>
      </c>
      <c r="C30" s="1" t="s">
        <v>14</v>
      </c>
      <c r="D30" s="1">
        <v>1</v>
      </c>
      <c r="E30" s="1" t="s">
        <v>10</v>
      </c>
      <c r="F30" s="2">
        <v>31.44</v>
      </c>
    </row>
    <row r="31" spans="1:14" s="3" customFormat="1" x14ac:dyDescent="0.25">
      <c r="A31" s="5" t="s">
        <v>24</v>
      </c>
      <c r="B31" s="5">
        <v>57</v>
      </c>
      <c r="C31" s="5" t="s">
        <v>14</v>
      </c>
      <c r="D31" s="5">
        <v>1</v>
      </c>
      <c r="E31" s="5" t="s">
        <v>10</v>
      </c>
      <c r="F31" s="3">
        <v>31.27</v>
      </c>
      <c r="G31" s="3">
        <v>31.355</v>
      </c>
      <c r="H31" s="3">
        <v>23.5</v>
      </c>
      <c r="I31" s="4">
        <f>STDEV(F30:F31)</f>
        <v>0.12020815280171429</v>
      </c>
      <c r="J31" s="3">
        <f>G31-H31</f>
        <v>7.8550000000000004</v>
      </c>
      <c r="L31" s="3">
        <f>J31-8.039</f>
        <v>-0.18399999999999928</v>
      </c>
      <c r="N31" s="3">
        <f>2^-L31</f>
        <v>1.1360292647866856</v>
      </c>
    </row>
    <row r="32" spans="1:14" x14ac:dyDescent="0.25">
      <c r="A32" s="1" t="s">
        <v>24</v>
      </c>
      <c r="B32" s="1">
        <v>58</v>
      </c>
      <c r="C32" s="1" t="s">
        <v>15</v>
      </c>
      <c r="D32" s="1">
        <v>1</v>
      </c>
      <c r="E32" s="1" t="s">
        <v>10</v>
      </c>
      <c r="F32" s="2">
        <v>26.64</v>
      </c>
    </row>
    <row r="33" spans="1:14" x14ac:dyDescent="0.25">
      <c r="A33" s="1" t="s">
        <v>24</v>
      </c>
      <c r="B33" s="1">
        <v>58</v>
      </c>
      <c r="C33" s="1" t="s">
        <v>15</v>
      </c>
      <c r="D33" s="1">
        <v>1</v>
      </c>
      <c r="E33" s="1" t="s">
        <v>10</v>
      </c>
      <c r="F33" s="2">
        <v>26.71</v>
      </c>
      <c r="G33" s="2">
        <v>26.675000000000001</v>
      </c>
      <c r="H33" s="2">
        <v>18.09</v>
      </c>
      <c r="I33" s="4">
        <f>STDEV(F32:F33)</f>
        <v>4.9497474683058526E-2</v>
      </c>
      <c r="J33" s="2">
        <f>G33-H33</f>
        <v>8.5850000000000009</v>
      </c>
      <c r="L33" s="2">
        <f>J33-8.039</f>
        <v>0.54600000000000115</v>
      </c>
      <c r="N33" s="2">
        <f>2^-L33</f>
        <v>0.68491648998278243</v>
      </c>
    </row>
    <row r="34" spans="1:14" x14ac:dyDescent="0.25">
      <c r="A34" s="1" t="s">
        <v>24</v>
      </c>
      <c r="B34" s="1">
        <v>59</v>
      </c>
      <c r="C34" s="1" t="s">
        <v>15</v>
      </c>
      <c r="D34" s="1">
        <v>1</v>
      </c>
      <c r="E34" s="1" t="s">
        <v>10</v>
      </c>
      <c r="F34" s="2">
        <v>27.09</v>
      </c>
    </row>
    <row r="35" spans="1:14" x14ac:dyDescent="0.25">
      <c r="A35" s="1" t="s">
        <v>24</v>
      </c>
      <c r="B35" s="1">
        <v>59</v>
      </c>
      <c r="C35" s="1" t="s">
        <v>15</v>
      </c>
      <c r="D35" s="1">
        <v>1</v>
      </c>
      <c r="E35" s="1" t="s">
        <v>10</v>
      </c>
      <c r="F35" s="2">
        <v>27.38</v>
      </c>
      <c r="G35" s="2">
        <v>27.234999999999999</v>
      </c>
      <c r="H35" s="2">
        <v>19.350000000000001</v>
      </c>
      <c r="I35" s="4">
        <f>STDEV(F34:F35)</f>
        <v>0.20506096654409819</v>
      </c>
      <c r="J35" s="2">
        <f>G35-H35</f>
        <v>7.884999999999998</v>
      </c>
      <c r="L35" s="2">
        <f>J35-8.039</f>
        <v>-0.15400000000000169</v>
      </c>
      <c r="N35" s="2">
        <f>2^-L35</f>
        <v>1.1126501205848354</v>
      </c>
    </row>
    <row r="36" spans="1:14" x14ac:dyDescent="0.25">
      <c r="A36" s="1" t="s">
        <v>24</v>
      </c>
      <c r="B36" s="1">
        <v>60</v>
      </c>
      <c r="C36" s="1" t="s">
        <v>15</v>
      </c>
      <c r="D36" s="1">
        <v>1</v>
      </c>
      <c r="E36" s="1" t="s">
        <v>10</v>
      </c>
      <c r="F36" s="2">
        <v>32.39</v>
      </c>
    </row>
    <row r="37" spans="1:14" x14ac:dyDescent="0.25">
      <c r="A37" s="1" t="s">
        <v>24</v>
      </c>
      <c r="B37" s="1">
        <v>60</v>
      </c>
      <c r="C37" s="1" t="s">
        <v>15</v>
      </c>
      <c r="D37" s="1">
        <v>1</v>
      </c>
      <c r="E37" s="1" t="s">
        <v>10</v>
      </c>
      <c r="F37" s="2">
        <v>33.17</v>
      </c>
      <c r="G37" s="2">
        <v>32.78</v>
      </c>
      <c r="H37" s="2">
        <v>26.884999999999998</v>
      </c>
      <c r="I37" s="4">
        <f>STDEV(F36:F37)</f>
        <v>0.55154328932550789</v>
      </c>
      <c r="J37" s="2">
        <f>G37-H37</f>
        <v>5.8950000000000031</v>
      </c>
      <c r="L37" s="2">
        <f>J37-8.039</f>
        <v>-2.1439999999999966</v>
      </c>
      <c r="N37" s="2">
        <f>2^-L37</f>
        <v>4.4198579391996358</v>
      </c>
    </row>
    <row r="38" spans="1:14" x14ac:dyDescent="0.25">
      <c r="A38" s="1" t="s">
        <v>24</v>
      </c>
      <c r="B38" s="1">
        <v>61</v>
      </c>
      <c r="C38" s="1" t="s">
        <v>15</v>
      </c>
      <c r="D38" s="1">
        <v>1</v>
      </c>
      <c r="E38" s="1" t="s">
        <v>10</v>
      </c>
      <c r="F38" s="2">
        <v>28.27</v>
      </c>
    </row>
    <row r="39" spans="1:14" x14ac:dyDescent="0.25">
      <c r="A39" s="1" t="s">
        <v>24</v>
      </c>
      <c r="B39" s="1">
        <v>61</v>
      </c>
      <c r="C39" s="1" t="s">
        <v>15</v>
      </c>
      <c r="D39" s="1">
        <v>1</v>
      </c>
      <c r="E39" s="1" t="s">
        <v>10</v>
      </c>
      <c r="F39" s="2">
        <v>28.15</v>
      </c>
      <c r="G39" s="2">
        <v>28.21</v>
      </c>
      <c r="H39" s="2">
        <v>19.285</v>
      </c>
      <c r="I39" s="4">
        <f>STDEV(F38:F39)</f>
        <v>8.4852813742386402E-2</v>
      </c>
      <c r="J39" s="2">
        <f>G39-H39</f>
        <v>8.9250000000000007</v>
      </c>
      <c r="L39" s="2">
        <f>J39-8.039</f>
        <v>0.88600000000000101</v>
      </c>
      <c r="N39" s="2">
        <f>2^-L39</f>
        <v>0.5411123222628571</v>
      </c>
    </row>
    <row r="40" spans="1:14" x14ac:dyDescent="0.25">
      <c r="A40" s="1" t="s">
        <v>24</v>
      </c>
      <c r="B40" s="1">
        <v>62</v>
      </c>
      <c r="C40" s="1" t="s">
        <v>15</v>
      </c>
      <c r="D40" s="1">
        <v>1</v>
      </c>
      <c r="E40" s="1" t="s">
        <v>10</v>
      </c>
      <c r="F40" s="2">
        <v>27.03</v>
      </c>
    </row>
    <row r="41" spans="1:14" s="3" customFormat="1" x14ac:dyDescent="0.25">
      <c r="A41" s="5" t="s">
        <v>24</v>
      </c>
      <c r="B41" s="5">
        <v>62</v>
      </c>
      <c r="C41" s="5" t="s">
        <v>15</v>
      </c>
      <c r="D41" s="5">
        <v>1</v>
      </c>
      <c r="E41" s="5" t="s">
        <v>10</v>
      </c>
      <c r="F41" s="3">
        <v>27.09</v>
      </c>
      <c r="G41" s="3">
        <v>27.060000000000002</v>
      </c>
      <c r="H41" s="3">
        <v>18.920000000000002</v>
      </c>
      <c r="I41" s="4">
        <f>STDEV(F40:F41)</f>
        <v>4.2426406871191945E-2</v>
      </c>
      <c r="J41" s="3">
        <f>G41-H41</f>
        <v>8.14</v>
      </c>
      <c r="L41" s="3">
        <f>J41-8.039</f>
        <v>0.10100000000000087</v>
      </c>
      <c r="N41" s="3">
        <f>2^-L41</f>
        <v>0.93238648643683186</v>
      </c>
    </row>
    <row r="42" spans="1:14" x14ac:dyDescent="0.25">
      <c r="A42" s="1" t="s">
        <v>24</v>
      </c>
      <c r="B42" s="1">
        <v>63</v>
      </c>
      <c r="C42" s="1" t="s">
        <v>9</v>
      </c>
      <c r="D42" s="1">
        <v>3</v>
      </c>
      <c r="E42" s="1" t="s">
        <v>10</v>
      </c>
      <c r="F42" s="2">
        <v>26.35</v>
      </c>
    </row>
    <row r="43" spans="1:14" x14ac:dyDescent="0.25">
      <c r="A43" s="1" t="s">
        <v>24</v>
      </c>
      <c r="B43" s="1">
        <v>63</v>
      </c>
      <c r="C43" s="1" t="s">
        <v>9</v>
      </c>
      <c r="D43" s="1">
        <v>3</v>
      </c>
      <c r="E43" s="1" t="s">
        <v>10</v>
      </c>
      <c r="F43" s="2">
        <v>26.07</v>
      </c>
      <c r="G43" s="2">
        <v>26.21</v>
      </c>
      <c r="H43" s="2">
        <v>18.265000000000001</v>
      </c>
      <c r="I43" s="4">
        <f>STDEV(F42:F43)</f>
        <v>0.1979898987322341</v>
      </c>
      <c r="J43" s="2">
        <f>G43-H43</f>
        <v>7.9450000000000003</v>
      </c>
      <c r="L43" s="2">
        <f>J43-8.039</f>
        <v>-9.3999999999999417E-2</v>
      </c>
      <c r="N43" s="2">
        <f>2^-L43</f>
        <v>1.0673253380399597</v>
      </c>
    </row>
    <row r="44" spans="1:14" x14ac:dyDescent="0.25">
      <c r="A44" s="1" t="s">
        <v>24</v>
      </c>
      <c r="B44" s="1">
        <v>64</v>
      </c>
      <c r="C44" s="1" t="s">
        <v>9</v>
      </c>
      <c r="D44" s="1">
        <v>3</v>
      </c>
      <c r="E44" s="1" t="s">
        <v>10</v>
      </c>
      <c r="F44" s="2">
        <v>26.74</v>
      </c>
    </row>
    <row r="45" spans="1:14" x14ac:dyDescent="0.25">
      <c r="A45" s="1" t="s">
        <v>24</v>
      </c>
      <c r="B45" s="1">
        <v>64</v>
      </c>
      <c r="C45" s="1" t="s">
        <v>9</v>
      </c>
      <c r="D45" s="1">
        <v>3</v>
      </c>
      <c r="E45" s="1" t="s">
        <v>10</v>
      </c>
      <c r="F45" s="2">
        <v>27.02</v>
      </c>
      <c r="G45" s="2">
        <v>26.88</v>
      </c>
      <c r="H45" s="2">
        <v>19.03</v>
      </c>
      <c r="I45" s="4">
        <f>STDEV(F44:F45)</f>
        <v>0.1979898987322341</v>
      </c>
      <c r="J45" s="2">
        <f>G45-H45</f>
        <v>7.8499999999999979</v>
      </c>
      <c r="L45" s="2">
        <f>J45-8.039</f>
        <v>-0.18900000000000183</v>
      </c>
      <c r="N45" s="2">
        <f>2^-L45</f>
        <v>1.1399732726934624</v>
      </c>
    </row>
    <row r="46" spans="1:14" x14ac:dyDescent="0.25">
      <c r="A46" s="1" t="s">
        <v>24</v>
      </c>
      <c r="B46" s="1">
        <v>65</v>
      </c>
      <c r="C46" s="1" t="s">
        <v>9</v>
      </c>
      <c r="D46" s="1">
        <v>3</v>
      </c>
      <c r="E46" s="1" t="s">
        <v>10</v>
      </c>
      <c r="F46" s="2">
        <v>25.18</v>
      </c>
    </row>
    <row r="47" spans="1:14" x14ac:dyDescent="0.25">
      <c r="A47" s="1" t="s">
        <v>24</v>
      </c>
      <c r="B47" s="1">
        <v>65</v>
      </c>
      <c r="C47" s="1" t="s">
        <v>9</v>
      </c>
      <c r="D47" s="1">
        <v>3</v>
      </c>
      <c r="E47" s="1" t="s">
        <v>10</v>
      </c>
      <c r="F47" s="2">
        <v>25.61</v>
      </c>
      <c r="G47" s="2">
        <v>25.395</v>
      </c>
      <c r="H47" s="2">
        <v>18.11</v>
      </c>
      <c r="I47" s="4">
        <f>STDEV(F46:F47)</f>
        <v>0.30405591591021525</v>
      </c>
      <c r="J47" s="2">
        <f>G47-H47</f>
        <v>7.2850000000000001</v>
      </c>
      <c r="L47" s="2">
        <f>J47-8.039</f>
        <v>-0.75399999999999956</v>
      </c>
      <c r="N47" s="2">
        <f>2^-L47</f>
        <v>1.6864622205002244</v>
      </c>
    </row>
    <row r="48" spans="1:14" x14ac:dyDescent="0.25">
      <c r="A48" s="1" t="s">
        <v>24</v>
      </c>
      <c r="B48" s="1">
        <v>66</v>
      </c>
      <c r="C48" s="1" t="s">
        <v>9</v>
      </c>
      <c r="D48" s="1">
        <v>3</v>
      </c>
      <c r="E48" s="1" t="s">
        <v>10</v>
      </c>
      <c r="F48" s="2">
        <v>26.77</v>
      </c>
    </row>
    <row r="49" spans="1:14" x14ac:dyDescent="0.25">
      <c r="A49" s="1" t="s">
        <v>24</v>
      </c>
      <c r="B49" s="1">
        <v>66</v>
      </c>
      <c r="C49" s="1" t="s">
        <v>9</v>
      </c>
      <c r="D49" s="1">
        <v>3</v>
      </c>
      <c r="E49" s="1" t="s">
        <v>10</v>
      </c>
      <c r="F49" s="2">
        <v>27.09</v>
      </c>
      <c r="G49" s="2">
        <v>26.93</v>
      </c>
      <c r="H49" s="2">
        <v>18.43</v>
      </c>
      <c r="I49" s="4">
        <f>STDEV(F48:F49)</f>
        <v>0.22627416997969541</v>
      </c>
      <c r="J49" s="2">
        <f>G49-H49</f>
        <v>8.5</v>
      </c>
      <c r="L49" s="2">
        <f>J49-8.039</f>
        <v>0.4610000000000003</v>
      </c>
      <c r="N49" s="2">
        <f>2^-L49</f>
        <v>0.72648252478568476</v>
      </c>
    </row>
    <row r="50" spans="1:14" x14ac:dyDescent="0.25">
      <c r="A50" s="1" t="s">
        <v>24</v>
      </c>
      <c r="B50" s="1">
        <v>67</v>
      </c>
      <c r="C50" s="1" t="s">
        <v>9</v>
      </c>
      <c r="D50" s="1">
        <v>3</v>
      </c>
      <c r="E50" s="1" t="s">
        <v>10</v>
      </c>
      <c r="F50" s="2">
        <v>27.37</v>
      </c>
    </row>
    <row r="51" spans="1:14" s="3" customFormat="1" x14ac:dyDescent="0.25">
      <c r="A51" s="5" t="s">
        <v>24</v>
      </c>
      <c r="B51" s="5">
        <v>67</v>
      </c>
      <c r="C51" s="5" t="s">
        <v>9</v>
      </c>
      <c r="D51" s="5">
        <v>3</v>
      </c>
      <c r="E51" s="5" t="s">
        <v>10</v>
      </c>
      <c r="F51" s="3">
        <v>27.55</v>
      </c>
      <c r="G51" s="3">
        <v>27.46</v>
      </c>
      <c r="H51" s="3">
        <v>18.305</v>
      </c>
      <c r="I51" s="4">
        <f>STDEV(F50:F51)</f>
        <v>0.12727922061357835</v>
      </c>
      <c r="J51" s="3">
        <f>G51-H51</f>
        <v>9.1550000000000011</v>
      </c>
      <c r="L51" s="3">
        <f>J51-8.039</f>
        <v>1.1160000000000014</v>
      </c>
      <c r="N51" s="3">
        <f>2^-L51</f>
        <v>0.46137124632689869</v>
      </c>
    </row>
    <row r="52" spans="1:14" x14ac:dyDescent="0.25">
      <c r="A52" s="1" t="s">
        <v>24</v>
      </c>
      <c r="B52" s="1">
        <v>68</v>
      </c>
      <c r="C52" s="1" t="s">
        <v>13</v>
      </c>
      <c r="D52" s="1">
        <v>3</v>
      </c>
      <c r="E52" s="1" t="s">
        <v>10</v>
      </c>
      <c r="F52" s="2">
        <v>29.01</v>
      </c>
    </row>
    <row r="53" spans="1:14" x14ac:dyDescent="0.25">
      <c r="A53" s="1" t="s">
        <v>24</v>
      </c>
      <c r="B53" s="1">
        <v>68</v>
      </c>
      <c r="C53" s="1" t="s">
        <v>13</v>
      </c>
      <c r="D53" s="1">
        <v>3</v>
      </c>
      <c r="E53" s="1" t="s">
        <v>10</v>
      </c>
      <c r="F53" s="2">
        <v>29.22</v>
      </c>
      <c r="G53" s="2">
        <v>29.115000000000002</v>
      </c>
      <c r="H53" s="2">
        <v>19.604999999999997</v>
      </c>
      <c r="I53" s="4">
        <f>STDEV(F52:F53)</f>
        <v>0.14849242404917307</v>
      </c>
      <c r="J53" s="2">
        <f>G53-H53</f>
        <v>9.5100000000000051</v>
      </c>
      <c r="L53" s="2">
        <f>J53-8.039</f>
        <v>1.4710000000000054</v>
      </c>
      <c r="N53" s="2">
        <f>2^-L53</f>
        <v>0.36073217171540573</v>
      </c>
    </row>
    <row r="54" spans="1:14" x14ac:dyDescent="0.25">
      <c r="A54" s="1" t="s">
        <v>24</v>
      </c>
      <c r="B54" s="1">
        <v>69</v>
      </c>
      <c r="C54" s="1" t="s">
        <v>13</v>
      </c>
      <c r="D54" s="1">
        <v>3</v>
      </c>
      <c r="E54" s="1" t="s">
        <v>10</v>
      </c>
      <c r="F54" s="2">
        <v>26.3</v>
      </c>
    </row>
    <row r="55" spans="1:14" x14ac:dyDescent="0.25">
      <c r="A55" s="1" t="s">
        <v>24</v>
      </c>
      <c r="B55" s="1">
        <v>69</v>
      </c>
      <c r="C55" s="1" t="s">
        <v>13</v>
      </c>
      <c r="D55" s="1">
        <v>3</v>
      </c>
      <c r="E55" s="1" t="s">
        <v>10</v>
      </c>
      <c r="F55" s="2">
        <v>26.16</v>
      </c>
      <c r="G55" s="2">
        <v>26.23</v>
      </c>
      <c r="H55" s="2">
        <v>18.009999999999998</v>
      </c>
      <c r="I55" s="4">
        <f>STDEV(F54:F55)</f>
        <v>9.8994949366117052E-2</v>
      </c>
      <c r="J55" s="2">
        <f>G55-H55</f>
        <v>8.2200000000000024</v>
      </c>
      <c r="L55" s="2">
        <f>J55-8.039</f>
        <v>0.18100000000000271</v>
      </c>
      <c r="N55" s="2">
        <f>2^-L55</f>
        <v>0.88209136519717479</v>
      </c>
    </row>
    <row r="56" spans="1:14" x14ac:dyDescent="0.25">
      <c r="A56" s="1" t="s">
        <v>24</v>
      </c>
      <c r="B56" s="1">
        <v>70</v>
      </c>
      <c r="C56" s="1" t="s">
        <v>13</v>
      </c>
      <c r="D56" s="1">
        <v>3</v>
      </c>
      <c r="E56" s="1" t="s">
        <v>10</v>
      </c>
      <c r="F56" s="2">
        <v>26.46</v>
      </c>
    </row>
    <row r="57" spans="1:14" x14ac:dyDescent="0.25">
      <c r="A57" s="1" t="s">
        <v>24</v>
      </c>
      <c r="B57" s="1">
        <v>70</v>
      </c>
      <c r="C57" s="1" t="s">
        <v>13</v>
      </c>
      <c r="D57" s="1">
        <v>3</v>
      </c>
      <c r="E57" s="1" t="s">
        <v>10</v>
      </c>
      <c r="F57" s="2">
        <v>26.44</v>
      </c>
      <c r="G57" s="2">
        <v>26.450000000000003</v>
      </c>
      <c r="H57" s="2">
        <v>17.515000000000001</v>
      </c>
      <c r="I57" s="4">
        <f>STDEV(F56:F57)</f>
        <v>1.4142135623730649E-2</v>
      </c>
      <c r="J57" s="2">
        <f>G57-H57</f>
        <v>8.9350000000000023</v>
      </c>
      <c r="L57" s="2">
        <f>J57-8.039</f>
        <v>0.89600000000000257</v>
      </c>
      <c r="N57" s="2">
        <f>2^-L57</f>
        <v>0.5373745864277496</v>
      </c>
    </row>
    <row r="58" spans="1:14" x14ac:dyDescent="0.25">
      <c r="A58" s="1" t="s">
        <v>24</v>
      </c>
      <c r="B58" s="1">
        <v>71</v>
      </c>
      <c r="C58" s="1" t="s">
        <v>13</v>
      </c>
      <c r="D58" s="1">
        <v>3</v>
      </c>
      <c r="E58" s="1" t="s">
        <v>10</v>
      </c>
      <c r="F58" s="2">
        <v>26.22</v>
      </c>
    </row>
    <row r="59" spans="1:14" x14ac:dyDescent="0.25">
      <c r="A59" s="1" t="s">
        <v>24</v>
      </c>
      <c r="B59" s="1">
        <v>71</v>
      </c>
      <c r="C59" s="1" t="s">
        <v>13</v>
      </c>
      <c r="D59" s="1">
        <v>3</v>
      </c>
      <c r="E59" s="1" t="s">
        <v>10</v>
      </c>
      <c r="F59" s="2">
        <v>26.4</v>
      </c>
      <c r="G59" s="2">
        <v>26.31</v>
      </c>
      <c r="H59" s="2">
        <v>18.13</v>
      </c>
      <c r="I59" s="4">
        <f>STDEV(F58:F59)</f>
        <v>0.12727922061357835</v>
      </c>
      <c r="J59" s="2">
        <f>G59-H59</f>
        <v>8.18</v>
      </c>
      <c r="L59" s="2">
        <f>J59-8.039</f>
        <v>0.14100000000000001</v>
      </c>
      <c r="N59" s="2">
        <f>2^-L59</f>
        <v>0.90689032893314303</v>
      </c>
    </row>
    <row r="60" spans="1:14" x14ac:dyDescent="0.25">
      <c r="A60" s="1" t="s">
        <v>24</v>
      </c>
      <c r="B60" s="1">
        <v>72</v>
      </c>
      <c r="C60" s="1" t="s">
        <v>13</v>
      </c>
      <c r="D60" s="1">
        <v>3</v>
      </c>
      <c r="E60" s="1" t="s">
        <v>10</v>
      </c>
      <c r="F60" s="2">
        <v>27.14</v>
      </c>
    </row>
    <row r="61" spans="1:14" s="3" customFormat="1" x14ac:dyDescent="0.25">
      <c r="A61" s="5" t="s">
        <v>24</v>
      </c>
      <c r="B61" s="5">
        <v>72</v>
      </c>
      <c r="C61" s="5" t="s">
        <v>13</v>
      </c>
      <c r="D61" s="5">
        <v>3</v>
      </c>
      <c r="E61" s="5" t="s">
        <v>10</v>
      </c>
      <c r="F61" s="3">
        <v>26.67</v>
      </c>
      <c r="G61" s="3">
        <v>26.905000000000001</v>
      </c>
      <c r="H61" s="3">
        <v>18.380000000000003</v>
      </c>
      <c r="I61" s="4">
        <f>STDEV(F60:F61)</f>
        <v>0.33234018715767655</v>
      </c>
      <c r="J61" s="3">
        <f>G61-H61</f>
        <v>8.5249999999999986</v>
      </c>
      <c r="L61" s="3">
        <f>J61-8.039</f>
        <v>0.48599999999999888</v>
      </c>
      <c r="N61" s="3">
        <f>2^-L61</f>
        <v>0.7140019898425326</v>
      </c>
    </row>
    <row r="62" spans="1:14" x14ac:dyDescent="0.25">
      <c r="A62" s="1" t="s">
        <v>24</v>
      </c>
      <c r="B62" s="1">
        <v>73</v>
      </c>
      <c r="C62" s="1" t="s">
        <v>14</v>
      </c>
      <c r="D62" s="1">
        <v>3</v>
      </c>
      <c r="E62" s="1" t="s">
        <v>10</v>
      </c>
      <c r="F62" s="2">
        <v>26.36</v>
      </c>
    </row>
    <row r="63" spans="1:14" x14ac:dyDescent="0.25">
      <c r="A63" s="1" t="s">
        <v>24</v>
      </c>
      <c r="B63" s="1">
        <v>73</v>
      </c>
      <c r="C63" s="1" t="s">
        <v>14</v>
      </c>
      <c r="D63" s="1">
        <v>3</v>
      </c>
      <c r="E63" s="1" t="s">
        <v>10</v>
      </c>
      <c r="F63" s="2">
        <v>25.9</v>
      </c>
      <c r="G63" s="2">
        <v>26.13</v>
      </c>
      <c r="H63" s="2">
        <v>17.945</v>
      </c>
      <c r="I63" s="4">
        <f>STDEV(F62:F63)</f>
        <v>0.32526911934581249</v>
      </c>
      <c r="J63" s="2">
        <f>G63-H63</f>
        <v>8.1849999999999987</v>
      </c>
      <c r="L63" s="2">
        <f>J63-8.039</f>
        <v>0.14599999999999902</v>
      </c>
      <c r="N63" s="2">
        <f>2^-L63</f>
        <v>0.90375272675108642</v>
      </c>
    </row>
    <row r="64" spans="1:14" x14ac:dyDescent="0.25">
      <c r="A64" s="1" t="s">
        <v>24</v>
      </c>
      <c r="B64" s="1">
        <v>74</v>
      </c>
      <c r="C64" s="1" t="s">
        <v>14</v>
      </c>
      <c r="D64" s="1">
        <v>3</v>
      </c>
      <c r="E64" s="1" t="s">
        <v>10</v>
      </c>
      <c r="F64" s="2">
        <v>23.98</v>
      </c>
    </row>
    <row r="65" spans="1:14" x14ac:dyDescent="0.25">
      <c r="A65" s="1" t="s">
        <v>24</v>
      </c>
      <c r="B65" s="1">
        <v>74</v>
      </c>
      <c r="C65" s="1" t="s">
        <v>14</v>
      </c>
      <c r="D65" s="1">
        <v>3</v>
      </c>
      <c r="E65" s="1" t="s">
        <v>10</v>
      </c>
      <c r="F65" s="2">
        <v>24.58</v>
      </c>
      <c r="G65" s="2">
        <v>24.28</v>
      </c>
      <c r="H65" s="2">
        <v>18.14</v>
      </c>
      <c r="I65" s="4">
        <f>STDEV(F64:F65)</f>
        <v>0.42426406871192701</v>
      </c>
      <c r="J65" s="2">
        <f>G65-H65</f>
        <v>6.1400000000000006</v>
      </c>
      <c r="L65" s="2">
        <f>J65-8.039</f>
        <v>-1.8989999999999991</v>
      </c>
      <c r="N65" s="2">
        <f>2^-L65</f>
        <v>3.7295459457473279</v>
      </c>
    </row>
    <row r="66" spans="1:14" x14ac:dyDescent="0.25">
      <c r="A66" s="1" t="s">
        <v>24</v>
      </c>
      <c r="B66" s="1">
        <v>75</v>
      </c>
      <c r="C66" s="1" t="s">
        <v>14</v>
      </c>
      <c r="D66" s="1">
        <v>3</v>
      </c>
      <c r="E66" s="1" t="s">
        <v>10</v>
      </c>
      <c r="F66" s="2">
        <v>26.26</v>
      </c>
    </row>
    <row r="67" spans="1:14" x14ac:dyDescent="0.25">
      <c r="A67" s="1" t="s">
        <v>24</v>
      </c>
      <c r="B67" s="1">
        <v>75</v>
      </c>
      <c r="C67" s="1" t="s">
        <v>14</v>
      </c>
      <c r="D67" s="1">
        <v>3</v>
      </c>
      <c r="E67" s="1" t="s">
        <v>10</v>
      </c>
      <c r="F67" s="2">
        <v>26.65</v>
      </c>
      <c r="G67" s="2">
        <v>26.454999999999998</v>
      </c>
      <c r="H67" s="2">
        <v>18.939999999999998</v>
      </c>
      <c r="I67" s="4">
        <f>STDEV(F66:F67)</f>
        <v>0.27577164466275145</v>
      </c>
      <c r="J67" s="2">
        <f>G67-H67</f>
        <v>7.5150000000000006</v>
      </c>
      <c r="L67" s="2">
        <f>J67-8.039</f>
        <v>-0.52399999999999913</v>
      </c>
      <c r="N67" s="2">
        <f>2^-L67</f>
        <v>1.4379365328469564</v>
      </c>
    </row>
    <row r="68" spans="1:14" x14ac:dyDescent="0.25">
      <c r="A68" s="1" t="s">
        <v>24</v>
      </c>
      <c r="B68" s="1">
        <v>76</v>
      </c>
      <c r="C68" s="1" t="s">
        <v>14</v>
      </c>
      <c r="D68" s="1">
        <v>3</v>
      </c>
      <c r="E68" s="1" t="s">
        <v>10</v>
      </c>
      <c r="F68" s="2">
        <v>24.78</v>
      </c>
    </row>
    <row r="69" spans="1:14" x14ac:dyDescent="0.25">
      <c r="A69" s="1" t="s">
        <v>24</v>
      </c>
      <c r="B69" s="1">
        <v>76</v>
      </c>
      <c r="C69" s="1" t="s">
        <v>14</v>
      </c>
      <c r="D69" s="1">
        <v>3</v>
      </c>
      <c r="E69" s="1" t="s">
        <v>10</v>
      </c>
      <c r="F69" s="2">
        <v>24.64</v>
      </c>
      <c r="G69" s="2">
        <v>24.71</v>
      </c>
      <c r="H69" s="2">
        <v>18.43</v>
      </c>
      <c r="I69" s="4">
        <f>STDEV(F68:F69)</f>
        <v>9.8994949366117052E-2</v>
      </c>
      <c r="J69" s="2">
        <f>G69-H69</f>
        <v>6.2800000000000011</v>
      </c>
      <c r="L69" s="2">
        <f>J69-8.039</f>
        <v>-1.7589999999999986</v>
      </c>
      <c r="N69" s="2">
        <f>2^-L69</f>
        <v>3.3846343864011557</v>
      </c>
    </row>
    <row r="70" spans="1:14" x14ac:dyDescent="0.25">
      <c r="A70" s="1" t="s">
        <v>24</v>
      </c>
      <c r="B70" s="1">
        <v>77</v>
      </c>
      <c r="C70" s="1" t="s">
        <v>14</v>
      </c>
      <c r="D70" s="1">
        <v>3</v>
      </c>
      <c r="E70" s="1" t="s">
        <v>10</v>
      </c>
      <c r="F70" s="2">
        <v>23.77</v>
      </c>
    </row>
    <row r="71" spans="1:14" s="3" customFormat="1" x14ac:dyDescent="0.25">
      <c r="A71" s="5" t="s">
        <v>24</v>
      </c>
      <c r="B71" s="5">
        <v>77</v>
      </c>
      <c r="C71" s="5" t="s">
        <v>14</v>
      </c>
      <c r="D71" s="5">
        <v>3</v>
      </c>
      <c r="E71" s="5" t="s">
        <v>10</v>
      </c>
      <c r="F71" s="3">
        <v>23.68</v>
      </c>
      <c r="G71" s="3">
        <v>23.725000000000001</v>
      </c>
      <c r="H71" s="3">
        <v>17.52</v>
      </c>
      <c r="I71" s="4">
        <f>STDEV(F70:F71)</f>
        <v>6.3639610306789177E-2</v>
      </c>
      <c r="J71" s="3">
        <f>G71-H71</f>
        <v>6.2050000000000018</v>
      </c>
      <c r="L71" s="3">
        <f>J71-8.039</f>
        <v>-1.8339999999999979</v>
      </c>
      <c r="N71" s="3">
        <f>2^-L71</f>
        <v>3.5652419835878799</v>
      </c>
    </row>
    <row r="72" spans="1:14" x14ac:dyDescent="0.25">
      <c r="A72" s="1" t="s">
        <v>24</v>
      </c>
      <c r="B72" s="1">
        <v>78</v>
      </c>
      <c r="C72" s="1" t="s">
        <v>15</v>
      </c>
      <c r="D72" s="1">
        <v>3</v>
      </c>
      <c r="E72" s="1" t="s">
        <v>10</v>
      </c>
      <c r="F72" s="2">
        <v>25.61</v>
      </c>
    </row>
    <row r="73" spans="1:14" x14ac:dyDescent="0.25">
      <c r="A73" s="1" t="s">
        <v>24</v>
      </c>
      <c r="B73" s="1">
        <v>78</v>
      </c>
      <c r="C73" s="1" t="s">
        <v>15</v>
      </c>
      <c r="D73" s="1">
        <v>3</v>
      </c>
      <c r="E73" s="1" t="s">
        <v>10</v>
      </c>
      <c r="F73" s="2">
        <v>25.64</v>
      </c>
      <c r="G73" s="2">
        <v>25.625</v>
      </c>
      <c r="H73" s="2">
        <v>18.04</v>
      </c>
      <c r="I73" s="4">
        <f>STDEV(F72:F73)</f>
        <v>2.1213203435597228E-2</v>
      </c>
      <c r="J73" s="2">
        <f>G73-H73</f>
        <v>7.5850000000000009</v>
      </c>
      <c r="L73" s="2">
        <f>J73-8.039</f>
        <v>-0.45399999999999885</v>
      </c>
      <c r="N73" s="2">
        <f>2^-L73</f>
        <v>1.3698329799655646</v>
      </c>
    </row>
    <row r="74" spans="1:14" x14ac:dyDescent="0.25">
      <c r="A74" s="1" t="s">
        <v>24</v>
      </c>
      <c r="B74" s="1">
        <v>79</v>
      </c>
      <c r="C74" s="1" t="s">
        <v>15</v>
      </c>
      <c r="D74" s="1">
        <v>3</v>
      </c>
      <c r="E74" s="1" t="s">
        <v>10</v>
      </c>
      <c r="F74" s="2">
        <v>25.53</v>
      </c>
    </row>
    <row r="75" spans="1:14" x14ac:dyDescent="0.25">
      <c r="A75" s="1" t="s">
        <v>24</v>
      </c>
      <c r="B75" s="1">
        <v>79</v>
      </c>
      <c r="C75" s="1" t="s">
        <v>15</v>
      </c>
      <c r="D75" s="1">
        <v>3</v>
      </c>
      <c r="E75" s="1" t="s">
        <v>10</v>
      </c>
      <c r="F75" s="2">
        <v>25.61</v>
      </c>
      <c r="G75" s="2">
        <v>25.57</v>
      </c>
      <c r="H75" s="2">
        <v>18.14</v>
      </c>
      <c r="I75" s="4">
        <f>STDEV(F74:F75)</f>
        <v>5.6568542494922595E-2</v>
      </c>
      <c r="J75" s="2">
        <f>G75-H75</f>
        <v>7.43</v>
      </c>
      <c r="L75" s="2">
        <f>J75-8.039</f>
        <v>-0.60899999999999999</v>
      </c>
      <c r="N75" s="2">
        <f>2^-L75</f>
        <v>1.525201653256284</v>
      </c>
    </row>
    <row r="76" spans="1:14" x14ac:dyDescent="0.25">
      <c r="A76" s="1" t="s">
        <v>24</v>
      </c>
      <c r="B76" s="1">
        <v>80</v>
      </c>
      <c r="C76" s="1" t="s">
        <v>15</v>
      </c>
      <c r="D76" s="1">
        <v>3</v>
      </c>
      <c r="E76" s="1" t="s">
        <v>10</v>
      </c>
      <c r="F76" s="2">
        <v>26.27</v>
      </c>
    </row>
    <row r="77" spans="1:14" x14ac:dyDescent="0.25">
      <c r="A77" s="1" t="s">
        <v>24</v>
      </c>
      <c r="B77" s="1">
        <v>80</v>
      </c>
      <c r="C77" s="1" t="s">
        <v>15</v>
      </c>
      <c r="D77" s="1">
        <v>3</v>
      </c>
      <c r="E77" s="1" t="s">
        <v>10</v>
      </c>
      <c r="F77" s="2">
        <v>26.29</v>
      </c>
      <c r="G77" s="2">
        <v>26.28</v>
      </c>
      <c r="H77" s="2">
        <v>17.994999999999997</v>
      </c>
      <c r="I77" s="4">
        <f>STDEV(F76:F77)</f>
        <v>1.4142135623730649E-2</v>
      </c>
      <c r="J77" s="2">
        <f>G77-H77</f>
        <v>8.2850000000000037</v>
      </c>
      <c r="L77" s="2">
        <f>J77-8.039</f>
        <v>0.24600000000000399</v>
      </c>
      <c r="N77" s="2">
        <f>2^-L77</f>
        <v>0.84323111025011022</v>
      </c>
    </row>
    <row r="78" spans="1:14" x14ac:dyDescent="0.25">
      <c r="A78" s="1" t="s">
        <v>24</v>
      </c>
      <c r="B78" s="1">
        <v>81</v>
      </c>
      <c r="C78" s="1" t="s">
        <v>15</v>
      </c>
      <c r="D78" s="1">
        <v>3</v>
      </c>
      <c r="E78" s="1" t="s">
        <v>10</v>
      </c>
      <c r="F78" s="2">
        <v>27.61</v>
      </c>
    </row>
    <row r="79" spans="1:14" x14ac:dyDescent="0.25">
      <c r="A79" s="1" t="s">
        <v>24</v>
      </c>
      <c r="B79" s="1">
        <v>81</v>
      </c>
      <c r="C79" s="1" t="s">
        <v>15</v>
      </c>
      <c r="D79" s="1">
        <v>3</v>
      </c>
      <c r="E79" s="1" t="s">
        <v>10</v>
      </c>
      <c r="F79" s="2">
        <v>27.15</v>
      </c>
      <c r="G79" s="2">
        <v>27.38</v>
      </c>
      <c r="H79" s="2">
        <v>18.674999999999997</v>
      </c>
      <c r="I79" s="4">
        <f>STDEV(F78:F79)</f>
        <v>0.32526911934581249</v>
      </c>
      <c r="J79" s="2">
        <f>G79-H79</f>
        <v>8.7050000000000018</v>
      </c>
      <c r="L79" s="2">
        <f>J79-8.039</f>
        <v>0.66600000000000215</v>
      </c>
      <c r="N79" s="2">
        <f>2^-L79</f>
        <v>0.63025169579149187</v>
      </c>
    </row>
    <row r="80" spans="1:14" x14ac:dyDescent="0.25">
      <c r="A80" s="1" t="s">
        <v>24</v>
      </c>
      <c r="B80" s="1">
        <v>82</v>
      </c>
      <c r="C80" s="1" t="s">
        <v>15</v>
      </c>
      <c r="D80" s="1">
        <v>3</v>
      </c>
      <c r="E80" s="1" t="s">
        <v>10</v>
      </c>
      <c r="F80" s="2">
        <v>26.94</v>
      </c>
    </row>
    <row r="81" spans="1:14" s="3" customFormat="1" x14ac:dyDescent="0.25">
      <c r="A81" s="5" t="s">
        <v>24</v>
      </c>
      <c r="B81" s="5">
        <v>82</v>
      </c>
      <c r="C81" s="5" t="s">
        <v>15</v>
      </c>
      <c r="D81" s="5">
        <v>3</v>
      </c>
      <c r="E81" s="5" t="s">
        <v>10</v>
      </c>
      <c r="F81" s="3">
        <v>26.94</v>
      </c>
      <c r="G81" s="3">
        <v>26.94</v>
      </c>
      <c r="H81" s="3">
        <v>18.700000000000003</v>
      </c>
      <c r="I81" s="4">
        <f>STDEV(F80:F81)</f>
        <v>0</v>
      </c>
      <c r="J81" s="3">
        <f>G81-H81</f>
        <v>8.2399999999999984</v>
      </c>
      <c r="L81" s="3">
        <f>J81-8.039</f>
        <v>0.20099999999999874</v>
      </c>
      <c r="N81" s="3">
        <f>2^-L81</f>
        <v>0.86994735270865164</v>
      </c>
    </row>
    <row r="82" spans="1:14" x14ac:dyDescent="0.25">
      <c r="A82" s="1" t="s">
        <v>24</v>
      </c>
      <c r="B82" s="1">
        <v>83</v>
      </c>
      <c r="C82" s="1" t="s">
        <v>9</v>
      </c>
      <c r="D82" s="1">
        <v>7</v>
      </c>
      <c r="E82" s="1" t="s">
        <v>10</v>
      </c>
      <c r="F82" s="2">
        <v>27.79</v>
      </c>
    </row>
    <row r="83" spans="1:14" x14ac:dyDescent="0.25">
      <c r="A83" s="1" t="s">
        <v>24</v>
      </c>
      <c r="B83" s="1">
        <v>83</v>
      </c>
      <c r="C83" s="1" t="s">
        <v>9</v>
      </c>
      <c r="D83" s="1">
        <v>7</v>
      </c>
      <c r="E83" s="1" t="s">
        <v>10</v>
      </c>
      <c r="F83" s="2">
        <v>27.71</v>
      </c>
      <c r="G83" s="2">
        <v>27.75</v>
      </c>
      <c r="H83" s="2">
        <v>18.739999999999998</v>
      </c>
      <c r="I83" s="4">
        <f>STDEV(F82:F83)</f>
        <v>5.6568542494922595E-2</v>
      </c>
      <c r="J83" s="2">
        <f>G83-H83</f>
        <v>9.0100000000000016</v>
      </c>
      <c r="L83" s="2">
        <f>J83-8.039</f>
        <v>0.97100000000000186</v>
      </c>
      <c r="N83" s="2">
        <f>2^-L83</f>
        <v>0.5101523296242283</v>
      </c>
    </row>
    <row r="84" spans="1:14" x14ac:dyDescent="0.25">
      <c r="A84" s="1" t="s">
        <v>24</v>
      </c>
      <c r="B84" s="1">
        <v>84</v>
      </c>
      <c r="C84" s="1" t="s">
        <v>9</v>
      </c>
      <c r="D84" s="1">
        <v>7</v>
      </c>
      <c r="E84" s="1" t="s">
        <v>10</v>
      </c>
      <c r="F84" s="2">
        <v>24.11</v>
      </c>
    </row>
    <row r="85" spans="1:14" x14ac:dyDescent="0.25">
      <c r="A85" s="1" t="s">
        <v>24</v>
      </c>
      <c r="B85" s="1">
        <v>84</v>
      </c>
      <c r="C85" s="1" t="s">
        <v>9</v>
      </c>
      <c r="D85" s="1">
        <v>7</v>
      </c>
      <c r="E85" s="1" t="s">
        <v>10</v>
      </c>
      <c r="F85" s="2">
        <v>24.21</v>
      </c>
      <c r="G85" s="2">
        <v>24.16</v>
      </c>
      <c r="H85" s="2">
        <v>17.399999999999999</v>
      </c>
      <c r="I85" s="4">
        <f>STDEV(F84:F85)</f>
        <v>7.0710678118655765E-2</v>
      </c>
      <c r="J85" s="2">
        <f>G85-H85</f>
        <v>6.7600000000000016</v>
      </c>
      <c r="L85" s="2">
        <f>J85-8.039</f>
        <v>-1.2789999999999981</v>
      </c>
      <c r="N85" s="2">
        <f>2^-L85</f>
        <v>2.4267071204973827</v>
      </c>
    </row>
    <row r="86" spans="1:14" x14ac:dyDescent="0.25">
      <c r="A86" s="1" t="s">
        <v>24</v>
      </c>
      <c r="B86" s="1">
        <v>85</v>
      </c>
      <c r="C86" s="1" t="s">
        <v>9</v>
      </c>
      <c r="D86" s="1">
        <v>7</v>
      </c>
      <c r="E86" s="1" t="s">
        <v>10</v>
      </c>
      <c r="F86" s="2">
        <v>24.88</v>
      </c>
    </row>
    <row r="87" spans="1:14" x14ac:dyDescent="0.25">
      <c r="A87" s="1" t="s">
        <v>24</v>
      </c>
      <c r="B87" s="1">
        <v>85</v>
      </c>
      <c r="C87" s="1" t="s">
        <v>9</v>
      </c>
      <c r="D87" s="1">
        <v>7</v>
      </c>
      <c r="E87" s="1" t="s">
        <v>10</v>
      </c>
      <c r="F87" s="2">
        <v>24.79</v>
      </c>
      <c r="G87" s="2">
        <v>24.835000000000001</v>
      </c>
      <c r="H87" s="2">
        <v>17.68</v>
      </c>
      <c r="I87" s="4">
        <f>STDEV(F86:F87)</f>
        <v>6.3639610306789177E-2</v>
      </c>
      <c r="J87" s="2">
        <f>G87-H87</f>
        <v>7.1550000000000011</v>
      </c>
      <c r="L87" s="2">
        <f>J87-8.039</f>
        <v>-0.88399999999999856</v>
      </c>
      <c r="N87" s="2">
        <f>2^-L87</f>
        <v>1.8454849853075947</v>
      </c>
    </row>
    <row r="88" spans="1:14" x14ac:dyDescent="0.25">
      <c r="A88" s="1" t="s">
        <v>24</v>
      </c>
      <c r="B88" s="1">
        <v>86</v>
      </c>
      <c r="C88" s="1" t="s">
        <v>9</v>
      </c>
      <c r="D88" s="1">
        <v>7</v>
      </c>
      <c r="E88" s="1" t="s">
        <v>10</v>
      </c>
      <c r="F88" s="2">
        <v>25.48</v>
      </c>
    </row>
    <row r="89" spans="1:14" x14ac:dyDescent="0.25">
      <c r="A89" s="1" t="s">
        <v>24</v>
      </c>
      <c r="B89" s="1">
        <v>86</v>
      </c>
      <c r="C89" s="1" t="s">
        <v>9</v>
      </c>
      <c r="D89" s="1">
        <v>7</v>
      </c>
      <c r="E89" s="1" t="s">
        <v>10</v>
      </c>
      <c r="F89" s="2">
        <v>25.74</v>
      </c>
      <c r="G89" s="2">
        <v>25.61</v>
      </c>
      <c r="H89" s="2">
        <v>17.765000000000001</v>
      </c>
      <c r="I89" s="4">
        <f>STDEV(F88:F89)</f>
        <v>0.18384776310850096</v>
      </c>
      <c r="J89" s="2">
        <f>G89-H89</f>
        <v>7.8449999999999989</v>
      </c>
      <c r="L89" s="2">
        <f>J89-8.039</f>
        <v>-0.19400000000000084</v>
      </c>
      <c r="N89" s="2">
        <f>2^-L89</f>
        <v>1.1439309732038081</v>
      </c>
    </row>
    <row r="90" spans="1:14" x14ac:dyDescent="0.25">
      <c r="A90" s="1" t="s">
        <v>24</v>
      </c>
      <c r="B90" s="1">
        <v>87</v>
      </c>
      <c r="C90" s="1" t="s">
        <v>9</v>
      </c>
      <c r="D90" s="1">
        <v>7</v>
      </c>
      <c r="E90" s="1" t="s">
        <v>10</v>
      </c>
      <c r="F90" s="2">
        <v>25.02</v>
      </c>
    </row>
    <row r="91" spans="1:14" s="3" customFormat="1" x14ac:dyDescent="0.25">
      <c r="A91" s="5" t="s">
        <v>24</v>
      </c>
      <c r="B91" s="5">
        <v>87</v>
      </c>
      <c r="C91" s="5" t="s">
        <v>9</v>
      </c>
      <c r="D91" s="5">
        <v>7</v>
      </c>
      <c r="E91" s="5" t="s">
        <v>10</v>
      </c>
      <c r="F91" s="3">
        <v>24.88</v>
      </c>
      <c r="G91" s="3">
        <v>24.95</v>
      </c>
      <c r="H91" s="3">
        <v>17.350000000000001</v>
      </c>
      <c r="I91" s="4">
        <f>STDEV(F90:F91)</f>
        <v>9.8994949366117052E-2</v>
      </c>
      <c r="J91" s="3">
        <f>G91-H91</f>
        <v>7.5999999999999979</v>
      </c>
      <c r="L91" s="3">
        <f>J91-8.039</f>
        <v>-0.43900000000000183</v>
      </c>
      <c r="N91" s="3">
        <f>2^-L91</f>
        <v>1.3556643268000026</v>
      </c>
    </row>
    <row r="92" spans="1:14" x14ac:dyDescent="0.25">
      <c r="A92" s="1" t="s">
        <v>24</v>
      </c>
      <c r="B92" s="1">
        <v>88</v>
      </c>
      <c r="C92" s="1" t="s">
        <v>13</v>
      </c>
      <c r="D92" s="1">
        <v>7</v>
      </c>
      <c r="E92" s="1" t="s">
        <v>10</v>
      </c>
      <c r="F92" s="2">
        <v>33.72</v>
      </c>
    </row>
    <row r="93" spans="1:14" x14ac:dyDescent="0.25">
      <c r="A93" s="1" t="s">
        <v>24</v>
      </c>
      <c r="B93" s="1">
        <v>88</v>
      </c>
      <c r="C93" s="1" t="s">
        <v>13</v>
      </c>
      <c r="D93" s="1">
        <v>7</v>
      </c>
      <c r="E93" s="1" t="s">
        <v>10</v>
      </c>
      <c r="F93" s="2">
        <v>34</v>
      </c>
      <c r="G93" s="2">
        <v>33.86</v>
      </c>
      <c r="H93" s="2">
        <v>29.740000000000002</v>
      </c>
      <c r="I93" s="4">
        <f>STDEV(F92:F93)</f>
        <v>0.1979898987322341</v>
      </c>
      <c r="J93" s="2">
        <f>G93-H93</f>
        <v>4.1199999999999974</v>
      </c>
      <c r="L93" s="2">
        <f>J93-8.039</f>
        <v>-3.9190000000000023</v>
      </c>
      <c r="N93" s="2">
        <f>2^-L93</f>
        <v>15.126433868011922</v>
      </c>
    </row>
    <row r="94" spans="1:14" x14ac:dyDescent="0.25">
      <c r="A94" s="1" t="s">
        <v>24</v>
      </c>
      <c r="B94" s="1">
        <v>89</v>
      </c>
      <c r="C94" s="1" t="s">
        <v>13</v>
      </c>
      <c r="D94" s="1">
        <v>7</v>
      </c>
      <c r="E94" s="1" t="s">
        <v>10</v>
      </c>
      <c r="F94" s="2">
        <v>27.64</v>
      </c>
    </row>
    <row r="95" spans="1:14" x14ac:dyDescent="0.25">
      <c r="A95" s="1" t="s">
        <v>24</v>
      </c>
      <c r="B95" s="1">
        <v>89</v>
      </c>
      <c r="C95" s="1" t="s">
        <v>13</v>
      </c>
      <c r="D95" s="1">
        <v>7</v>
      </c>
      <c r="E95" s="1" t="s">
        <v>10</v>
      </c>
      <c r="F95" s="2">
        <v>28.02</v>
      </c>
      <c r="G95" s="2">
        <v>27.83</v>
      </c>
      <c r="H95" s="2">
        <v>18.225000000000001</v>
      </c>
      <c r="I95" s="4">
        <f>STDEV(F94:F95)</f>
        <v>0.26870057685088738</v>
      </c>
      <c r="J95" s="2">
        <f>G95-H95</f>
        <v>9.6049999999999969</v>
      </c>
      <c r="L95" s="2">
        <f>J95-8.039</f>
        <v>1.5659999999999972</v>
      </c>
      <c r="N95" s="2">
        <f>2^-L95</f>
        <v>0.33774352113391004</v>
      </c>
    </row>
    <row r="96" spans="1:14" x14ac:dyDescent="0.25">
      <c r="A96" s="1" t="s">
        <v>24</v>
      </c>
      <c r="B96" s="1">
        <v>90</v>
      </c>
      <c r="C96" s="1" t="s">
        <v>13</v>
      </c>
      <c r="D96" s="1">
        <v>7</v>
      </c>
      <c r="E96" s="1" t="s">
        <v>10</v>
      </c>
      <c r="F96" s="2">
        <v>27.39</v>
      </c>
    </row>
    <row r="97" spans="1:14" x14ac:dyDescent="0.25">
      <c r="A97" s="1" t="s">
        <v>24</v>
      </c>
      <c r="B97" s="1">
        <v>90</v>
      </c>
      <c r="C97" s="1" t="s">
        <v>13</v>
      </c>
      <c r="D97" s="1">
        <v>7</v>
      </c>
      <c r="E97" s="1" t="s">
        <v>10</v>
      </c>
      <c r="F97" s="2">
        <v>27.11</v>
      </c>
      <c r="G97" s="2">
        <v>27.25</v>
      </c>
      <c r="H97" s="2">
        <v>18.454999999999998</v>
      </c>
      <c r="I97" s="4">
        <f>STDEV(F96:F97)</f>
        <v>0.1979898987322341</v>
      </c>
      <c r="J97" s="2">
        <f>G97-H97</f>
        <v>8.7950000000000017</v>
      </c>
      <c r="L97" s="2">
        <f>J97-8.039</f>
        <v>0.756000000000002</v>
      </c>
      <c r="N97" s="2">
        <f>2^-L97</f>
        <v>0.59213580592681547</v>
      </c>
    </row>
    <row r="98" spans="1:14" x14ac:dyDescent="0.25">
      <c r="A98" s="1" t="s">
        <v>24</v>
      </c>
      <c r="B98" s="1">
        <v>91</v>
      </c>
      <c r="C98" s="1" t="s">
        <v>13</v>
      </c>
      <c r="D98" s="1">
        <v>7</v>
      </c>
      <c r="E98" s="1" t="s">
        <v>10</v>
      </c>
      <c r="F98" s="2">
        <v>34.56</v>
      </c>
    </row>
    <row r="99" spans="1:14" x14ac:dyDescent="0.25">
      <c r="A99" s="1" t="s">
        <v>24</v>
      </c>
      <c r="B99" s="1">
        <v>91</v>
      </c>
      <c r="C99" s="1" t="s">
        <v>13</v>
      </c>
      <c r="D99" s="1">
        <v>7</v>
      </c>
      <c r="E99" s="1" t="s">
        <v>10</v>
      </c>
      <c r="F99" s="2">
        <v>33.93</v>
      </c>
      <c r="G99" s="2">
        <v>34.245000000000005</v>
      </c>
      <c r="H99" s="2">
        <v>26.53</v>
      </c>
      <c r="I99" s="4">
        <f>STDEV(F98:F99)</f>
        <v>0.44547727214752675</v>
      </c>
      <c r="J99" s="2">
        <f>G99-H99</f>
        <v>7.7150000000000034</v>
      </c>
      <c r="L99" s="2">
        <f>J99-8.039</f>
        <v>-0.32399999999999629</v>
      </c>
      <c r="N99" s="2">
        <f>2^-L99</f>
        <v>1.2517964586539911</v>
      </c>
    </row>
    <row r="100" spans="1:14" x14ac:dyDescent="0.25">
      <c r="A100" s="1" t="s">
        <v>24</v>
      </c>
      <c r="B100" s="1">
        <v>92</v>
      </c>
      <c r="C100" s="1" t="s">
        <v>13</v>
      </c>
      <c r="D100" s="1">
        <v>7</v>
      </c>
      <c r="E100" s="1" t="s">
        <v>10</v>
      </c>
      <c r="F100" s="2">
        <v>27.26</v>
      </c>
    </row>
    <row r="101" spans="1:14" s="3" customFormat="1" x14ac:dyDescent="0.25">
      <c r="A101" s="5" t="s">
        <v>24</v>
      </c>
      <c r="B101" s="5">
        <v>92</v>
      </c>
      <c r="C101" s="5" t="s">
        <v>13</v>
      </c>
      <c r="D101" s="5">
        <v>7</v>
      </c>
      <c r="E101" s="5" t="s">
        <v>10</v>
      </c>
      <c r="F101" s="3">
        <v>27.05</v>
      </c>
      <c r="G101" s="3">
        <v>27.155000000000001</v>
      </c>
      <c r="H101" s="3">
        <v>18.494999999999997</v>
      </c>
      <c r="I101" s="4">
        <f>STDEV(F100:F101)</f>
        <v>0.14849242404917559</v>
      </c>
      <c r="J101" s="3">
        <f>G101-H101</f>
        <v>8.6600000000000037</v>
      </c>
      <c r="L101" s="3">
        <f>J101-8.039</f>
        <v>0.62100000000000399</v>
      </c>
      <c r="N101" s="3">
        <f>2^-L101</f>
        <v>0.65022007327423836</v>
      </c>
    </row>
    <row r="102" spans="1:14" x14ac:dyDescent="0.25">
      <c r="A102" s="1" t="s">
        <v>24</v>
      </c>
      <c r="B102" s="1">
        <v>93</v>
      </c>
      <c r="C102" s="1" t="s">
        <v>14</v>
      </c>
      <c r="D102" s="1">
        <v>7</v>
      </c>
      <c r="E102" s="1" t="s">
        <v>10</v>
      </c>
      <c r="F102" s="2">
        <v>22.12</v>
      </c>
    </row>
    <row r="103" spans="1:14" x14ac:dyDescent="0.25">
      <c r="A103" s="1" t="s">
        <v>24</v>
      </c>
      <c r="B103" s="1">
        <v>93</v>
      </c>
      <c r="C103" s="1" t="s">
        <v>14</v>
      </c>
      <c r="D103" s="1">
        <v>7</v>
      </c>
      <c r="E103" s="1" t="s">
        <v>10</v>
      </c>
      <c r="F103" s="2">
        <v>22.17</v>
      </c>
      <c r="G103" s="2">
        <v>22.145000000000003</v>
      </c>
      <c r="H103" s="2">
        <v>18.100000000000001</v>
      </c>
      <c r="I103" s="4">
        <f>STDEV(F102:F103)</f>
        <v>3.5355339059327882E-2</v>
      </c>
      <c r="J103" s="2">
        <f>G103-H103</f>
        <v>4.0450000000000017</v>
      </c>
      <c r="L103" s="2">
        <f>J103-8.039</f>
        <v>-3.993999999999998</v>
      </c>
      <c r="N103" s="2">
        <f>2^-L103</f>
        <v>15.933596049511307</v>
      </c>
    </row>
    <row r="104" spans="1:14" x14ac:dyDescent="0.25">
      <c r="A104" s="1" t="s">
        <v>24</v>
      </c>
      <c r="B104" s="1">
        <v>94</v>
      </c>
      <c r="C104" s="1" t="s">
        <v>14</v>
      </c>
      <c r="D104" s="1">
        <v>7</v>
      </c>
      <c r="E104" s="1" t="s">
        <v>10</v>
      </c>
      <c r="F104" s="2">
        <v>24.21</v>
      </c>
    </row>
    <row r="105" spans="1:14" x14ac:dyDescent="0.25">
      <c r="A105" s="1" t="s">
        <v>24</v>
      </c>
      <c r="B105" s="1">
        <v>94</v>
      </c>
      <c r="C105" s="1" t="s">
        <v>14</v>
      </c>
      <c r="D105" s="1">
        <v>7</v>
      </c>
      <c r="E105" s="1" t="s">
        <v>10</v>
      </c>
      <c r="F105" s="2">
        <v>24.33</v>
      </c>
      <c r="G105" s="2">
        <v>24.27</v>
      </c>
      <c r="H105" s="2">
        <v>19.770000000000003</v>
      </c>
      <c r="I105" s="4">
        <f>STDEV(F104:F105)</f>
        <v>8.485281374238389E-2</v>
      </c>
      <c r="J105" s="2">
        <f>G105-H105</f>
        <v>4.4999999999999964</v>
      </c>
      <c r="L105" s="2">
        <f>J105-8.039</f>
        <v>-3.5390000000000033</v>
      </c>
      <c r="N105" s="2">
        <f>2^-L105</f>
        <v>11.623720396570983</v>
      </c>
    </row>
    <row r="106" spans="1:14" x14ac:dyDescent="0.25">
      <c r="A106" s="1" t="s">
        <v>24</v>
      </c>
      <c r="B106" s="1">
        <v>95</v>
      </c>
      <c r="C106" s="1" t="s">
        <v>14</v>
      </c>
      <c r="D106" s="1">
        <v>7</v>
      </c>
      <c r="E106" s="1" t="s">
        <v>10</v>
      </c>
      <c r="F106" s="2">
        <v>23.22</v>
      </c>
    </row>
    <row r="107" spans="1:14" x14ac:dyDescent="0.25">
      <c r="A107" s="1" t="s">
        <v>24</v>
      </c>
      <c r="B107" s="1">
        <v>95</v>
      </c>
      <c r="C107" s="1" t="s">
        <v>14</v>
      </c>
      <c r="D107" s="1">
        <v>7</v>
      </c>
      <c r="E107" s="1" t="s">
        <v>10</v>
      </c>
      <c r="F107" s="2">
        <v>23.16</v>
      </c>
      <c r="G107" s="2">
        <v>23.189999999999998</v>
      </c>
      <c r="H107" s="2">
        <v>18.145</v>
      </c>
      <c r="I107" s="4">
        <f>STDEV(F106:F107)</f>
        <v>4.2426406871191945E-2</v>
      </c>
      <c r="J107" s="2">
        <f>G107-H107</f>
        <v>5.0449999999999982</v>
      </c>
      <c r="L107" s="2">
        <f>J107-8.039</f>
        <v>-2.9940000000000015</v>
      </c>
      <c r="N107" s="2">
        <f>2^-L107</f>
        <v>7.9667980247556747</v>
      </c>
    </row>
    <row r="108" spans="1:14" x14ac:dyDescent="0.25">
      <c r="A108" s="1" t="s">
        <v>24</v>
      </c>
      <c r="B108" s="1">
        <v>96</v>
      </c>
      <c r="C108" s="1" t="s">
        <v>14</v>
      </c>
      <c r="D108" s="1">
        <v>7</v>
      </c>
      <c r="E108" s="1" t="s">
        <v>10</v>
      </c>
      <c r="F108" s="2">
        <v>21.29</v>
      </c>
    </row>
    <row r="109" spans="1:14" x14ac:dyDescent="0.25">
      <c r="A109" s="1" t="s">
        <v>24</v>
      </c>
      <c r="B109" s="1">
        <v>96</v>
      </c>
      <c r="C109" s="1" t="s">
        <v>14</v>
      </c>
      <c r="D109" s="1">
        <v>7</v>
      </c>
      <c r="E109" s="1" t="s">
        <v>10</v>
      </c>
      <c r="F109" s="2">
        <v>21.23</v>
      </c>
      <c r="G109" s="2">
        <v>21.259999999999998</v>
      </c>
      <c r="H109" s="2">
        <v>17.71</v>
      </c>
      <c r="I109" s="4">
        <f>STDEV(F108:F109)</f>
        <v>4.2426406871191945E-2</v>
      </c>
      <c r="J109" s="2">
        <f>G109-H109</f>
        <v>3.5499999999999972</v>
      </c>
      <c r="L109" s="2">
        <f>J109-8.039</f>
        <v>-4.4890000000000025</v>
      </c>
      <c r="N109" s="2">
        <f>2^-L109</f>
        <v>22.455547616625239</v>
      </c>
    </row>
    <row r="110" spans="1:14" x14ac:dyDescent="0.25">
      <c r="A110" s="1" t="s">
        <v>24</v>
      </c>
      <c r="B110" s="1">
        <v>97</v>
      </c>
      <c r="C110" s="1" t="s">
        <v>14</v>
      </c>
      <c r="D110" s="1">
        <v>7</v>
      </c>
      <c r="E110" s="1" t="s">
        <v>10</v>
      </c>
      <c r="F110" s="2">
        <v>23.56</v>
      </c>
    </row>
    <row r="111" spans="1:14" s="3" customFormat="1" x14ac:dyDescent="0.25">
      <c r="A111" s="5" t="s">
        <v>24</v>
      </c>
      <c r="B111" s="5">
        <v>97</v>
      </c>
      <c r="C111" s="5" t="s">
        <v>14</v>
      </c>
      <c r="D111" s="5">
        <v>7</v>
      </c>
      <c r="E111" s="5" t="s">
        <v>10</v>
      </c>
      <c r="F111" s="3">
        <v>23.39</v>
      </c>
      <c r="G111" s="3">
        <v>23.475000000000001</v>
      </c>
      <c r="H111" s="3">
        <v>18.11</v>
      </c>
      <c r="I111" s="4">
        <f>STDEV(F110:F111)</f>
        <v>0.12020815280171177</v>
      </c>
      <c r="J111" s="3">
        <f>G111-H111</f>
        <v>5.365000000000002</v>
      </c>
      <c r="L111" s="3">
        <f>J111-8.039</f>
        <v>-2.6739999999999977</v>
      </c>
      <c r="N111" s="3">
        <f>2^-L111</f>
        <v>6.3819619184722534</v>
      </c>
    </row>
    <row r="112" spans="1:14" x14ac:dyDescent="0.25">
      <c r="A112" s="1" t="s">
        <v>24</v>
      </c>
      <c r="B112" s="1">
        <v>98</v>
      </c>
      <c r="C112" s="1" t="s">
        <v>15</v>
      </c>
      <c r="D112" s="1">
        <v>7</v>
      </c>
      <c r="E112" s="1" t="s">
        <v>10</v>
      </c>
      <c r="F112" s="2">
        <v>25.52</v>
      </c>
    </row>
    <row r="113" spans="1:14" x14ac:dyDescent="0.25">
      <c r="A113" s="1" t="s">
        <v>24</v>
      </c>
      <c r="B113" s="1">
        <v>98</v>
      </c>
      <c r="C113" s="1" t="s">
        <v>15</v>
      </c>
      <c r="D113" s="1">
        <v>7</v>
      </c>
      <c r="E113" s="1" t="s">
        <v>10</v>
      </c>
      <c r="F113" s="2">
        <v>26.06</v>
      </c>
      <c r="G113" s="2">
        <v>25.79</v>
      </c>
      <c r="H113" s="2">
        <v>19.245000000000001</v>
      </c>
      <c r="I113" s="4">
        <f>STDEV(F112:F113)</f>
        <v>0.38183766184073509</v>
      </c>
      <c r="J113" s="2">
        <f>G113-H113</f>
        <v>6.5449999999999982</v>
      </c>
      <c r="L113" s="2">
        <f>J113-8.039</f>
        <v>-1.4940000000000015</v>
      </c>
      <c r="N113" s="2">
        <f>2^-L113</f>
        <v>2.8166884538241646</v>
      </c>
    </row>
    <row r="114" spans="1:14" x14ac:dyDescent="0.25">
      <c r="A114" s="1" t="s">
        <v>24</v>
      </c>
      <c r="B114" s="1">
        <v>99</v>
      </c>
      <c r="C114" s="1" t="s">
        <v>15</v>
      </c>
      <c r="D114" s="1">
        <v>7</v>
      </c>
      <c r="E114" s="1" t="s">
        <v>10</v>
      </c>
      <c r="F114" s="2">
        <v>23.92</v>
      </c>
    </row>
    <row r="115" spans="1:14" x14ac:dyDescent="0.25">
      <c r="A115" s="1" t="s">
        <v>24</v>
      </c>
      <c r="B115" s="1">
        <v>99</v>
      </c>
      <c r="C115" s="1" t="s">
        <v>15</v>
      </c>
      <c r="D115" s="1">
        <v>7</v>
      </c>
      <c r="E115" s="1" t="s">
        <v>10</v>
      </c>
      <c r="F115" s="2">
        <v>23.86</v>
      </c>
      <c r="G115" s="2">
        <v>23.89</v>
      </c>
      <c r="H115" s="2">
        <v>19.689999999999998</v>
      </c>
      <c r="I115" s="4">
        <f>STDEV(F114:F115)</f>
        <v>4.2426406871194457E-2</v>
      </c>
      <c r="J115" s="2">
        <f>G115-H115</f>
        <v>4.2000000000000028</v>
      </c>
      <c r="L115" s="2">
        <f>J115-8.039</f>
        <v>-3.8389999999999969</v>
      </c>
      <c r="N115" s="2">
        <f>2^-L115</f>
        <v>14.310478428521657</v>
      </c>
    </row>
    <row r="116" spans="1:14" x14ac:dyDescent="0.25">
      <c r="A116" s="1" t="s">
        <v>24</v>
      </c>
      <c r="B116" s="1">
        <v>100</v>
      </c>
      <c r="C116" s="1" t="s">
        <v>15</v>
      </c>
      <c r="D116" s="1">
        <v>7</v>
      </c>
      <c r="E116" s="1" t="s">
        <v>10</v>
      </c>
      <c r="F116" s="2">
        <v>25.45</v>
      </c>
    </row>
    <row r="117" spans="1:14" x14ac:dyDescent="0.25">
      <c r="A117" s="1" t="s">
        <v>24</v>
      </c>
      <c r="B117" s="1">
        <v>100</v>
      </c>
      <c r="C117" s="1" t="s">
        <v>15</v>
      </c>
      <c r="D117" s="1">
        <v>7</v>
      </c>
      <c r="E117" s="1" t="s">
        <v>10</v>
      </c>
      <c r="F117" s="2">
        <v>25.42</v>
      </c>
      <c r="G117" s="2">
        <v>25.435000000000002</v>
      </c>
      <c r="H117" s="2">
        <v>19.335000000000001</v>
      </c>
      <c r="I117" s="4">
        <f>STDEV(F116:F117)</f>
        <v>2.1213203435594716E-2</v>
      </c>
      <c r="J117" s="2">
        <f>G117-H117</f>
        <v>6.1000000000000014</v>
      </c>
      <c r="L117" s="2">
        <f>J117-8.039</f>
        <v>-1.9389999999999983</v>
      </c>
      <c r="N117" s="2">
        <f>2^-L117</f>
        <v>3.8343977539719014</v>
      </c>
    </row>
    <row r="118" spans="1:14" x14ac:dyDescent="0.25">
      <c r="A118" s="1" t="s">
        <v>24</v>
      </c>
      <c r="B118" s="1">
        <v>101</v>
      </c>
      <c r="C118" s="1" t="s">
        <v>15</v>
      </c>
      <c r="D118" s="1">
        <v>7</v>
      </c>
      <c r="E118" s="1" t="s">
        <v>10</v>
      </c>
      <c r="F118" s="2">
        <v>25.68</v>
      </c>
    </row>
    <row r="119" spans="1:14" x14ac:dyDescent="0.25">
      <c r="A119" s="1" t="s">
        <v>24</v>
      </c>
      <c r="B119" s="1">
        <v>101</v>
      </c>
      <c r="C119" s="1" t="s">
        <v>15</v>
      </c>
      <c r="D119" s="1">
        <v>7</v>
      </c>
      <c r="E119" s="1" t="s">
        <v>10</v>
      </c>
      <c r="F119" s="2">
        <v>25.69</v>
      </c>
      <c r="G119" s="2">
        <v>25.685000000000002</v>
      </c>
      <c r="H119" s="2">
        <v>19.48</v>
      </c>
      <c r="I119" s="4">
        <f>STDEV(F118:F119)</f>
        <v>7.0710678118665812E-3</v>
      </c>
      <c r="J119" s="2">
        <f>G119-H119</f>
        <v>6.2050000000000018</v>
      </c>
      <c r="L119" s="2">
        <f>J119-8.039</f>
        <v>-1.8339999999999979</v>
      </c>
      <c r="N119" s="2">
        <f>2^-L119</f>
        <v>3.5652419835878799</v>
      </c>
    </row>
    <row r="120" spans="1:14" x14ac:dyDescent="0.25">
      <c r="A120" s="1" t="s">
        <v>24</v>
      </c>
      <c r="B120" s="1">
        <v>102</v>
      </c>
      <c r="C120" s="1" t="s">
        <v>15</v>
      </c>
      <c r="D120" s="1">
        <v>7</v>
      </c>
      <c r="E120" s="1" t="s">
        <v>10</v>
      </c>
      <c r="F120" s="2">
        <v>25.09</v>
      </c>
    </row>
    <row r="121" spans="1:14" s="3" customFormat="1" x14ac:dyDescent="0.25">
      <c r="A121" s="5" t="s">
        <v>24</v>
      </c>
      <c r="B121" s="5">
        <v>102</v>
      </c>
      <c r="C121" s="5" t="s">
        <v>15</v>
      </c>
      <c r="D121" s="5">
        <v>7</v>
      </c>
      <c r="E121" s="5" t="s">
        <v>10</v>
      </c>
      <c r="F121" s="3">
        <v>25.09</v>
      </c>
      <c r="G121" s="3">
        <v>25.09</v>
      </c>
      <c r="H121" s="3">
        <v>19.170000000000002</v>
      </c>
      <c r="I121" s="4">
        <f>STDEV(F120:F121)</f>
        <v>0</v>
      </c>
      <c r="J121" s="3">
        <f>G121-H121</f>
        <v>5.9199999999999982</v>
      </c>
      <c r="L121" s="3">
        <f>J121-8.039</f>
        <v>-2.1190000000000015</v>
      </c>
      <c r="N121" s="3">
        <f>2^-L121</f>
        <v>4.3439274252891815</v>
      </c>
    </row>
    <row r="122" spans="1:14" x14ac:dyDescent="0.25">
      <c r="A122" s="1" t="s">
        <v>24</v>
      </c>
      <c r="B122" s="1">
        <v>104</v>
      </c>
      <c r="C122" s="1" t="s">
        <v>9</v>
      </c>
      <c r="D122" s="1">
        <v>10</v>
      </c>
      <c r="E122" s="1" t="s">
        <v>10</v>
      </c>
      <c r="F122" s="2">
        <v>25.85</v>
      </c>
    </row>
    <row r="123" spans="1:14" x14ac:dyDescent="0.25">
      <c r="A123" s="1" t="s">
        <v>24</v>
      </c>
      <c r="B123" s="1">
        <v>104</v>
      </c>
      <c r="C123" s="1" t="s">
        <v>9</v>
      </c>
      <c r="D123" s="1">
        <v>10</v>
      </c>
      <c r="E123" s="1" t="s">
        <v>10</v>
      </c>
      <c r="F123" s="2">
        <v>25.66</v>
      </c>
      <c r="G123" s="2">
        <v>25.755000000000003</v>
      </c>
      <c r="H123" s="2">
        <v>17.84</v>
      </c>
      <c r="I123" s="4">
        <f>STDEV(F122:F123)</f>
        <v>0.13435028842544494</v>
      </c>
      <c r="J123" s="2">
        <f>G123-H123</f>
        <v>7.9150000000000027</v>
      </c>
      <c r="L123" s="2">
        <f>J123-8.039</f>
        <v>-0.123999999999997</v>
      </c>
      <c r="N123" s="2">
        <f>2^-L123</f>
        <v>1.0897521122133258</v>
      </c>
    </row>
    <row r="124" spans="1:14" x14ac:dyDescent="0.25">
      <c r="A124" s="1" t="s">
        <v>24</v>
      </c>
      <c r="B124" s="1">
        <v>105</v>
      </c>
      <c r="C124" s="1" t="s">
        <v>9</v>
      </c>
      <c r="D124" s="1">
        <v>10</v>
      </c>
      <c r="E124" s="1" t="s">
        <v>10</v>
      </c>
      <c r="F124" s="2">
        <v>25.65</v>
      </c>
    </row>
    <row r="125" spans="1:14" x14ac:dyDescent="0.25">
      <c r="A125" s="1" t="s">
        <v>24</v>
      </c>
      <c r="B125" s="1">
        <v>105</v>
      </c>
      <c r="C125" s="1" t="s">
        <v>9</v>
      </c>
      <c r="D125" s="1">
        <v>10</v>
      </c>
      <c r="E125" s="1" t="s">
        <v>10</v>
      </c>
      <c r="F125" s="2">
        <v>25.49</v>
      </c>
      <c r="G125" s="2">
        <v>25.57</v>
      </c>
      <c r="H125" s="2">
        <v>17.740000000000002</v>
      </c>
      <c r="I125" s="4">
        <f>STDEV(F124:F125)</f>
        <v>0.1131370849898477</v>
      </c>
      <c r="J125" s="2">
        <f>G125-H125</f>
        <v>7.8299999999999983</v>
      </c>
      <c r="L125" s="2">
        <f>J125-8.039</f>
        <v>-0.20900000000000141</v>
      </c>
      <c r="N125" s="2">
        <f>2^-L125</f>
        <v>1.1558867065547997</v>
      </c>
    </row>
    <row r="126" spans="1:14" x14ac:dyDescent="0.25">
      <c r="A126" s="1" t="s">
        <v>24</v>
      </c>
      <c r="B126" s="1">
        <v>106</v>
      </c>
      <c r="C126" s="1" t="s">
        <v>9</v>
      </c>
      <c r="D126" s="1">
        <v>10</v>
      </c>
      <c r="E126" s="1" t="s">
        <v>10</v>
      </c>
      <c r="F126" s="2">
        <v>25.43</v>
      </c>
    </row>
    <row r="127" spans="1:14" x14ac:dyDescent="0.25">
      <c r="A127" s="1" t="s">
        <v>24</v>
      </c>
      <c r="B127" s="1">
        <v>106</v>
      </c>
      <c r="C127" s="1" t="s">
        <v>9</v>
      </c>
      <c r="D127" s="1">
        <v>10</v>
      </c>
      <c r="E127" s="1" t="s">
        <v>10</v>
      </c>
      <c r="F127" s="2">
        <v>25.4</v>
      </c>
      <c r="G127" s="2">
        <v>25.414999999999999</v>
      </c>
      <c r="H127" s="2">
        <v>17.54</v>
      </c>
      <c r="I127" s="4">
        <f>STDEV(F126:F127)</f>
        <v>2.1213203435597228E-2</v>
      </c>
      <c r="J127" s="2">
        <f>G127-H127</f>
        <v>7.875</v>
      </c>
      <c r="L127" s="2">
        <f>J127-8.039</f>
        <v>-0.1639999999999997</v>
      </c>
      <c r="N127" s="2">
        <f>2^-L127</f>
        <v>1.1203892141941758</v>
      </c>
    </row>
    <row r="128" spans="1:14" x14ac:dyDescent="0.25">
      <c r="A128" s="1" t="s">
        <v>24</v>
      </c>
      <c r="B128" s="1">
        <v>107</v>
      </c>
      <c r="C128" s="1" t="s">
        <v>9</v>
      </c>
      <c r="D128" s="1">
        <v>10</v>
      </c>
      <c r="E128" s="1" t="s">
        <v>10</v>
      </c>
      <c r="F128" s="2">
        <v>25.9</v>
      </c>
    </row>
    <row r="129" spans="1:14" x14ac:dyDescent="0.25">
      <c r="A129" s="1" t="s">
        <v>24</v>
      </c>
      <c r="B129" s="1">
        <v>107</v>
      </c>
      <c r="C129" s="1" t="s">
        <v>9</v>
      </c>
      <c r="D129" s="1">
        <v>10</v>
      </c>
      <c r="E129" s="1" t="s">
        <v>10</v>
      </c>
      <c r="F129" s="2">
        <v>26.05</v>
      </c>
      <c r="G129" s="2">
        <v>25.975000000000001</v>
      </c>
      <c r="H129" s="2">
        <v>17.895</v>
      </c>
      <c r="I129" s="4">
        <f>STDEV(F128:F129)</f>
        <v>0.10606601717798363</v>
      </c>
      <c r="J129" s="2">
        <f>G129-H129</f>
        <v>8.0800000000000018</v>
      </c>
      <c r="L129" s="2">
        <f>J129-8.039</f>
        <v>4.1000000000002146E-2</v>
      </c>
      <c r="N129" s="2">
        <f>2^-L129</f>
        <v>0.97198098798135113</v>
      </c>
    </row>
    <row r="130" spans="1:14" x14ac:dyDescent="0.25">
      <c r="A130" s="1" t="s">
        <v>24</v>
      </c>
      <c r="B130" s="1">
        <v>108</v>
      </c>
      <c r="C130" s="1" t="s">
        <v>9</v>
      </c>
      <c r="D130" s="1">
        <v>10</v>
      </c>
      <c r="E130" s="1" t="s">
        <v>10</v>
      </c>
      <c r="F130" s="2">
        <v>26.52</v>
      </c>
    </row>
    <row r="131" spans="1:14" s="3" customFormat="1" x14ac:dyDescent="0.25">
      <c r="A131" s="5" t="s">
        <v>24</v>
      </c>
      <c r="B131" s="5">
        <v>108</v>
      </c>
      <c r="C131" s="5" t="s">
        <v>9</v>
      </c>
      <c r="D131" s="5">
        <v>10</v>
      </c>
      <c r="E131" s="5" t="s">
        <v>10</v>
      </c>
      <c r="F131" s="3">
        <v>26.82</v>
      </c>
      <c r="G131" s="3">
        <v>26.67</v>
      </c>
      <c r="H131" s="3">
        <v>18.484999999999999</v>
      </c>
      <c r="I131" s="4">
        <f>STDEV(F130:F131)</f>
        <v>0.21213203435596475</v>
      </c>
      <c r="J131" s="3">
        <f>G131-H131</f>
        <v>8.1850000000000023</v>
      </c>
      <c r="L131" s="3">
        <f>J131-8.039</f>
        <v>0.14600000000000257</v>
      </c>
      <c r="N131" s="3">
        <f>2^-L131</f>
        <v>0.9037527267510842</v>
      </c>
    </row>
    <row r="132" spans="1:14" x14ac:dyDescent="0.25">
      <c r="A132" s="1" t="s">
        <v>24</v>
      </c>
      <c r="B132" s="1">
        <v>109</v>
      </c>
      <c r="C132" s="1" t="s">
        <v>13</v>
      </c>
      <c r="D132" s="1">
        <v>10</v>
      </c>
      <c r="E132" s="1" t="s">
        <v>10</v>
      </c>
      <c r="F132" s="2">
        <v>27.55</v>
      </c>
    </row>
    <row r="133" spans="1:14" x14ac:dyDescent="0.25">
      <c r="A133" s="1" t="s">
        <v>24</v>
      </c>
      <c r="B133" s="1">
        <v>109</v>
      </c>
      <c r="C133" s="1" t="s">
        <v>13</v>
      </c>
      <c r="D133" s="1">
        <v>10</v>
      </c>
      <c r="E133" s="1" t="s">
        <v>10</v>
      </c>
      <c r="F133" s="2">
        <v>27.31</v>
      </c>
      <c r="G133" s="2">
        <v>27.43</v>
      </c>
      <c r="H133" s="2">
        <v>18.2</v>
      </c>
      <c r="I133" s="4">
        <f>STDEV(F132:F133)</f>
        <v>0.1697056274847728</v>
      </c>
      <c r="J133" s="2">
        <f>G133-H133</f>
        <v>9.23</v>
      </c>
      <c r="L133" s="2">
        <f>J133-8.039</f>
        <v>1.1910000000000007</v>
      </c>
      <c r="N133" s="2">
        <f>2^-L133</f>
        <v>0.43799915753356272</v>
      </c>
    </row>
    <row r="134" spans="1:14" x14ac:dyDescent="0.25">
      <c r="A134" s="1" t="s">
        <v>24</v>
      </c>
      <c r="B134" s="1">
        <v>110</v>
      </c>
      <c r="C134" s="1" t="s">
        <v>13</v>
      </c>
      <c r="D134" s="1">
        <v>10</v>
      </c>
      <c r="E134" s="1" t="s">
        <v>10</v>
      </c>
      <c r="F134" s="2">
        <v>28.09</v>
      </c>
    </row>
    <row r="135" spans="1:14" x14ac:dyDescent="0.25">
      <c r="A135" s="1" t="s">
        <v>24</v>
      </c>
      <c r="B135" s="1">
        <v>110</v>
      </c>
      <c r="C135" s="1" t="s">
        <v>13</v>
      </c>
      <c r="D135" s="1">
        <v>10</v>
      </c>
      <c r="E135" s="1" t="s">
        <v>10</v>
      </c>
      <c r="F135" s="2">
        <v>28.16</v>
      </c>
      <c r="G135" s="2">
        <v>28.125</v>
      </c>
      <c r="H135" s="2">
        <v>19.045000000000002</v>
      </c>
      <c r="I135" s="4">
        <f>STDEV(F134:F135)</f>
        <v>4.9497474683058526E-2</v>
      </c>
      <c r="J135" s="2">
        <f>G135-H135</f>
        <v>9.0799999999999983</v>
      </c>
      <c r="L135" s="2">
        <f>J135-8.039</f>
        <v>1.0409999999999986</v>
      </c>
      <c r="N135" s="2">
        <f>2^-L135</f>
        <v>0.48599049399067673</v>
      </c>
    </row>
    <row r="136" spans="1:14" x14ac:dyDescent="0.25">
      <c r="A136" s="1" t="s">
        <v>24</v>
      </c>
      <c r="B136" s="1">
        <v>111</v>
      </c>
      <c r="C136" s="1" t="s">
        <v>13</v>
      </c>
      <c r="D136" s="1">
        <v>10</v>
      </c>
      <c r="E136" s="1" t="s">
        <v>10</v>
      </c>
      <c r="F136" s="2">
        <v>26.48</v>
      </c>
    </row>
    <row r="137" spans="1:14" x14ac:dyDescent="0.25">
      <c r="A137" s="1" t="s">
        <v>24</v>
      </c>
      <c r="B137" s="1">
        <v>111</v>
      </c>
      <c r="C137" s="1" t="s">
        <v>13</v>
      </c>
      <c r="D137" s="1">
        <v>10</v>
      </c>
      <c r="E137" s="1" t="s">
        <v>10</v>
      </c>
      <c r="F137" s="2">
        <v>26.48</v>
      </c>
      <c r="G137" s="2">
        <v>26.48</v>
      </c>
      <c r="H137" s="2">
        <v>17.755000000000003</v>
      </c>
      <c r="I137" s="4">
        <f>STDEV(F136:F137)</f>
        <v>0</v>
      </c>
      <c r="J137" s="2">
        <f>G137-H137</f>
        <v>8.7249999999999979</v>
      </c>
      <c r="L137" s="2">
        <f>J137-8.039</f>
        <v>0.68599999999999817</v>
      </c>
      <c r="N137" s="2">
        <f>2^-L137</f>
        <v>0.62157483445197059</v>
      </c>
    </row>
    <row r="138" spans="1:14" x14ac:dyDescent="0.25">
      <c r="A138" s="1" t="s">
        <v>24</v>
      </c>
      <c r="B138" s="1">
        <v>112</v>
      </c>
      <c r="C138" s="1" t="s">
        <v>13</v>
      </c>
      <c r="D138" s="1">
        <v>10</v>
      </c>
      <c r="E138" s="1" t="s">
        <v>10</v>
      </c>
      <c r="F138" s="2">
        <v>26.04</v>
      </c>
    </row>
    <row r="139" spans="1:14" x14ac:dyDescent="0.25">
      <c r="A139" s="1" t="s">
        <v>24</v>
      </c>
      <c r="B139" s="1">
        <v>112</v>
      </c>
      <c r="C139" s="1" t="s">
        <v>13</v>
      </c>
      <c r="D139" s="1">
        <v>10</v>
      </c>
      <c r="E139" s="1" t="s">
        <v>10</v>
      </c>
      <c r="F139" s="2">
        <v>25.87</v>
      </c>
      <c r="G139" s="2">
        <v>25.954999999999998</v>
      </c>
      <c r="H139" s="2">
        <v>17.77</v>
      </c>
      <c r="I139" s="4">
        <f>STDEV(F138:F139)</f>
        <v>0.12020815280171177</v>
      </c>
      <c r="J139" s="2">
        <f>G139-H139</f>
        <v>8.1849999999999987</v>
      </c>
      <c r="L139" s="2">
        <f>J139-8.039</f>
        <v>0.14599999999999902</v>
      </c>
      <c r="N139" s="2">
        <f>2^-L139</f>
        <v>0.90375272675108642</v>
      </c>
    </row>
    <row r="140" spans="1:14" x14ac:dyDescent="0.25">
      <c r="A140" s="1" t="s">
        <v>24</v>
      </c>
      <c r="B140" s="1">
        <v>113</v>
      </c>
      <c r="C140" s="1" t="s">
        <v>13</v>
      </c>
      <c r="D140" s="1">
        <v>10</v>
      </c>
      <c r="E140" s="1" t="s">
        <v>10</v>
      </c>
      <c r="F140" s="2">
        <v>24.88</v>
      </c>
    </row>
    <row r="141" spans="1:14" s="3" customFormat="1" x14ac:dyDescent="0.25">
      <c r="A141" s="5" t="s">
        <v>24</v>
      </c>
      <c r="B141" s="5">
        <v>113</v>
      </c>
      <c r="C141" s="5" t="s">
        <v>13</v>
      </c>
      <c r="D141" s="5">
        <v>10</v>
      </c>
      <c r="E141" s="5" t="s">
        <v>10</v>
      </c>
      <c r="F141" s="3">
        <v>24.87</v>
      </c>
      <c r="G141" s="3">
        <v>24.875</v>
      </c>
      <c r="H141" s="3">
        <v>17.625</v>
      </c>
      <c r="I141" s="4">
        <f>STDEV(F140:F141)</f>
        <v>7.0710678118640685E-3</v>
      </c>
      <c r="J141" s="3">
        <f>G141-H141</f>
        <v>7.25</v>
      </c>
      <c r="L141" s="3">
        <f>J141-8.039</f>
        <v>-0.7889999999999997</v>
      </c>
      <c r="N141" s="3">
        <f>2^-L141</f>
        <v>1.7278763748005539</v>
      </c>
    </row>
    <row r="142" spans="1:14" x14ac:dyDescent="0.25">
      <c r="A142" s="1" t="s">
        <v>24</v>
      </c>
      <c r="B142" s="1">
        <v>114</v>
      </c>
      <c r="C142" s="1" t="s">
        <v>14</v>
      </c>
      <c r="D142" s="1">
        <v>10</v>
      </c>
      <c r="E142" s="1" t="s">
        <v>10</v>
      </c>
      <c r="F142" s="2">
        <v>19.41</v>
      </c>
    </row>
    <row r="143" spans="1:14" x14ac:dyDescent="0.25">
      <c r="A143" s="1" t="s">
        <v>24</v>
      </c>
      <c r="B143" s="1">
        <v>114</v>
      </c>
      <c r="C143" s="1" t="s">
        <v>14</v>
      </c>
      <c r="D143" s="1">
        <v>10</v>
      </c>
      <c r="E143" s="1" t="s">
        <v>10</v>
      </c>
      <c r="F143" s="2">
        <v>18.61</v>
      </c>
      <c r="G143" s="2">
        <v>19.009999999999998</v>
      </c>
      <c r="H143" s="2">
        <v>17.405000000000001</v>
      </c>
      <c r="I143" s="4">
        <f>STDEV(F142:F143)</f>
        <v>0.56568542494923857</v>
      </c>
      <c r="J143" s="2">
        <f>G143-H143</f>
        <v>1.6049999999999969</v>
      </c>
      <c r="L143" s="2">
        <f>J143-8.039</f>
        <v>-6.4340000000000028</v>
      </c>
      <c r="N143" s="2">
        <f>2^-L143</f>
        <v>86.462341410280942</v>
      </c>
    </row>
    <row r="144" spans="1:14" x14ac:dyDescent="0.25">
      <c r="A144" s="1" t="s">
        <v>24</v>
      </c>
      <c r="B144" s="1">
        <v>115</v>
      </c>
      <c r="C144" s="1" t="s">
        <v>14</v>
      </c>
      <c r="D144" s="1">
        <v>10</v>
      </c>
      <c r="E144" s="1" t="s">
        <v>10</v>
      </c>
      <c r="F144" s="2">
        <v>24.57</v>
      </c>
    </row>
    <row r="145" spans="1:14" x14ac:dyDescent="0.25">
      <c r="A145" s="1" t="s">
        <v>24</v>
      </c>
      <c r="B145" s="1">
        <v>115</v>
      </c>
      <c r="C145" s="1" t="s">
        <v>14</v>
      </c>
      <c r="D145" s="1">
        <v>10</v>
      </c>
      <c r="E145" s="1" t="s">
        <v>10</v>
      </c>
      <c r="F145" s="2">
        <v>24.53</v>
      </c>
      <c r="G145" s="2">
        <v>24.55</v>
      </c>
      <c r="H145" s="2">
        <v>22.755000000000003</v>
      </c>
      <c r="I145" s="4">
        <f>STDEV(F144:F145)</f>
        <v>2.8284271247461298E-2</v>
      </c>
      <c r="J145" s="2">
        <f>G145-H145</f>
        <v>1.7949999999999982</v>
      </c>
      <c r="L145" s="2">
        <f>J145-8.039</f>
        <v>-6.2440000000000015</v>
      </c>
      <c r="N145" s="2">
        <f>2^-L145</f>
        <v>75.793383158632565</v>
      </c>
    </row>
    <row r="146" spans="1:14" x14ac:dyDescent="0.25">
      <c r="A146" s="1" t="s">
        <v>24</v>
      </c>
      <c r="B146" s="1">
        <v>116</v>
      </c>
      <c r="C146" s="1" t="s">
        <v>14</v>
      </c>
      <c r="D146" s="1">
        <v>10</v>
      </c>
      <c r="E146" s="1" t="s">
        <v>10</v>
      </c>
      <c r="F146" s="2">
        <v>19.93</v>
      </c>
    </row>
    <row r="147" spans="1:14" x14ac:dyDescent="0.25">
      <c r="A147" s="1" t="s">
        <v>24</v>
      </c>
      <c r="B147" s="1">
        <v>116</v>
      </c>
      <c r="C147" s="1" t="s">
        <v>14</v>
      </c>
      <c r="D147" s="1">
        <v>10</v>
      </c>
      <c r="E147" s="1" t="s">
        <v>10</v>
      </c>
      <c r="F147" s="2">
        <v>19.89</v>
      </c>
      <c r="G147" s="2">
        <v>19.91</v>
      </c>
      <c r="H147" s="2">
        <v>17.905000000000001</v>
      </c>
      <c r="I147" s="4">
        <f>STDEV(F146:F147)</f>
        <v>2.8284271247461298E-2</v>
      </c>
      <c r="J147" s="2">
        <f>G147-H147</f>
        <v>2.004999999999999</v>
      </c>
      <c r="L147" s="2">
        <f>J147-8.039</f>
        <v>-6.0340000000000007</v>
      </c>
      <c r="N147" s="2">
        <f>2^-L147</f>
        <v>65.526201627420363</v>
      </c>
    </row>
    <row r="148" spans="1:14" x14ac:dyDescent="0.25">
      <c r="A148" s="1" t="s">
        <v>24</v>
      </c>
      <c r="B148" s="1">
        <v>117</v>
      </c>
      <c r="C148" s="1" t="s">
        <v>14</v>
      </c>
      <c r="D148" s="1">
        <v>10</v>
      </c>
      <c r="E148" s="1" t="s">
        <v>10</v>
      </c>
      <c r="F148" s="2">
        <v>22.11</v>
      </c>
    </row>
    <row r="149" spans="1:14" x14ac:dyDescent="0.25">
      <c r="A149" s="1" t="s">
        <v>24</v>
      </c>
      <c r="B149" s="1">
        <v>117</v>
      </c>
      <c r="C149" s="1" t="s">
        <v>14</v>
      </c>
      <c r="D149" s="1">
        <v>10</v>
      </c>
      <c r="E149" s="1" t="s">
        <v>10</v>
      </c>
      <c r="F149" s="2">
        <v>22.21</v>
      </c>
      <c r="G149" s="2">
        <v>22.16</v>
      </c>
      <c r="H149" s="2">
        <v>17.690000000000001</v>
      </c>
      <c r="I149" s="4">
        <f>STDEV(F148:F149)</f>
        <v>7.0710678118655765E-2</v>
      </c>
      <c r="J149" s="2">
        <f>G149-H149</f>
        <v>4.4699999999999989</v>
      </c>
      <c r="L149" s="2">
        <f>J149-8.039</f>
        <v>-3.5690000000000008</v>
      </c>
      <c r="N149" s="2">
        <f>2^-L149</f>
        <v>11.86795947072898</v>
      </c>
    </row>
    <row r="150" spans="1:14" x14ac:dyDescent="0.25">
      <c r="A150" s="1" t="s">
        <v>24</v>
      </c>
      <c r="B150" s="1">
        <v>118</v>
      </c>
      <c r="C150" s="1" t="s">
        <v>14</v>
      </c>
      <c r="D150" s="1">
        <v>10</v>
      </c>
      <c r="E150" s="1" t="s">
        <v>10</v>
      </c>
      <c r="F150" s="2">
        <v>19.93</v>
      </c>
    </row>
    <row r="151" spans="1:14" s="3" customFormat="1" x14ac:dyDescent="0.25">
      <c r="A151" s="5" t="s">
        <v>24</v>
      </c>
      <c r="B151" s="5">
        <v>118</v>
      </c>
      <c r="C151" s="5" t="s">
        <v>14</v>
      </c>
      <c r="D151" s="5">
        <v>10</v>
      </c>
      <c r="E151" s="5" t="s">
        <v>10</v>
      </c>
      <c r="F151" s="3">
        <v>19.989999999999998</v>
      </c>
      <c r="G151" s="3">
        <v>19.96</v>
      </c>
      <c r="H151" s="3">
        <v>20.204999999999998</v>
      </c>
      <c r="I151" s="4">
        <f>STDEV(F150:F151)</f>
        <v>4.2426406871191945E-2</v>
      </c>
      <c r="J151" s="3">
        <f>G151-H151</f>
        <v>-0.24499999999999744</v>
      </c>
      <c r="L151" s="3">
        <f>J151-8.039</f>
        <v>-8.2839999999999971</v>
      </c>
      <c r="N151" s="3">
        <f>2^-L151</f>
        <v>311.69690077772378</v>
      </c>
    </row>
    <row r="152" spans="1:14" x14ac:dyDescent="0.25">
      <c r="A152" s="1" t="s">
        <v>24</v>
      </c>
      <c r="B152" s="1">
        <v>119</v>
      </c>
      <c r="C152" s="1" t="s">
        <v>15</v>
      </c>
      <c r="D152" s="1">
        <v>10</v>
      </c>
      <c r="E152" s="1" t="s">
        <v>10</v>
      </c>
      <c r="F152" s="2">
        <v>20.149999999999999</v>
      </c>
    </row>
    <row r="153" spans="1:14" x14ac:dyDescent="0.25">
      <c r="A153" s="1" t="s">
        <v>24</v>
      </c>
      <c r="B153" s="1">
        <v>119</v>
      </c>
      <c r="C153" s="1" t="s">
        <v>15</v>
      </c>
      <c r="D153" s="1">
        <v>10</v>
      </c>
      <c r="E153" s="1" t="s">
        <v>10</v>
      </c>
      <c r="F153" s="2">
        <v>20.41</v>
      </c>
      <c r="G153" s="2">
        <v>20.28</v>
      </c>
      <c r="H153" s="2">
        <v>18.420000000000002</v>
      </c>
      <c r="I153" s="4">
        <f>STDEV(F152:F153)</f>
        <v>0.18384776310850345</v>
      </c>
      <c r="J153" s="2">
        <f>G153-H153</f>
        <v>1.8599999999999994</v>
      </c>
      <c r="L153" s="2">
        <f>J153-8.039</f>
        <v>-6.1790000000000003</v>
      </c>
      <c r="N153" s="2">
        <f>2^-L153</f>
        <v>72.454329735083107</v>
      </c>
    </row>
    <row r="154" spans="1:14" x14ac:dyDescent="0.25">
      <c r="A154" s="1" t="s">
        <v>24</v>
      </c>
      <c r="B154" s="1">
        <v>120</v>
      </c>
      <c r="C154" s="1" t="s">
        <v>15</v>
      </c>
      <c r="D154" s="1">
        <v>10</v>
      </c>
      <c r="E154" s="1" t="s">
        <v>10</v>
      </c>
      <c r="F154" s="2">
        <v>20.85</v>
      </c>
    </row>
    <row r="155" spans="1:14" x14ac:dyDescent="0.25">
      <c r="A155" s="1" t="s">
        <v>24</v>
      </c>
      <c r="B155" s="1">
        <v>120</v>
      </c>
      <c r="C155" s="1" t="s">
        <v>15</v>
      </c>
      <c r="D155" s="1">
        <v>10</v>
      </c>
      <c r="E155" s="1" t="s">
        <v>10</v>
      </c>
      <c r="F155" s="2">
        <v>21.08</v>
      </c>
      <c r="G155" s="2">
        <v>20.965</v>
      </c>
      <c r="H155" s="2">
        <v>18.024999999999999</v>
      </c>
      <c r="I155" s="4">
        <f>STDEV(F154:F155)</f>
        <v>0.16263455967290372</v>
      </c>
      <c r="J155" s="2">
        <f>G155-H155</f>
        <v>2.9400000000000013</v>
      </c>
      <c r="L155" s="2">
        <f>J155-8.039</f>
        <v>-5.0989999999999984</v>
      </c>
      <c r="N155" s="2">
        <f>2^-L155</f>
        <v>34.272986342126515</v>
      </c>
    </row>
    <row r="156" spans="1:14" x14ac:dyDescent="0.25">
      <c r="A156" s="1" t="s">
        <v>24</v>
      </c>
      <c r="B156" s="1">
        <v>121</v>
      </c>
      <c r="C156" s="1" t="s">
        <v>15</v>
      </c>
      <c r="D156" s="1">
        <v>10</v>
      </c>
      <c r="E156" s="1" t="s">
        <v>10</v>
      </c>
      <c r="F156" s="2">
        <v>20.260000000000002</v>
      </c>
    </row>
    <row r="157" spans="1:14" x14ac:dyDescent="0.25">
      <c r="A157" s="1" t="s">
        <v>24</v>
      </c>
      <c r="B157" s="1">
        <v>121</v>
      </c>
      <c r="C157" s="1" t="s">
        <v>15</v>
      </c>
      <c r="D157" s="1">
        <v>10</v>
      </c>
      <c r="E157" s="1" t="s">
        <v>10</v>
      </c>
      <c r="F157" s="2">
        <v>20.34</v>
      </c>
      <c r="G157" s="2">
        <v>20.3</v>
      </c>
      <c r="H157" s="2">
        <v>17.535</v>
      </c>
      <c r="I157" s="4">
        <f>STDEV(F156:F157)</f>
        <v>5.6568542494922595E-2</v>
      </c>
      <c r="J157" s="2">
        <f>G157-H157</f>
        <v>2.7650000000000006</v>
      </c>
      <c r="L157" s="2">
        <f>J157-8.039</f>
        <v>-5.2739999999999991</v>
      </c>
      <c r="N157" s="2">
        <f>2^-L157</f>
        <v>38.692981626667532</v>
      </c>
    </row>
    <row r="158" spans="1:14" x14ac:dyDescent="0.25">
      <c r="A158" s="1" t="s">
        <v>24</v>
      </c>
      <c r="B158" s="1">
        <v>122</v>
      </c>
      <c r="C158" s="1" t="s">
        <v>15</v>
      </c>
      <c r="D158" s="1">
        <v>10</v>
      </c>
      <c r="E158" s="1" t="s">
        <v>10</v>
      </c>
      <c r="F158" s="2">
        <v>20.49</v>
      </c>
    </row>
    <row r="159" spans="1:14" x14ac:dyDescent="0.25">
      <c r="A159" s="1" t="s">
        <v>24</v>
      </c>
      <c r="B159" s="1">
        <v>122</v>
      </c>
      <c r="C159" s="1" t="s">
        <v>15</v>
      </c>
      <c r="D159" s="1">
        <v>10</v>
      </c>
      <c r="E159" s="1" t="s">
        <v>10</v>
      </c>
      <c r="F159" s="2">
        <v>20.82</v>
      </c>
      <c r="G159" s="2">
        <v>20.655000000000001</v>
      </c>
      <c r="H159" s="2">
        <v>18.05</v>
      </c>
      <c r="I159" s="4">
        <f>STDEV(F158:F159)</f>
        <v>0.23334523779156199</v>
      </c>
      <c r="J159" s="2">
        <f>G159-H159</f>
        <v>2.6050000000000004</v>
      </c>
      <c r="L159" s="2">
        <f>J159-8.039</f>
        <v>-5.4339999999999993</v>
      </c>
      <c r="N159" s="2">
        <f>2^-L159</f>
        <v>43.231170705140372</v>
      </c>
    </row>
    <row r="160" spans="1:14" x14ac:dyDescent="0.25">
      <c r="A160" s="1" t="s">
        <v>24</v>
      </c>
      <c r="B160" s="1">
        <v>123</v>
      </c>
      <c r="C160" s="1" t="s">
        <v>15</v>
      </c>
      <c r="D160" s="1">
        <v>10</v>
      </c>
      <c r="E160" s="1" t="s">
        <v>10</v>
      </c>
      <c r="F160" s="2">
        <v>20.25</v>
      </c>
    </row>
    <row r="161" spans="1:14" s="3" customFormat="1" x14ac:dyDescent="0.25">
      <c r="A161" s="5" t="s">
        <v>24</v>
      </c>
      <c r="B161" s="5">
        <v>123</v>
      </c>
      <c r="C161" s="5" t="s">
        <v>15</v>
      </c>
      <c r="D161" s="5">
        <v>10</v>
      </c>
      <c r="E161" s="5" t="s">
        <v>10</v>
      </c>
      <c r="F161" s="3">
        <v>20.65</v>
      </c>
      <c r="G161" s="3">
        <v>20.45</v>
      </c>
      <c r="H161" s="3">
        <v>19.259999999999998</v>
      </c>
      <c r="I161" s="4">
        <f>STDEV(F160:F161)</f>
        <v>0.28284271247461801</v>
      </c>
      <c r="J161" s="3">
        <f>G161-H161</f>
        <v>1.1900000000000013</v>
      </c>
      <c r="L161" s="3">
        <f>J161-8.039</f>
        <v>-6.8489999999999984</v>
      </c>
      <c r="N161" s="3">
        <f>2^-L161</f>
        <v>115.28012542053483</v>
      </c>
    </row>
    <row r="162" spans="1:14" x14ac:dyDescent="0.25">
      <c r="A162" s="1" t="s">
        <v>24</v>
      </c>
      <c r="B162" s="1">
        <v>124</v>
      </c>
      <c r="C162" s="1" t="s">
        <v>9</v>
      </c>
      <c r="D162" s="1">
        <v>14</v>
      </c>
      <c r="E162" s="1" t="s">
        <v>10</v>
      </c>
      <c r="F162" s="2">
        <v>26.61</v>
      </c>
    </row>
    <row r="163" spans="1:14" x14ac:dyDescent="0.25">
      <c r="A163" s="1" t="s">
        <v>24</v>
      </c>
      <c r="B163" s="1">
        <v>124</v>
      </c>
      <c r="C163" s="1" t="s">
        <v>9</v>
      </c>
      <c r="D163" s="1">
        <v>14</v>
      </c>
      <c r="E163" s="1" t="s">
        <v>10</v>
      </c>
      <c r="F163" s="2">
        <v>26.55</v>
      </c>
      <c r="G163" s="2">
        <v>26.58</v>
      </c>
      <c r="H163" s="2">
        <v>18.325000000000003</v>
      </c>
      <c r="I163" s="4">
        <f>STDEV(F162:F163)</f>
        <v>4.2426406871191945E-2</v>
      </c>
      <c r="J163" s="2">
        <f>G163-H163</f>
        <v>8.2549999999999955</v>
      </c>
      <c r="L163" s="2">
        <f>J163-8.039</f>
        <v>0.21599999999999575</v>
      </c>
      <c r="N163" s="2">
        <f>2^-L163</f>
        <v>0.86094918833890643</v>
      </c>
    </row>
    <row r="164" spans="1:14" x14ac:dyDescent="0.25">
      <c r="A164" s="1" t="s">
        <v>24</v>
      </c>
      <c r="B164" s="1">
        <v>125</v>
      </c>
      <c r="C164" s="1" t="s">
        <v>9</v>
      </c>
      <c r="D164" s="1">
        <v>14</v>
      </c>
      <c r="E164" s="1" t="s">
        <v>10</v>
      </c>
      <c r="F164" s="2">
        <v>26.51</v>
      </c>
    </row>
    <row r="165" spans="1:14" x14ac:dyDescent="0.25">
      <c r="A165" s="1" t="s">
        <v>24</v>
      </c>
      <c r="B165" s="1">
        <v>125</v>
      </c>
      <c r="C165" s="1" t="s">
        <v>9</v>
      </c>
      <c r="D165" s="1">
        <v>14</v>
      </c>
      <c r="E165" s="1" t="s">
        <v>10</v>
      </c>
      <c r="F165" s="2">
        <v>26.27</v>
      </c>
      <c r="G165" s="2">
        <v>26.39</v>
      </c>
      <c r="H165" s="2">
        <v>18.200000000000003</v>
      </c>
      <c r="I165" s="4">
        <f>STDEV(F164:F165)</f>
        <v>0.1697056274847728</v>
      </c>
      <c r="J165" s="2">
        <f>G165-H165</f>
        <v>8.1899999999999977</v>
      </c>
      <c r="L165" s="2">
        <f>J165-8.039</f>
        <v>0.15099999999999802</v>
      </c>
      <c r="N165" s="2">
        <f>2^-L165</f>
        <v>0.90062597984793058</v>
      </c>
    </row>
    <row r="166" spans="1:14" x14ac:dyDescent="0.25">
      <c r="A166" s="1" t="s">
        <v>24</v>
      </c>
      <c r="B166" s="1">
        <v>126</v>
      </c>
      <c r="C166" s="1" t="s">
        <v>9</v>
      </c>
      <c r="D166" s="1">
        <v>14</v>
      </c>
      <c r="E166" s="1" t="s">
        <v>10</v>
      </c>
      <c r="F166" s="2">
        <v>24.88</v>
      </c>
    </row>
    <row r="167" spans="1:14" x14ac:dyDescent="0.25">
      <c r="A167" s="1" t="s">
        <v>24</v>
      </c>
      <c r="B167" s="1">
        <v>126</v>
      </c>
      <c r="C167" s="1" t="s">
        <v>9</v>
      </c>
      <c r="D167" s="1">
        <v>14</v>
      </c>
      <c r="E167" s="1" t="s">
        <v>10</v>
      </c>
      <c r="F167" s="2">
        <v>24.81</v>
      </c>
      <c r="G167" s="2">
        <v>24.844999999999999</v>
      </c>
      <c r="H167" s="2">
        <v>18</v>
      </c>
      <c r="I167" s="4">
        <f>STDEV(F166:F167)</f>
        <v>4.9497474683058526E-2</v>
      </c>
      <c r="J167" s="2">
        <f>G167-H167</f>
        <v>6.8449999999999989</v>
      </c>
      <c r="L167" s="2">
        <f>J167-8.039</f>
        <v>-1.1940000000000008</v>
      </c>
      <c r="N167" s="2">
        <f>2^-L167</f>
        <v>2.2878619464076162</v>
      </c>
    </row>
    <row r="168" spans="1:14" x14ac:dyDescent="0.25">
      <c r="A168" s="1" t="s">
        <v>24</v>
      </c>
      <c r="B168" s="1">
        <v>127</v>
      </c>
      <c r="C168" s="1" t="s">
        <v>9</v>
      </c>
      <c r="D168" s="1">
        <v>14</v>
      </c>
      <c r="E168" s="1" t="s">
        <v>10</v>
      </c>
      <c r="F168" s="2">
        <v>27.25</v>
      </c>
    </row>
    <row r="169" spans="1:14" x14ac:dyDescent="0.25">
      <c r="A169" s="1" t="s">
        <v>24</v>
      </c>
      <c r="B169" s="1">
        <v>127</v>
      </c>
      <c r="C169" s="1" t="s">
        <v>9</v>
      </c>
      <c r="D169" s="1">
        <v>14</v>
      </c>
      <c r="E169" s="1" t="s">
        <v>10</v>
      </c>
      <c r="F169" s="2">
        <v>27.24</v>
      </c>
      <c r="G169" s="2">
        <v>27.244999999999997</v>
      </c>
      <c r="H169" s="2">
        <v>17.420000000000002</v>
      </c>
      <c r="I169" s="4">
        <f>STDEV(F168:F169)</f>
        <v>7.0710678118665812E-3</v>
      </c>
      <c r="J169" s="2">
        <f>G169-H169</f>
        <v>9.8249999999999957</v>
      </c>
      <c r="L169" s="2">
        <f>J169-8.039</f>
        <v>1.785999999999996</v>
      </c>
      <c r="N169" s="2">
        <f>2^-L169</f>
        <v>0.28997491362635941</v>
      </c>
    </row>
    <row r="170" spans="1:14" x14ac:dyDescent="0.25">
      <c r="A170" s="1" t="s">
        <v>24</v>
      </c>
      <c r="B170" s="1">
        <v>128</v>
      </c>
      <c r="C170" s="1" t="s">
        <v>9</v>
      </c>
      <c r="D170" s="1">
        <v>14</v>
      </c>
      <c r="E170" s="1" t="s">
        <v>10</v>
      </c>
      <c r="F170" s="2">
        <v>25.09</v>
      </c>
    </row>
    <row r="171" spans="1:14" s="3" customFormat="1" x14ac:dyDescent="0.25">
      <c r="A171" s="5" t="s">
        <v>24</v>
      </c>
      <c r="B171" s="5">
        <v>128</v>
      </c>
      <c r="C171" s="5" t="s">
        <v>9</v>
      </c>
      <c r="D171" s="5">
        <v>14</v>
      </c>
      <c r="E171" s="5" t="s">
        <v>10</v>
      </c>
      <c r="F171" s="3">
        <v>25.03</v>
      </c>
      <c r="G171" s="3">
        <v>25.060000000000002</v>
      </c>
      <c r="H171" s="3">
        <v>17.755000000000003</v>
      </c>
      <c r="I171" s="4">
        <f>STDEV(F170:F171)</f>
        <v>4.2426406871191945E-2</v>
      </c>
      <c r="J171" s="3">
        <f>G171-H171</f>
        <v>7.3049999999999997</v>
      </c>
      <c r="L171" s="3">
        <f>J171-8.039</f>
        <v>-0.73399999999999999</v>
      </c>
      <c r="N171" s="3">
        <f>2^-L171</f>
        <v>1.6632441967498126</v>
      </c>
    </row>
    <row r="172" spans="1:14" x14ac:dyDescent="0.25">
      <c r="A172" s="1" t="s">
        <v>24</v>
      </c>
      <c r="B172" s="1">
        <v>129</v>
      </c>
      <c r="C172" s="1" t="s">
        <v>13</v>
      </c>
      <c r="D172" s="1">
        <v>14</v>
      </c>
      <c r="E172" s="1" t="s">
        <v>10</v>
      </c>
      <c r="F172" s="2">
        <v>26.94</v>
      </c>
    </row>
    <row r="173" spans="1:14" x14ac:dyDescent="0.25">
      <c r="A173" s="1" t="s">
        <v>24</v>
      </c>
      <c r="B173" s="1">
        <v>129</v>
      </c>
      <c r="C173" s="1" t="s">
        <v>13</v>
      </c>
      <c r="D173" s="1">
        <v>14</v>
      </c>
      <c r="E173" s="1" t="s">
        <v>10</v>
      </c>
      <c r="F173" s="2">
        <v>26.75</v>
      </c>
      <c r="G173" s="2">
        <v>26.844999999999999</v>
      </c>
      <c r="H173" s="2">
        <v>17.865000000000002</v>
      </c>
      <c r="I173" s="4">
        <f>STDEV(F172:F173)</f>
        <v>0.13435028842544494</v>
      </c>
      <c r="J173" s="2">
        <f>G173-H173</f>
        <v>8.9799999999999969</v>
      </c>
      <c r="L173" s="2">
        <f>J173-8.039</f>
        <v>0.94099999999999717</v>
      </c>
      <c r="N173" s="2">
        <f>2^-L173</f>
        <v>0.52087171450411174</v>
      </c>
    </row>
    <row r="174" spans="1:14" x14ac:dyDescent="0.25">
      <c r="A174" s="1" t="s">
        <v>24</v>
      </c>
      <c r="B174" s="1">
        <v>130</v>
      </c>
      <c r="C174" s="1" t="s">
        <v>13</v>
      </c>
      <c r="D174" s="1">
        <v>14</v>
      </c>
      <c r="E174" s="1" t="s">
        <v>10</v>
      </c>
      <c r="F174" s="2">
        <v>28.19</v>
      </c>
    </row>
    <row r="175" spans="1:14" x14ac:dyDescent="0.25">
      <c r="A175" s="1" t="s">
        <v>24</v>
      </c>
      <c r="B175" s="1">
        <v>130</v>
      </c>
      <c r="C175" s="1" t="s">
        <v>13</v>
      </c>
      <c r="D175" s="1">
        <v>14</v>
      </c>
      <c r="E175" s="1" t="s">
        <v>10</v>
      </c>
      <c r="F175" s="2">
        <v>28.43</v>
      </c>
      <c r="G175" s="2">
        <v>28.310000000000002</v>
      </c>
      <c r="H175" s="2">
        <v>18.990000000000002</v>
      </c>
      <c r="I175" s="4">
        <f>STDEV(F174:F175)</f>
        <v>0.16970562748477031</v>
      </c>
      <c r="J175" s="2">
        <f>G175-H175</f>
        <v>9.32</v>
      </c>
      <c r="L175" s="2">
        <f>J175-8.039</f>
        <v>1.2810000000000006</v>
      </c>
      <c r="N175" s="2">
        <f>2^-L175</f>
        <v>0.41151017263935386</v>
      </c>
    </row>
    <row r="176" spans="1:14" x14ac:dyDescent="0.25">
      <c r="A176" s="1" t="s">
        <v>24</v>
      </c>
      <c r="B176" s="1">
        <v>131</v>
      </c>
      <c r="C176" s="1" t="s">
        <v>13</v>
      </c>
      <c r="D176" s="1">
        <v>14</v>
      </c>
      <c r="E176" s="1" t="s">
        <v>10</v>
      </c>
      <c r="F176" s="2">
        <v>26.39</v>
      </c>
    </row>
    <row r="177" spans="1:14" x14ac:dyDescent="0.25">
      <c r="A177" s="1" t="s">
        <v>24</v>
      </c>
      <c r="B177" s="1">
        <v>131</v>
      </c>
      <c r="C177" s="1" t="s">
        <v>13</v>
      </c>
      <c r="D177" s="1">
        <v>14</v>
      </c>
      <c r="E177" s="1" t="s">
        <v>10</v>
      </c>
      <c r="F177" s="2">
        <v>26.62</v>
      </c>
      <c r="G177" s="2">
        <v>26.505000000000003</v>
      </c>
      <c r="H177" s="2">
        <v>18.215</v>
      </c>
      <c r="I177" s="4">
        <f>STDEV(F176:F177)</f>
        <v>0.16263455967290624</v>
      </c>
      <c r="J177" s="2">
        <f>G177-H177</f>
        <v>8.2900000000000027</v>
      </c>
      <c r="L177" s="2">
        <f>J177-8.039</f>
        <v>0.251000000000003</v>
      </c>
      <c r="N177" s="2">
        <f>2^-L177</f>
        <v>0.84031375223328009</v>
      </c>
    </row>
    <row r="178" spans="1:14" x14ac:dyDescent="0.25">
      <c r="A178" s="1" t="s">
        <v>24</v>
      </c>
      <c r="B178" s="1">
        <v>132</v>
      </c>
      <c r="C178" s="1" t="s">
        <v>13</v>
      </c>
      <c r="D178" s="1">
        <v>14</v>
      </c>
      <c r="E178" s="1" t="s">
        <v>10</v>
      </c>
      <c r="F178" s="2">
        <v>26.93</v>
      </c>
    </row>
    <row r="179" spans="1:14" x14ac:dyDescent="0.25">
      <c r="A179" s="1" t="s">
        <v>24</v>
      </c>
      <c r="B179" s="1">
        <v>132</v>
      </c>
      <c r="C179" s="1" t="s">
        <v>13</v>
      </c>
      <c r="D179" s="1">
        <v>14</v>
      </c>
      <c r="E179" s="1" t="s">
        <v>10</v>
      </c>
      <c r="F179" s="2">
        <v>26.75</v>
      </c>
      <c r="G179" s="2">
        <v>26.84</v>
      </c>
      <c r="H179" s="2">
        <v>18.909999999999997</v>
      </c>
      <c r="I179" s="4">
        <f>STDEV(F178:F179)</f>
        <v>0.12727922061357835</v>
      </c>
      <c r="J179" s="2">
        <f>G179-H179</f>
        <v>7.9300000000000033</v>
      </c>
      <c r="L179" s="2">
        <f>J179-8.039</f>
        <v>-0.10899999999999643</v>
      </c>
      <c r="N179" s="2">
        <f>2^-L179</f>
        <v>1.078480431694449</v>
      </c>
    </row>
    <row r="180" spans="1:14" x14ac:dyDescent="0.25">
      <c r="A180" s="1" t="s">
        <v>24</v>
      </c>
      <c r="B180" s="1">
        <v>133</v>
      </c>
      <c r="C180" s="1" t="s">
        <v>13</v>
      </c>
      <c r="D180" s="1">
        <v>14</v>
      </c>
      <c r="E180" s="1" t="s">
        <v>10</v>
      </c>
      <c r="F180" s="2">
        <v>26.31</v>
      </c>
    </row>
    <row r="181" spans="1:14" s="3" customFormat="1" x14ac:dyDescent="0.25">
      <c r="A181" s="5" t="s">
        <v>24</v>
      </c>
      <c r="B181" s="5">
        <v>133</v>
      </c>
      <c r="C181" s="5" t="s">
        <v>13</v>
      </c>
      <c r="D181" s="5">
        <v>14</v>
      </c>
      <c r="E181" s="5" t="s">
        <v>10</v>
      </c>
      <c r="F181" s="3">
        <v>26.38</v>
      </c>
      <c r="G181" s="3">
        <v>26.344999999999999</v>
      </c>
      <c r="H181" s="3">
        <v>18.215</v>
      </c>
      <c r="I181" s="4">
        <f>STDEV(F180:F181)</f>
        <v>4.9497474683058526E-2</v>
      </c>
      <c r="J181" s="3">
        <f>G181-H181</f>
        <v>8.129999999999999</v>
      </c>
      <c r="L181" s="3">
        <f>J181-8.039</f>
        <v>9.0999999999999304E-2</v>
      </c>
      <c r="N181" s="3">
        <f>2^-L181</f>
        <v>0.93887174731545253</v>
      </c>
    </row>
    <row r="182" spans="1:14" x14ac:dyDescent="0.25">
      <c r="A182" s="1" t="s">
        <v>24</v>
      </c>
      <c r="B182" s="1">
        <v>134</v>
      </c>
      <c r="C182" s="1" t="s">
        <v>14</v>
      </c>
      <c r="D182" s="1">
        <v>14</v>
      </c>
      <c r="E182" s="1" t="s">
        <v>10</v>
      </c>
      <c r="F182" s="2">
        <v>19.010000000000002</v>
      </c>
    </row>
    <row r="183" spans="1:14" x14ac:dyDescent="0.25">
      <c r="A183" s="1" t="s">
        <v>24</v>
      </c>
      <c r="B183" s="1">
        <v>134</v>
      </c>
      <c r="C183" s="1" t="s">
        <v>14</v>
      </c>
      <c r="D183" s="1">
        <v>14</v>
      </c>
      <c r="E183" s="1" t="s">
        <v>10</v>
      </c>
      <c r="F183" s="2">
        <v>19.059999999999999</v>
      </c>
      <c r="G183" s="2">
        <v>19.035</v>
      </c>
      <c r="H183" s="2">
        <v>17.509999999999998</v>
      </c>
      <c r="I183" s="4">
        <f>STDEV(F182:F183)</f>
        <v>3.5355339059325371E-2</v>
      </c>
      <c r="J183" s="2">
        <f>G183-H183</f>
        <v>1.5250000000000021</v>
      </c>
      <c r="L183" s="2">
        <f>J183-8.039</f>
        <v>-6.5139999999999976</v>
      </c>
      <c r="N183" s="2">
        <f>2^-L183</f>
        <v>91.39225469984396</v>
      </c>
    </row>
    <row r="184" spans="1:14" x14ac:dyDescent="0.25">
      <c r="A184" s="1" t="s">
        <v>24</v>
      </c>
      <c r="B184" s="1">
        <v>135</v>
      </c>
      <c r="C184" s="1" t="s">
        <v>14</v>
      </c>
      <c r="D184" s="1">
        <v>14</v>
      </c>
      <c r="E184" s="1" t="s">
        <v>10</v>
      </c>
      <c r="F184" s="2">
        <v>18.39</v>
      </c>
    </row>
    <row r="185" spans="1:14" x14ac:dyDescent="0.25">
      <c r="A185" s="1" t="s">
        <v>24</v>
      </c>
      <c r="B185" s="1">
        <v>135</v>
      </c>
      <c r="C185" s="1" t="s">
        <v>14</v>
      </c>
      <c r="D185" s="1">
        <v>14</v>
      </c>
      <c r="E185" s="1" t="s">
        <v>10</v>
      </c>
      <c r="F185" s="2">
        <v>18.32</v>
      </c>
      <c r="G185" s="2">
        <v>18.355</v>
      </c>
      <c r="H185" s="2">
        <v>17.57</v>
      </c>
      <c r="I185" s="4">
        <f>STDEV(F184:F185)</f>
        <v>4.9497474683058526E-2</v>
      </c>
      <c r="J185" s="2">
        <f>G185-H185</f>
        <v>0.78500000000000014</v>
      </c>
      <c r="L185" s="2">
        <f>J185-8.039</f>
        <v>-7.2539999999999996</v>
      </c>
      <c r="N185" s="2">
        <f>2^-L185</f>
        <v>152.64113565832079</v>
      </c>
    </row>
    <row r="186" spans="1:14" x14ac:dyDescent="0.25">
      <c r="A186" s="1" t="s">
        <v>24</v>
      </c>
      <c r="B186" s="1">
        <v>136</v>
      </c>
      <c r="C186" s="1" t="s">
        <v>14</v>
      </c>
      <c r="D186" s="1">
        <v>14</v>
      </c>
      <c r="E186" s="1" t="s">
        <v>10</v>
      </c>
      <c r="F186" s="2">
        <v>20.23</v>
      </c>
    </row>
    <row r="187" spans="1:14" x14ac:dyDescent="0.25">
      <c r="A187" s="1" t="s">
        <v>24</v>
      </c>
      <c r="B187" s="1">
        <v>136</v>
      </c>
      <c r="C187" s="1" t="s">
        <v>14</v>
      </c>
      <c r="D187" s="1">
        <v>14</v>
      </c>
      <c r="E187" s="1" t="s">
        <v>10</v>
      </c>
      <c r="F187" s="2">
        <v>20.239999999999998</v>
      </c>
      <c r="G187" s="2">
        <v>20.234999999999999</v>
      </c>
      <c r="H187" s="2">
        <v>17.850000000000001</v>
      </c>
      <c r="I187" s="4">
        <f>STDEV(F186:F187)</f>
        <v>7.0710678118640685E-3</v>
      </c>
      <c r="J187" s="2">
        <f>G187-H187</f>
        <v>2.384999999999998</v>
      </c>
      <c r="L187" s="2">
        <f>J187-8.039</f>
        <v>-5.6540000000000017</v>
      </c>
      <c r="N187" s="2">
        <f>2^-L187</f>
        <v>50.35279650262828</v>
      </c>
    </row>
    <row r="188" spans="1:14" x14ac:dyDescent="0.25">
      <c r="A188" s="1" t="s">
        <v>24</v>
      </c>
      <c r="B188" s="1">
        <v>137</v>
      </c>
      <c r="C188" s="1" t="s">
        <v>14</v>
      </c>
      <c r="D188" s="1">
        <v>14</v>
      </c>
      <c r="E188" s="1" t="s">
        <v>10</v>
      </c>
      <c r="F188" s="2">
        <v>25.75</v>
      </c>
    </row>
    <row r="189" spans="1:14" x14ac:dyDescent="0.25">
      <c r="A189" s="1" t="s">
        <v>24</v>
      </c>
      <c r="B189" s="1">
        <v>137</v>
      </c>
      <c r="C189" s="1" t="s">
        <v>14</v>
      </c>
      <c r="D189" s="1">
        <v>14</v>
      </c>
      <c r="E189" s="1" t="s">
        <v>10</v>
      </c>
      <c r="F189" s="2">
        <v>25.8</v>
      </c>
      <c r="G189" s="2">
        <v>25.774999999999999</v>
      </c>
      <c r="H189" s="2">
        <v>22.774999999999999</v>
      </c>
      <c r="I189" s="4">
        <f>STDEV(F188:F189)</f>
        <v>3.5355339059327882E-2</v>
      </c>
      <c r="J189" s="2">
        <f>G189-H189</f>
        <v>3</v>
      </c>
      <c r="L189" s="2">
        <f>J189-8.039</f>
        <v>-5.0389999999999997</v>
      </c>
      <c r="N189" s="2">
        <f>2^-L189</f>
        <v>32.876846060126837</v>
      </c>
    </row>
    <row r="190" spans="1:14" x14ac:dyDescent="0.25">
      <c r="A190" s="1" t="s">
        <v>24</v>
      </c>
      <c r="B190" s="1">
        <v>138</v>
      </c>
      <c r="C190" s="1" t="s">
        <v>14</v>
      </c>
      <c r="D190" s="1">
        <v>14</v>
      </c>
      <c r="E190" s="1" t="s">
        <v>10</v>
      </c>
      <c r="F190" s="2">
        <v>20.420000000000002</v>
      </c>
    </row>
    <row r="191" spans="1:14" s="3" customFormat="1" x14ac:dyDescent="0.25">
      <c r="A191" s="5" t="s">
        <v>24</v>
      </c>
      <c r="B191" s="5">
        <v>138</v>
      </c>
      <c r="C191" s="5" t="s">
        <v>14</v>
      </c>
      <c r="D191" s="5">
        <v>14</v>
      </c>
      <c r="E191" s="5" t="s">
        <v>10</v>
      </c>
      <c r="F191" s="3">
        <v>20.57</v>
      </c>
      <c r="G191" s="3">
        <v>20.495000000000001</v>
      </c>
      <c r="H191" s="3">
        <v>19.009999999999998</v>
      </c>
      <c r="I191" s="4">
        <f>STDEV(F190:F191)</f>
        <v>0.10606601717798111</v>
      </c>
      <c r="J191" s="3">
        <f>G191-H191</f>
        <v>1.485000000000003</v>
      </c>
      <c r="L191" s="3">
        <f>J191-8.039</f>
        <v>-6.5539999999999967</v>
      </c>
      <c r="N191" s="3">
        <f>2^-L191</f>
        <v>93.961640706182394</v>
      </c>
    </row>
    <row r="192" spans="1:14" x14ac:dyDescent="0.25">
      <c r="A192" s="1" t="s">
        <v>24</v>
      </c>
      <c r="B192" s="1">
        <v>139</v>
      </c>
      <c r="C192" s="1" t="s">
        <v>15</v>
      </c>
      <c r="D192" s="1">
        <v>14</v>
      </c>
      <c r="E192" s="1" t="s">
        <v>10</v>
      </c>
      <c r="F192" s="2">
        <v>18.03</v>
      </c>
    </row>
    <row r="193" spans="1:14" x14ac:dyDescent="0.25">
      <c r="A193" s="1" t="s">
        <v>24</v>
      </c>
      <c r="B193" s="1">
        <v>139</v>
      </c>
      <c r="C193" s="1" t="s">
        <v>15</v>
      </c>
      <c r="D193" s="1">
        <v>14</v>
      </c>
      <c r="E193" s="1" t="s">
        <v>10</v>
      </c>
      <c r="F193" s="2">
        <v>18.739999999999998</v>
      </c>
      <c r="G193" s="2">
        <v>18.384999999999998</v>
      </c>
      <c r="H193" s="2">
        <v>18.645000000000003</v>
      </c>
      <c r="I193" s="4">
        <f>STDEV(F192:F193)</f>
        <v>0.50204581464244691</v>
      </c>
      <c r="J193" s="2">
        <f>G193-H193</f>
        <v>-0.26000000000000512</v>
      </c>
      <c r="L193" s="2">
        <f>J193-8.039</f>
        <v>-8.2990000000000048</v>
      </c>
      <c r="N193" s="2">
        <f>2^-L193</f>
        <v>314.95458425629391</v>
      </c>
    </row>
    <row r="194" spans="1:14" x14ac:dyDescent="0.25">
      <c r="A194" s="1" t="s">
        <v>24</v>
      </c>
      <c r="B194" s="1">
        <v>140</v>
      </c>
      <c r="C194" s="1" t="s">
        <v>15</v>
      </c>
      <c r="D194" s="1">
        <v>14</v>
      </c>
      <c r="E194" s="1" t="s">
        <v>10</v>
      </c>
      <c r="F194" s="2">
        <v>18.03</v>
      </c>
    </row>
    <row r="195" spans="1:14" x14ac:dyDescent="0.25">
      <c r="A195" s="1" t="s">
        <v>24</v>
      </c>
      <c r="B195" s="1">
        <v>140</v>
      </c>
      <c r="C195" s="1" t="s">
        <v>15</v>
      </c>
      <c r="D195" s="1">
        <v>14</v>
      </c>
      <c r="E195" s="1" t="s">
        <v>10</v>
      </c>
      <c r="F195" s="2">
        <v>18.32</v>
      </c>
      <c r="G195" s="2">
        <v>18.175000000000001</v>
      </c>
      <c r="H195" s="2">
        <v>18.704999999999998</v>
      </c>
      <c r="I195" s="4">
        <f>STDEV(F194:F195)</f>
        <v>0.20506096654409819</v>
      </c>
      <c r="J195" s="2">
        <f>G195-H195</f>
        <v>-0.52999999999999758</v>
      </c>
      <c r="L195" s="2">
        <f>J195-8.039</f>
        <v>-8.5689999999999973</v>
      </c>
      <c r="N195" s="2">
        <f>2^-L195</f>
        <v>379.7747030633264</v>
      </c>
    </row>
    <row r="196" spans="1:14" x14ac:dyDescent="0.25">
      <c r="A196" s="1" t="s">
        <v>24</v>
      </c>
      <c r="B196" s="1">
        <v>141</v>
      </c>
      <c r="C196" s="1" t="s">
        <v>15</v>
      </c>
      <c r="D196" s="1">
        <v>14</v>
      </c>
      <c r="E196" s="1" t="s">
        <v>10</v>
      </c>
      <c r="F196" s="2">
        <v>17.68</v>
      </c>
    </row>
    <row r="197" spans="1:14" x14ac:dyDescent="0.25">
      <c r="A197" s="1" t="s">
        <v>24</v>
      </c>
      <c r="B197" s="1">
        <v>141</v>
      </c>
      <c r="C197" s="1" t="s">
        <v>15</v>
      </c>
      <c r="D197" s="1">
        <v>14</v>
      </c>
      <c r="E197" s="1" t="s">
        <v>10</v>
      </c>
      <c r="F197" s="2">
        <v>17.8</v>
      </c>
      <c r="G197" s="2">
        <v>17.740000000000002</v>
      </c>
      <c r="H197" s="2">
        <v>17.905000000000001</v>
      </c>
      <c r="I197" s="4">
        <f>STDEV(F196:F197)</f>
        <v>8.4852813742386402E-2</v>
      </c>
      <c r="J197" s="2">
        <f>G197-H197</f>
        <v>-0.16499999999999915</v>
      </c>
      <c r="L197" s="2">
        <f>J197-8.039</f>
        <v>-8.2039999999999988</v>
      </c>
      <c r="N197" s="2">
        <f>2^-L197</f>
        <v>294.88323644143532</v>
      </c>
    </row>
    <row r="198" spans="1:14" x14ac:dyDescent="0.25">
      <c r="A198" s="1" t="s">
        <v>24</v>
      </c>
      <c r="B198" s="1">
        <v>142</v>
      </c>
      <c r="C198" s="1" t="s">
        <v>15</v>
      </c>
      <c r="D198" s="1">
        <v>14</v>
      </c>
      <c r="E198" s="1" t="s">
        <v>10</v>
      </c>
      <c r="F198" s="2">
        <v>18.34</v>
      </c>
    </row>
    <row r="199" spans="1:14" x14ac:dyDescent="0.25">
      <c r="A199" s="1" t="s">
        <v>24</v>
      </c>
      <c r="B199" s="1">
        <v>142</v>
      </c>
      <c r="C199" s="1" t="s">
        <v>15</v>
      </c>
      <c r="D199" s="1">
        <v>14</v>
      </c>
      <c r="E199" s="1" t="s">
        <v>10</v>
      </c>
      <c r="F199" s="2">
        <v>18.46</v>
      </c>
      <c r="G199" s="2">
        <v>18.399999999999999</v>
      </c>
      <c r="H199" s="2">
        <v>17.93</v>
      </c>
      <c r="I199" s="4">
        <f>STDEV(F198:F199)</f>
        <v>8.4852813742386402E-2</v>
      </c>
      <c r="J199" s="2">
        <f>G199-H199</f>
        <v>0.46999999999999886</v>
      </c>
      <c r="L199" s="2">
        <f>J199-8.039</f>
        <v>-7.5690000000000008</v>
      </c>
      <c r="N199" s="2">
        <f>2^-L199</f>
        <v>189.88735153166368</v>
      </c>
    </row>
    <row r="200" spans="1:14" x14ac:dyDescent="0.25">
      <c r="A200" s="1" t="s">
        <v>24</v>
      </c>
      <c r="B200" s="1">
        <v>143</v>
      </c>
      <c r="C200" s="1" t="s">
        <v>15</v>
      </c>
      <c r="D200" s="1">
        <v>14</v>
      </c>
      <c r="E200" s="1" t="s">
        <v>10</v>
      </c>
      <c r="F200" s="2">
        <v>18.37</v>
      </c>
    </row>
    <row r="201" spans="1:14" s="3" customFormat="1" x14ac:dyDescent="0.25">
      <c r="A201" s="5" t="s">
        <v>24</v>
      </c>
      <c r="B201" s="5">
        <v>143</v>
      </c>
      <c r="C201" s="5" t="s">
        <v>15</v>
      </c>
      <c r="D201" s="5">
        <v>14</v>
      </c>
      <c r="E201" s="5" t="s">
        <v>10</v>
      </c>
      <c r="F201" s="3">
        <v>18.149999999999999</v>
      </c>
      <c r="G201" s="3">
        <v>18.259999999999998</v>
      </c>
      <c r="H201" s="3">
        <v>17.97</v>
      </c>
      <c r="I201" s="4">
        <f>STDEV(F200:F201)</f>
        <v>0.15556349186104218</v>
      </c>
      <c r="J201" s="3">
        <f>G201-H201</f>
        <v>0.28999999999999915</v>
      </c>
      <c r="L201" s="3">
        <f>J201-8.039</f>
        <v>-7.7490000000000006</v>
      </c>
      <c r="N201" s="3">
        <f>2^-L201</f>
        <v>215.12032057172016</v>
      </c>
    </row>
    <row r="202" spans="1:14" x14ac:dyDescent="0.25">
      <c r="A202" s="1" t="s">
        <v>24</v>
      </c>
      <c r="B202" s="1">
        <v>145</v>
      </c>
      <c r="C202" s="1" t="s">
        <v>15</v>
      </c>
      <c r="D202" s="1">
        <v>15</v>
      </c>
      <c r="E202" s="1" t="s">
        <v>10</v>
      </c>
      <c r="F202" s="2">
        <v>17.48</v>
      </c>
    </row>
    <row r="203" spans="1:14" x14ac:dyDescent="0.25">
      <c r="A203" s="1" t="s">
        <v>24</v>
      </c>
      <c r="B203" s="1">
        <v>145</v>
      </c>
      <c r="C203" s="1" t="s">
        <v>15</v>
      </c>
      <c r="D203" s="1">
        <v>15</v>
      </c>
      <c r="E203" s="1" t="s">
        <v>10</v>
      </c>
      <c r="F203" s="2">
        <v>17.399999999999999</v>
      </c>
      <c r="G203" s="2">
        <v>17.439999999999998</v>
      </c>
      <c r="H203" s="2">
        <v>18.585000000000001</v>
      </c>
      <c r="I203" s="4">
        <f>STDEV(F202:F203)</f>
        <v>5.6568542494925107E-2</v>
      </c>
      <c r="J203" s="2">
        <f>G203-H203</f>
        <v>-1.1450000000000031</v>
      </c>
      <c r="L203" s="2">
        <f>J203-8.039</f>
        <v>-9.1840000000000028</v>
      </c>
      <c r="N203" s="2">
        <f>2^-L203</f>
        <v>581.64698357078419</v>
      </c>
    </row>
    <row r="204" spans="1:14" x14ac:dyDescent="0.25">
      <c r="A204" s="1" t="s">
        <v>24</v>
      </c>
      <c r="B204" s="1">
        <v>146</v>
      </c>
      <c r="C204" s="1" t="s">
        <v>15</v>
      </c>
      <c r="D204" s="1">
        <v>15</v>
      </c>
      <c r="E204" s="1" t="s">
        <v>10</v>
      </c>
      <c r="F204" s="2">
        <v>19.23</v>
      </c>
    </row>
    <row r="205" spans="1:14" x14ac:dyDescent="0.25">
      <c r="A205" s="1" t="s">
        <v>24</v>
      </c>
      <c r="B205" s="1">
        <v>146</v>
      </c>
      <c r="C205" s="1" t="s">
        <v>15</v>
      </c>
      <c r="D205" s="1">
        <v>15</v>
      </c>
      <c r="E205" s="1" t="s">
        <v>10</v>
      </c>
      <c r="F205" s="2">
        <v>19.09</v>
      </c>
      <c r="G205" s="2">
        <v>19.16</v>
      </c>
      <c r="H205" s="2">
        <v>20.91</v>
      </c>
      <c r="I205" s="4">
        <f>STDEV(F204:F205)</f>
        <v>9.8994949366117052E-2</v>
      </c>
      <c r="J205" s="2">
        <f>G205-H205</f>
        <v>-1.75</v>
      </c>
      <c r="L205" s="2">
        <f>J205-8.039</f>
        <v>-9.7889999999999997</v>
      </c>
      <c r="N205" s="2">
        <f>2^-L205</f>
        <v>884.67270389788337</v>
      </c>
    </row>
    <row r="206" spans="1:14" x14ac:dyDescent="0.25">
      <c r="A206" s="1" t="s">
        <v>24</v>
      </c>
      <c r="B206" s="1">
        <v>147</v>
      </c>
      <c r="C206" s="1" t="s">
        <v>15</v>
      </c>
      <c r="D206" s="1">
        <v>15</v>
      </c>
      <c r="E206" s="1" t="s">
        <v>10</v>
      </c>
      <c r="F206" s="2">
        <v>18.34</v>
      </c>
    </row>
    <row r="207" spans="1:14" x14ac:dyDescent="0.25">
      <c r="A207" s="1" t="s">
        <v>24</v>
      </c>
      <c r="B207" s="1">
        <v>147</v>
      </c>
      <c r="C207" s="1" t="s">
        <v>15</v>
      </c>
      <c r="D207" s="1">
        <v>15</v>
      </c>
      <c r="E207" s="1" t="s">
        <v>10</v>
      </c>
      <c r="F207" s="2">
        <v>18.420000000000002</v>
      </c>
      <c r="G207" s="2">
        <v>18.380000000000003</v>
      </c>
      <c r="H207" s="2">
        <v>18.225000000000001</v>
      </c>
      <c r="I207" s="4">
        <f>STDEV(F206:F207)</f>
        <v>5.6568542494925107E-2</v>
      </c>
      <c r="J207" s="2">
        <f>G207-H207</f>
        <v>0.15500000000000114</v>
      </c>
      <c r="L207" s="2">
        <f>J207-8.039</f>
        <v>-7.8839999999999986</v>
      </c>
      <c r="N207" s="2">
        <f>2^-L207</f>
        <v>236.22207811937204</v>
      </c>
    </row>
    <row r="208" spans="1:14" x14ac:dyDescent="0.25">
      <c r="A208" s="1" t="s">
        <v>24</v>
      </c>
      <c r="B208" s="1">
        <v>148</v>
      </c>
      <c r="C208" s="1" t="s">
        <v>15</v>
      </c>
      <c r="D208" s="1">
        <v>15</v>
      </c>
      <c r="E208" s="1" t="s">
        <v>10</v>
      </c>
      <c r="F208" s="2">
        <v>17.62</v>
      </c>
    </row>
    <row r="209" spans="1:14" x14ac:dyDescent="0.25">
      <c r="A209" s="1" t="s">
        <v>24</v>
      </c>
      <c r="B209" s="1">
        <v>148</v>
      </c>
      <c r="C209" s="1" t="s">
        <v>15</v>
      </c>
      <c r="D209" s="1">
        <v>15</v>
      </c>
      <c r="E209" s="1" t="s">
        <v>10</v>
      </c>
      <c r="F209" s="2">
        <v>17.45</v>
      </c>
      <c r="G209" s="2">
        <v>17.535</v>
      </c>
      <c r="H209" s="2">
        <v>18.004999999999999</v>
      </c>
      <c r="I209" s="4">
        <f>STDEV(F208:F209)</f>
        <v>0.12020815280171429</v>
      </c>
      <c r="J209" s="2">
        <f>G209-H209</f>
        <v>-0.46999999999999886</v>
      </c>
      <c r="L209" s="2">
        <f>J209-8.039</f>
        <v>-8.5089999999999986</v>
      </c>
      <c r="N209" s="2">
        <f>2^-L209</f>
        <v>364.30424607605596</v>
      </c>
    </row>
    <row r="210" spans="1:14" x14ac:dyDescent="0.25">
      <c r="A210" s="1" t="s">
        <v>24</v>
      </c>
      <c r="B210" s="1">
        <v>153</v>
      </c>
      <c r="C210" s="1" t="s">
        <v>15</v>
      </c>
      <c r="D210" s="1">
        <v>15</v>
      </c>
      <c r="E210" s="1" t="s">
        <v>10</v>
      </c>
      <c r="F210" s="2">
        <v>17.739999999999998</v>
      </c>
    </row>
    <row r="211" spans="1:14" s="3" customFormat="1" x14ac:dyDescent="0.25">
      <c r="A211" s="5" t="s">
        <v>24</v>
      </c>
      <c r="B211" s="5">
        <v>153</v>
      </c>
      <c r="C211" s="5" t="s">
        <v>15</v>
      </c>
      <c r="D211" s="5">
        <v>15</v>
      </c>
      <c r="E211" s="5" t="s">
        <v>10</v>
      </c>
      <c r="F211" s="3">
        <v>17.7</v>
      </c>
      <c r="G211" s="3">
        <v>17.72</v>
      </c>
      <c r="H211" s="3">
        <v>17.93</v>
      </c>
      <c r="I211" s="4">
        <f>STDEV(F210:F211)</f>
        <v>2.8284271247461298E-2</v>
      </c>
      <c r="J211" s="3">
        <f>G211-H211</f>
        <v>-0.21000000000000085</v>
      </c>
      <c r="L211" s="3">
        <f>J211-8.039</f>
        <v>-8.2490000000000006</v>
      </c>
      <c r="N211" s="3">
        <f>2^-L211</f>
        <v>304.22607489457459</v>
      </c>
    </row>
    <row r="212" spans="1:14" x14ac:dyDescent="0.25">
      <c r="A212" s="1" t="s">
        <v>24</v>
      </c>
      <c r="B212" s="1">
        <v>154</v>
      </c>
      <c r="C212" s="1" t="s">
        <v>14</v>
      </c>
      <c r="D212" s="1">
        <v>15</v>
      </c>
      <c r="E212" s="1" t="s">
        <v>10</v>
      </c>
      <c r="F212" s="2">
        <v>18.97</v>
      </c>
    </row>
    <row r="213" spans="1:14" x14ac:dyDescent="0.25">
      <c r="A213" s="1" t="s">
        <v>24</v>
      </c>
      <c r="B213" s="1">
        <v>154</v>
      </c>
      <c r="C213" s="1" t="s">
        <v>14</v>
      </c>
      <c r="D213" s="1">
        <v>15</v>
      </c>
      <c r="E213" s="1" t="s">
        <v>10</v>
      </c>
      <c r="F213" s="2">
        <v>19.11</v>
      </c>
      <c r="G213" s="2">
        <v>19.04</v>
      </c>
      <c r="H213" s="2">
        <v>17.53</v>
      </c>
      <c r="I213" s="4">
        <f>STDEV(F212:F213)</f>
        <v>9.8994949366117052E-2</v>
      </c>
      <c r="J213" s="2">
        <f>G213-H213</f>
        <v>1.509999999999998</v>
      </c>
      <c r="L213" s="2">
        <f>J213-8.039</f>
        <v>-6.5290000000000017</v>
      </c>
      <c r="N213" s="2">
        <f>2^-L213</f>
        <v>92.347435959144306</v>
      </c>
    </row>
    <row r="214" spans="1:14" x14ac:dyDescent="0.25">
      <c r="A214" s="1" t="s">
        <v>24</v>
      </c>
      <c r="B214" s="1">
        <v>155</v>
      </c>
      <c r="C214" s="1" t="s">
        <v>14</v>
      </c>
      <c r="D214" s="1">
        <v>15</v>
      </c>
      <c r="E214" s="1" t="s">
        <v>10</v>
      </c>
      <c r="F214" s="2">
        <v>18.55</v>
      </c>
    </row>
    <row r="215" spans="1:14" x14ac:dyDescent="0.25">
      <c r="A215" s="1" t="s">
        <v>24</v>
      </c>
      <c r="B215" s="1">
        <v>155</v>
      </c>
      <c r="C215" s="1" t="s">
        <v>14</v>
      </c>
      <c r="D215" s="1">
        <v>15</v>
      </c>
      <c r="E215" s="1" t="s">
        <v>10</v>
      </c>
      <c r="F215" s="2">
        <v>18.489999999999998</v>
      </c>
      <c r="G215" s="2">
        <v>18.52</v>
      </c>
      <c r="H215" s="2">
        <v>17.475000000000001</v>
      </c>
      <c r="I215" s="4">
        <f>STDEV(F214:F215)</f>
        <v>4.2426406871194457E-2</v>
      </c>
      <c r="J215" s="2">
        <f>G215-H215</f>
        <v>1.0449999999999982</v>
      </c>
      <c r="L215" s="2">
        <f>J215-8.039</f>
        <v>-6.9940000000000015</v>
      </c>
      <c r="N215" s="2">
        <f>2^-L215</f>
        <v>127.46876839609072</v>
      </c>
    </row>
    <row r="216" spans="1:14" x14ac:dyDescent="0.25">
      <c r="A216" s="1" t="s">
        <v>24</v>
      </c>
      <c r="B216" s="1">
        <v>156</v>
      </c>
      <c r="C216" s="1" t="s">
        <v>14</v>
      </c>
      <c r="D216" s="1">
        <v>15</v>
      </c>
      <c r="E216" s="1" t="s">
        <v>10</v>
      </c>
      <c r="F216" s="2">
        <v>20.37</v>
      </c>
    </row>
    <row r="217" spans="1:14" x14ac:dyDescent="0.25">
      <c r="A217" s="1" t="s">
        <v>24</v>
      </c>
      <c r="B217" s="1">
        <v>156</v>
      </c>
      <c r="C217" s="1" t="s">
        <v>14</v>
      </c>
      <c r="D217" s="1">
        <v>15</v>
      </c>
      <c r="E217" s="1" t="s">
        <v>10</v>
      </c>
      <c r="F217" s="2">
        <v>20.52</v>
      </c>
      <c r="G217" s="2">
        <v>20.445</v>
      </c>
      <c r="H217" s="2">
        <v>17.649999999999999</v>
      </c>
      <c r="I217" s="4">
        <f>STDEV(F216:F217)</f>
        <v>0.10606601717798111</v>
      </c>
      <c r="J217" s="2">
        <f>G217-H217</f>
        <v>2.7950000000000017</v>
      </c>
      <c r="L217" s="2">
        <f>J217-8.039</f>
        <v>-5.243999999999998</v>
      </c>
      <c r="N217" s="2">
        <f>2^-L217</f>
        <v>37.896691579316197</v>
      </c>
    </row>
    <row r="218" spans="1:14" x14ac:dyDescent="0.25">
      <c r="A218" s="1" t="s">
        <v>24</v>
      </c>
      <c r="B218" s="1">
        <v>157</v>
      </c>
      <c r="C218" s="1" t="s">
        <v>14</v>
      </c>
      <c r="D218" s="1">
        <v>15</v>
      </c>
      <c r="E218" s="1" t="s">
        <v>10</v>
      </c>
      <c r="F218" s="2">
        <v>19.88</v>
      </c>
    </row>
    <row r="219" spans="1:14" x14ac:dyDescent="0.25">
      <c r="A219" s="1" t="s">
        <v>24</v>
      </c>
      <c r="B219" s="1">
        <v>157</v>
      </c>
      <c r="C219" s="1" t="s">
        <v>14</v>
      </c>
      <c r="D219" s="1">
        <v>15</v>
      </c>
      <c r="E219" s="1" t="s">
        <v>10</v>
      </c>
      <c r="F219" s="2">
        <v>19.62</v>
      </c>
      <c r="G219" s="2">
        <v>19.75</v>
      </c>
      <c r="H219" s="2">
        <v>17.740000000000002</v>
      </c>
      <c r="I219" s="4">
        <f>STDEV(F218:F219)</f>
        <v>0.18384776310850096</v>
      </c>
      <c r="J219" s="2">
        <f>G219-H219</f>
        <v>2.009999999999998</v>
      </c>
      <c r="L219" s="2">
        <f>J219-8.039</f>
        <v>-6.0290000000000017</v>
      </c>
      <c r="N219" s="2">
        <f>2^-L219</f>
        <v>65.299498191901364</v>
      </c>
    </row>
    <row r="220" spans="1:14" x14ac:dyDescent="0.25">
      <c r="A220" s="1" t="s">
        <v>24</v>
      </c>
      <c r="B220" s="1">
        <v>158</v>
      </c>
      <c r="C220" s="1" t="s">
        <v>14</v>
      </c>
      <c r="D220" s="1">
        <v>15</v>
      </c>
      <c r="E220" s="1" t="s">
        <v>10</v>
      </c>
      <c r="F220" s="2">
        <v>21.36</v>
      </c>
    </row>
    <row r="221" spans="1:14" s="3" customFormat="1" x14ac:dyDescent="0.25">
      <c r="A221" s="5" t="s">
        <v>24</v>
      </c>
      <c r="B221" s="5">
        <v>158</v>
      </c>
      <c r="C221" s="5" t="s">
        <v>14</v>
      </c>
      <c r="D221" s="5">
        <v>15</v>
      </c>
      <c r="E221" s="5" t="s">
        <v>10</v>
      </c>
      <c r="F221" s="3">
        <v>21.25</v>
      </c>
      <c r="G221" s="3">
        <v>21.305</v>
      </c>
      <c r="H221" s="3">
        <v>17.990000000000002</v>
      </c>
      <c r="I221" s="4">
        <f>STDEV(F220:F221)</f>
        <v>7.7781745930519827E-2</v>
      </c>
      <c r="J221" s="3">
        <f>G221-H221</f>
        <v>3.3149999999999977</v>
      </c>
      <c r="L221" s="3">
        <f>J221-8.039</f>
        <v>-4.724000000000002</v>
      </c>
      <c r="N221" s="3">
        <f>2^-L221</f>
        <v>26.428085277943069</v>
      </c>
    </row>
    <row r="222" spans="1:14" x14ac:dyDescent="0.25">
      <c r="A222" s="1" t="s">
        <v>24</v>
      </c>
      <c r="B222" s="1">
        <v>161</v>
      </c>
      <c r="C222" s="1" t="s">
        <v>9</v>
      </c>
      <c r="D222" s="1">
        <v>15</v>
      </c>
      <c r="E222" s="1" t="s">
        <v>10</v>
      </c>
      <c r="F222" s="2">
        <v>25.98</v>
      </c>
    </row>
    <row r="223" spans="1:14" x14ac:dyDescent="0.25">
      <c r="A223" s="1" t="s">
        <v>24</v>
      </c>
      <c r="B223" s="1">
        <v>161</v>
      </c>
      <c r="C223" s="1" t="s">
        <v>9</v>
      </c>
      <c r="D223" s="1">
        <v>15</v>
      </c>
      <c r="E223" s="1" t="s">
        <v>10</v>
      </c>
      <c r="F223" s="2">
        <v>26.1</v>
      </c>
      <c r="G223" s="2">
        <v>26.04</v>
      </c>
      <c r="H223" s="2">
        <v>17.86</v>
      </c>
      <c r="I223" s="4">
        <f>STDEV(F222:F223)</f>
        <v>8.4852813742386402E-2</v>
      </c>
      <c r="J223" s="2">
        <f>G223-H223</f>
        <v>8.18</v>
      </c>
      <c r="L223" s="2">
        <f>J223-8.039</f>
        <v>0.14100000000000001</v>
      </c>
      <c r="N223" s="2">
        <f>2^-L223</f>
        <v>0.90689032893314303</v>
      </c>
    </row>
    <row r="224" spans="1:14" x14ac:dyDescent="0.25">
      <c r="A224" s="1" t="s">
        <v>24</v>
      </c>
      <c r="B224" s="1">
        <v>162</v>
      </c>
      <c r="C224" s="1" t="s">
        <v>9</v>
      </c>
      <c r="D224" s="1">
        <v>15</v>
      </c>
      <c r="E224" s="1" t="s">
        <v>10</v>
      </c>
      <c r="F224" s="2">
        <v>26.11</v>
      </c>
    </row>
    <row r="225" spans="1:14" x14ac:dyDescent="0.25">
      <c r="A225" s="1" t="s">
        <v>24</v>
      </c>
      <c r="B225" s="1">
        <v>162</v>
      </c>
      <c r="C225" s="1" t="s">
        <v>9</v>
      </c>
      <c r="D225" s="1">
        <v>15</v>
      </c>
      <c r="E225" s="1" t="s">
        <v>10</v>
      </c>
      <c r="F225" s="2">
        <v>26.04</v>
      </c>
      <c r="G225" s="2">
        <v>26.074999999999999</v>
      </c>
      <c r="H225" s="2">
        <v>17.77</v>
      </c>
      <c r="I225" s="4">
        <f>STDEV(F224:F225)</f>
        <v>4.9497474683058526E-2</v>
      </c>
      <c r="J225" s="2">
        <f>G225-H225</f>
        <v>8.3049999999999997</v>
      </c>
      <c r="L225" s="2">
        <f>J225-8.039</f>
        <v>0.26600000000000001</v>
      </c>
      <c r="N225" s="2">
        <f>2^-L225</f>
        <v>0.8316220983749063</v>
      </c>
    </row>
    <row r="226" spans="1:14" x14ac:dyDescent="0.25">
      <c r="A226" s="1" t="s">
        <v>24</v>
      </c>
      <c r="B226" s="1">
        <v>163</v>
      </c>
      <c r="C226" s="1" t="s">
        <v>9</v>
      </c>
      <c r="D226" s="1">
        <v>15</v>
      </c>
      <c r="E226" s="1" t="s">
        <v>10</v>
      </c>
      <c r="F226" s="2">
        <v>26.76</v>
      </c>
    </row>
    <row r="227" spans="1:14" x14ac:dyDescent="0.25">
      <c r="A227" s="1" t="s">
        <v>24</v>
      </c>
      <c r="B227" s="1">
        <v>163</v>
      </c>
      <c r="C227" s="1" t="s">
        <v>9</v>
      </c>
      <c r="D227" s="1">
        <v>15</v>
      </c>
      <c r="E227" s="1" t="s">
        <v>10</v>
      </c>
      <c r="F227" s="2">
        <v>27.02</v>
      </c>
      <c r="G227" s="2">
        <v>26.89</v>
      </c>
      <c r="H227" s="2">
        <v>18.119999999999997</v>
      </c>
      <c r="I227" s="4">
        <f>STDEV(F226:F227)</f>
        <v>0.18384776310850096</v>
      </c>
      <c r="J227" s="2">
        <f>G227-H227</f>
        <v>8.7700000000000031</v>
      </c>
      <c r="L227" s="2">
        <f>J227-8.039</f>
        <v>0.73100000000000342</v>
      </c>
      <c r="N227" s="2">
        <f>2^-L227</f>
        <v>0.60248615749739165</v>
      </c>
    </row>
    <row r="228" spans="1:14" x14ac:dyDescent="0.25">
      <c r="A228" s="1" t="s">
        <v>24</v>
      </c>
      <c r="B228" s="1">
        <v>164</v>
      </c>
      <c r="C228" s="1" t="s">
        <v>9</v>
      </c>
      <c r="D228" s="1">
        <v>15</v>
      </c>
      <c r="E228" s="1" t="s">
        <v>10</v>
      </c>
      <c r="F228" s="2">
        <v>26.4</v>
      </c>
    </row>
    <row r="229" spans="1:14" x14ac:dyDescent="0.25">
      <c r="A229" s="1" t="s">
        <v>24</v>
      </c>
      <c r="B229" s="1">
        <v>164</v>
      </c>
      <c r="C229" s="1" t="s">
        <v>9</v>
      </c>
      <c r="D229" s="1">
        <v>15</v>
      </c>
      <c r="E229" s="1" t="s">
        <v>10</v>
      </c>
      <c r="F229" s="2">
        <v>26.26</v>
      </c>
      <c r="G229" s="2">
        <v>26.33</v>
      </c>
      <c r="H229" s="2">
        <v>18.844999999999999</v>
      </c>
      <c r="I229" s="4">
        <f>STDEV(F228:F229)</f>
        <v>9.8994949366114554E-2</v>
      </c>
      <c r="J229" s="2">
        <f>G229-H229</f>
        <v>7.4849999999999994</v>
      </c>
      <c r="L229" s="2">
        <f>J229-8.039</f>
        <v>-0.55400000000000027</v>
      </c>
      <c r="N229" s="2">
        <f>2^-L229</f>
        <v>1.4681506360341035</v>
      </c>
    </row>
    <row r="230" spans="1:14" x14ac:dyDescent="0.25">
      <c r="A230" s="1" t="s">
        <v>24</v>
      </c>
      <c r="B230" s="1">
        <v>165</v>
      </c>
      <c r="C230" s="1" t="s">
        <v>9</v>
      </c>
      <c r="D230" s="1">
        <v>15</v>
      </c>
      <c r="E230" s="1" t="s">
        <v>10</v>
      </c>
      <c r="F230" s="2">
        <v>24.93</v>
      </c>
    </row>
    <row r="231" spans="1:14" s="3" customFormat="1" x14ac:dyDescent="0.25">
      <c r="A231" s="5" t="s">
        <v>24</v>
      </c>
      <c r="B231" s="5">
        <v>165</v>
      </c>
      <c r="C231" s="5" t="s">
        <v>9</v>
      </c>
      <c r="D231" s="5">
        <v>15</v>
      </c>
      <c r="E231" s="5" t="s">
        <v>10</v>
      </c>
      <c r="F231" s="3">
        <v>24.92</v>
      </c>
      <c r="G231" s="3">
        <v>24.925000000000001</v>
      </c>
      <c r="H231" s="3">
        <v>18.439999999999998</v>
      </c>
      <c r="I231" s="4">
        <f>STDEV(F230:F231)</f>
        <v>7.0710678118640685E-3</v>
      </c>
      <c r="J231" s="3">
        <f>G231-H231</f>
        <v>6.485000000000003</v>
      </c>
      <c r="L231" s="3">
        <f>J231-8.039</f>
        <v>-1.5539999999999967</v>
      </c>
      <c r="N231" s="3">
        <f>2^-L231</f>
        <v>2.9363012720681998</v>
      </c>
    </row>
    <row r="232" spans="1:14" x14ac:dyDescent="0.25">
      <c r="A232" s="1" t="s">
        <v>24</v>
      </c>
      <c r="B232" s="1">
        <v>166</v>
      </c>
      <c r="C232" s="1" t="s">
        <v>13</v>
      </c>
      <c r="D232" s="1">
        <v>15</v>
      </c>
      <c r="E232" s="1" t="s">
        <v>10</v>
      </c>
      <c r="F232" s="2">
        <v>24.57</v>
      </c>
    </row>
    <row r="233" spans="1:14" x14ac:dyDescent="0.25">
      <c r="A233" s="1" t="s">
        <v>24</v>
      </c>
      <c r="B233" s="1">
        <v>166</v>
      </c>
      <c r="C233" s="1" t="s">
        <v>13</v>
      </c>
      <c r="D233" s="1">
        <v>15</v>
      </c>
      <c r="E233" s="1" t="s">
        <v>10</v>
      </c>
      <c r="F233" s="2">
        <v>24.31</v>
      </c>
      <c r="G233" s="2">
        <v>24.439999999999998</v>
      </c>
      <c r="H233" s="2">
        <v>17.895</v>
      </c>
      <c r="I233" s="4">
        <f>STDEV(F232:F233)</f>
        <v>0.18384776310850345</v>
      </c>
      <c r="J233" s="2">
        <f>G233-H233</f>
        <v>6.5449999999999982</v>
      </c>
      <c r="L233" s="2">
        <f>J233-8.039</f>
        <v>-1.4940000000000015</v>
      </c>
      <c r="N233" s="2">
        <f>2^-L233</f>
        <v>2.8166884538241646</v>
      </c>
    </row>
    <row r="234" spans="1:14" x14ac:dyDescent="0.25">
      <c r="A234" s="1" t="s">
        <v>24</v>
      </c>
      <c r="B234" s="1">
        <v>167</v>
      </c>
      <c r="C234" s="1" t="s">
        <v>13</v>
      </c>
      <c r="D234" s="1">
        <v>15</v>
      </c>
      <c r="E234" s="1" t="s">
        <v>10</v>
      </c>
      <c r="F234" s="2">
        <v>24.44</v>
      </c>
    </row>
    <row r="235" spans="1:14" x14ac:dyDescent="0.25">
      <c r="A235" s="1" t="s">
        <v>24</v>
      </c>
      <c r="B235" s="1">
        <v>167</v>
      </c>
      <c r="C235" s="1" t="s">
        <v>13</v>
      </c>
      <c r="D235" s="1">
        <v>15</v>
      </c>
      <c r="E235" s="1" t="s">
        <v>10</v>
      </c>
      <c r="F235" s="2">
        <v>24.42</v>
      </c>
      <c r="G235" s="2">
        <v>24.43</v>
      </c>
      <c r="H235" s="2">
        <v>17.810000000000002</v>
      </c>
      <c r="I235" s="4">
        <f>STDEV(F234:F235)</f>
        <v>1.4142135623730649E-2</v>
      </c>
      <c r="J235" s="2">
        <f>G235-H235</f>
        <v>6.6199999999999974</v>
      </c>
      <c r="L235" s="2">
        <f>J235-8.039</f>
        <v>-1.4190000000000023</v>
      </c>
      <c r="N235" s="2">
        <f>2^-L235</f>
        <v>2.6740009908102724</v>
      </c>
    </row>
    <row r="236" spans="1:14" x14ac:dyDescent="0.25">
      <c r="A236" s="1" t="s">
        <v>24</v>
      </c>
      <c r="B236" s="1">
        <v>168</v>
      </c>
      <c r="C236" s="1" t="s">
        <v>13</v>
      </c>
      <c r="D236" s="1">
        <v>15</v>
      </c>
      <c r="E236" s="1" t="s">
        <v>10</v>
      </c>
      <c r="F236" s="2">
        <v>23.83</v>
      </c>
    </row>
    <row r="237" spans="1:14" x14ac:dyDescent="0.25">
      <c r="A237" s="1" t="s">
        <v>24</v>
      </c>
      <c r="B237" s="1">
        <v>168</v>
      </c>
      <c r="C237" s="1" t="s">
        <v>13</v>
      </c>
      <c r="D237" s="1">
        <v>15</v>
      </c>
      <c r="E237" s="1" t="s">
        <v>10</v>
      </c>
      <c r="F237" s="2">
        <v>23.57</v>
      </c>
      <c r="G237" s="2">
        <v>23.7</v>
      </c>
      <c r="H237" s="2">
        <v>17.96</v>
      </c>
      <c r="I237" s="4">
        <f>STDEV(F236:F237)</f>
        <v>0.18384776310850096</v>
      </c>
      <c r="J237" s="2">
        <f>G237-H237</f>
        <v>5.7399999999999984</v>
      </c>
      <c r="L237" s="2">
        <f>J237-8.039</f>
        <v>-2.2990000000000013</v>
      </c>
      <c r="N237" s="2">
        <f>2^-L237</f>
        <v>4.9211653790045817</v>
      </c>
    </row>
    <row r="238" spans="1:14" x14ac:dyDescent="0.25">
      <c r="A238" s="1" t="s">
        <v>24</v>
      </c>
      <c r="B238" s="1">
        <v>169</v>
      </c>
      <c r="C238" s="1" t="s">
        <v>13</v>
      </c>
      <c r="D238" s="1">
        <v>15</v>
      </c>
      <c r="E238" s="1" t="s">
        <v>10</v>
      </c>
      <c r="F238" s="2">
        <v>24.62</v>
      </c>
    </row>
    <row r="239" spans="1:14" x14ac:dyDescent="0.25">
      <c r="A239" s="1" t="s">
        <v>24</v>
      </c>
      <c r="B239" s="1">
        <v>169</v>
      </c>
      <c r="C239" s="1" t="s">
        <v>13</v>
      </c>
      <c r="D239" s="1">
        <v>15</v>
      </c>
      <c r="E239" s="1" t="s">
        <v>10</v>
      </c>
      <c r="F239" s="2">
        <v>24.28</v>
      </c>
      <c r="G239" s="2">
        <v>24.450000000000003</v>
      </c>
      <c r="H239" s="2">
        <v>18.125</v>
      </c>
      <c r="I239" s="4">
        <f>STDEV(F238:F239)</f>
        <v>0.24041630560342606</v>
      </c>
      <c r="J239" s="2">
        <f>G239-H239</f>
        <v>6.3250000000000028</v>
      </c>
      <c r="L239" s="2">
        <f>J239-8.039</f>
        <v>-1.7139999999999969</v>
      </c>
      <c r="N239" s="2">
        <f>2^-L239</f>
        <v>3.2806916447868981</v>
      </c>
    </row>
    <row r="240" spans="1:14" x14ac:dyDescent="0.25">
      <c r="A240" s="1" t="s">
        <v>24</v>
      </c>
      <c r="B240" s="1">
        <v>170</v>
      </c>
      <c r="C240" s="1" t="s">
        <v>13</v>
      </c>
      <c r="D240" s="1">
        <v>15</v>
      </c>
      <c r="E240" s="1" t="s">
        <v>10</v>
      </c>
      <c r="F240" s="2">
        <v>26.72</v>
      </c>
    </row>
    <row r="241" spans="1:14" s="3" customFormat="1" x14ac:dyDescent="0.25">
      <c r="A241" s="5" t="s">
        <v>24</v>
      </c>
      <c r="B241" s="5">
        <v>170</v>
      </c>
      <c r="C241" s="5" t="s">
        <v>13</v>
      </c>
      <c r="D241" s="5">
        <v>15</v>
      </c>
      <c r="E241" s="5" t="s">
        <v>10</v>
      </c>
      <c r="F241" s="3">
        <v>26.66</v>
      </c>
      <c r="G241" s="3">
        <v>26.689999999999998</v>
      </c>
      <c r="H241" s="3">
        <v>18.12</v>
      </c>
      <c r="I241" s="4">
        <f>STDEV(F240:F241)</f>
        <v>4.2426406871191945E-2</v>
      </c>
      <c r="J241" s="3">
        <f>G241-H241</f>
        <v>8.5699999999999967</v>
      </c>
      <c r="L241" s="3">
        <f>J241-8.039</f>
        <v>0.53099999999999703</v>
      </c>
      <c r="N241" s="3">
        <f>2^-L241</f>
        <v>0.69207485802574142</v>
      </c>
    </row>
    <row r="242" spans="1:14" x14ac:dyDescent="0.25">
      <c r="A242" s="1" t="s">
        <v>24</v>
      </c>
      <c r="B242" s="1">
        <v>180</v>
      </c>
      <c r="C242" s="1" t="s">
        <v>9</v>
      </c>
      <c r="D242" s="1">
        <v>21</v>
      </c>
      <c r="E242" s="1" t="s">
        <v>10</v>
      </c>
      <c r="F242" s="2">
        <v>26.93</v>
      </c>
    </row>
    <row r="243" spans="1:14" x14ac:dyDescent="0.25">
      <c r="A243" s="1" t="s">
        <v>24</v>
      </c>
      <c r="B243" s="1">
        <v>180</v>
      </c>
      <c r="C243" s="1" t="s">
        <v>9</v>
      </c>
      <c r="D243" s="1">
        <v>21</v>
      </c>
      <c r="E243" s="1" t="s">
        <v>10</v>
      </c>
      <c r="F243" s="2">
        <v>26.96</v>
      </c>
      <c r="G243" s="2">
        <v>26.945</v>
      </c>
      <c r="H243" s="2">
        <v>18.824999999999999</v>
      </c>
      <c r="I243" s="4">
        <f>STDEV(F242:F243)</f>
        <v>2.1213203435597228E-2</v>
      </c>
      <c r="J243" s="2">
        <f>G243-H243</f>
        <v>8.120000000000001</v>
      </c>
      <c r="L243" s="2">
        <f>J243-8.039</f>
        <v>8.1000000000001293E-2</v>
      </c>
      <c r="N243" s="2">
        <f>2^-L243</f>
        <v>0.94540211675074293</v>
      </c>
    </row>
    <row r="244" spans="1:14" x14ac:dyDescent="0.25">
      <c r="A244" s="1" t="s">
        <v>24</v>
      </c>
      <c r="B244" s="1">
        <v>181</v>
      </c>
      <c r="C244" s="1" t="s">
        <v>9</v>
      </c>
      <c r="D244" s="1">
        <v>21</v>
      </c>
      <c r="E244" s="1" t="s">
        <v>10</v>
      </c>
      <c r="F244" s="2">
        <v>26.48</v>
      </c>
    </row>
    <row r="245" spans="1:14" x14ac:dyDescent="0.25">
      <c r="A245" s="1" t="s">
        <v>24</v>
      </c>
      <c r="B245" s="1">
        <v>181</v>
      </c>
      <c r="C245" s="1" t="s">
        <v>9</v>
      </c>
      <c r="D245" s="1">
        <v>21</v>
      </c>
      <c r="E245" s="1" t="s">
        <v>10</v>
      </c>
      <c r="F245" s="2">
        <v>26.34</v>
      </c>
      <c r="G245" s="2">
        <v>26.41</v>
      </c>
      <c r="H245" s="2">
        <v>18.605</v>
      </c>
      <c r="I245" s="4">
        <f>STDEV(F244:F245)</f>
        <v>9.8994949366117052E-2</v>
      </c>
      <c r="J245" s="2">
        <f>G245-H245</f>
        <v>7.8049999999999997</v>
      </c>
      <c r="L245" s="2">
        <f>J245-8.039</f>
        <v>-0.23399999999999999</v>
      </c>
      <c r="N245" s="2">
        <f>2^-L245</f>
        <v>1.1760912502909648</v>
      </c>
    </row>
    <row r="246" spans="1:14" x14ac:dyDescent="0.25">
      <c r="A246" s="1" t="s">
        <v>24</v>
      </c>
      <c r="B246" s="1">
        <v>182</v>
      </c>
      <c r="C246" s="1" t="s">
        <v>9</v>
      </c>
      <c r="D246" s="1">
        <v>21</v>
      </c>
      <c r="E246" s="1" t="s">
        <v>10</v>
      </c>
      <c r="F246" s="2">
        <v>27.15</v>
      </c>
    </row>
    <row r="247" spans="1:14" x14ac:dyDescent="0.25">
      <c r="A247" s="1" t="s">
        <v>24</v>
      </c>
      <c r="B247" s="1">
        <v>182</v>
      </c>
      <c r="C247" s="1" t="s">
        <v>9</v>
      </c>
      <c r="D247" s="1">
        <v>21</v>
      </c>
      <c r="E247" s="1" t="s">
        <v>10</v>
      </c>
      <c r="F247" s="2">
        <v>26.8</v>
      </c>
      <c r="G247" s="2">
        <v>26.975000000000001</v>
      </c>
      <c r="H247" s="2">
        <v>18.690000000000001</v>
      </c>
      <c r="I247" s="4">
        <f>STDEV(F246:F247)</f>
        <v>0.24748737341529012</v>
      </c>
      <c r="J247" s="2">
        <f>G247-H247</f>
        <v>8.2850000000000001</v>
      </c>
      <c r="L247" s="2">
        <f>J247-8.039</f>
        <v>0.24600000000000044</v>
      </c>
      <c r="N247" s="2">
        <f>2^-L247</f>
        <v>0.84323111025011221</v>
      </c>
    </row>
    <row r="248" spans="1:14" x14ac:dyDescent="0.25">
      <c r="A248" s="1" t="s">
        <v>24</v>
      </c>
      <c r="B248" s="1">
        <v>183</v>
      </c>
      <c r="C248" s="1" t="s">
        <v>9</v>
      </c>
      <c r="D248" s="1">
        <v>21</v>
      </c>
      <c r="E248" s="1" t="s">
        <v>10</v>
      </c>
      <c r="F248" s="2">
        <v>25.5</v>
      </c>
    </row>
    <row r="249" spans="1:14" s="3" customFormat="1" x14ac:dyDescent="0.25">
      <c r="A249" s="5" t="s">
        <v>24</v>
      </c>
      <c r="B249" s="5">
        <v>183</v>
      </c>
      <c r="C249" s="5" t="s">
        <v>9</v>
      </c>
      <c r="D249" s="5">
        <v>21</v>
      </c>
      <c r="E249" s="5" t="s">
        <v>10</v>
      </c>
      <c r="F249" s="3">
        <v>25.81</v>
      </c>
      <c r="G249" s="3">
        <v>25.655000000000001</v>
      </c>
      <c r="H249" s="3">
        <v>17.695</v>
      </c>
      <c r="I249" s="4">
        <f>STDEV(F248:F249)</f>
        <v>0.21920310216782884</v>
      </c>
      <c r="J249" s="3">
        <f>G249-H249</f>
        <v>7.9600000000000009</v>
      </c>
      <c r="L249" s="3">
        <f>J249-8.039</f>
        <v>-7.8999999999998849E-2</v>
      </c>
      <c r="N249" s="3">
        <f>2^-L249</f>
        <v>1.0562856253518564</v>
      </c>
    </row>
    <row r="250" spans="1:14" x14ac:dyDescent="0.25">
      <c r="A250" s="1" t="s">
        <v>24</v>
      </c>
      <c r="B250" s="1">
        <v>184</v>
      </c>
      <c r="C250" s="1" t="s">
        <v>13</v>
      </c>
      <c r="D250" s="1">
        <v>21</v>
      </c>
      <c r="E250" s="1" t="s">
        <v>10</v>
      </c>
      <c r="F250" s="2">
        <v>24.44</v>
      </c>
    </row>
    <row r="251" spans="1:14" x14ac:dyDescent="0.25">
      <c r="A251" s="1" t="s">
        <v>24</v>
      </c>
      <c r="B251" s="1">
        <v>184</v>
      </c>
      <c r="C251" s="1" t="s">
        <v>13</v>
      </c>
      <c r="D251" s="1">
        <v>21</v>
      </c>
      <c r="E251" s="1" t="s">
        <v>10</v>
      </c>
      <c r="F251" s="2">
        <v>24.61</v>
      </c>
      <c r="G251" s="2">
        <v>24.524999999999999</v>
      </c>
      <c r="H251" s="2">
        <v>18.265000000000001</v>
      </c>
      <c r="I251" s="4">
        <f>STDEV(F250:F251)</f>
        <v>0.12020815280171177</v>
      </c>
      <c r="J251" s="2">
        <f>G251-H251</f>
        <v>6.259999999999998</v>
      </c>
      <c r="L251" s="2">
        <f>J251-8.039</f>
        <v>-1.7790000000000017</v>
      </c>
      <c r="N251" s="2">
        <f>2^-L251</f>
        <v>3.431882121714767</v>
      </c>
    </row>
    <row r="252" spans="1:14" x14ac:dyDescent="0.25">
      <c r="A252" s="1" t="s">
        <v>24</v>
      </c>
      <c r="B252" s="1">
        <v>185</v>
      </c>
      <c r="C252" s="1" t="s">
        <v>13</v>
      </c>
      <c r="D252" s="1">
        <v>21</v>
      </c>
      <c r="E252" s="1" t="s">
        <v>10</v>
      </c>
      <c r="F252" s="2">
        <v>23.94</v>
      </c>
    </row>
    <row r="253" spans="1:14" x14ac:dyDescent="0.25">
      <c r="A253" s="1" t="s">
        <v>24</v>
      </c>
      <c r="B253" s="1">
        <v>185</v>
      </c>
      <c r="C253" s="1" t="s">
        <v>13</v>
      </c>
      <c r="D253" s="1">
        <v>21</v>
      </c>
      <c r="E253" s="1" t="s">
        <v>10</v>
      </c>
      <c r="F253" s="2">
        <v>23.77</v>
      </c>
      <c r="G253" s="2">
        <v>23.855</v>
      </c>
      <c r="H253" s="2">
        <v>17.91</v>
      </c>
      <c r="I253" s="4">
        <f>STDEV(F252:F253)</f>
        <v>0.12020815280171429</v>
      </c>
      <c r="J253" s="2">
        <f>G253-H253</f>
        <v>5.9450000000000003</v>
      </c>
      <c r="L253" s="2">
        <f>J253-8.039</f>
        <v>-2.0939999999999994</v>
      </c>
      <c r="N253" s="2">
        <f>2^-L253</f>
        <v>4.2693013521598377</v>
      </c>
    </row>
    <row r="254" spans="1:14" x14ac:dyDescent="0.25">
      <c r="A254" s="1" t="s">
        <v>24</v>
      </c>
      <c r="B254" s="1">
        <v>186</v>
      </c>
      <c r="C254" s="1" t="s">
        <v>13</v>
      </c>
      <c r="D254" s="1">
        <v>21</v>
      </c>
      <c r="E254" s="1" t="s">
        <v>10</v>
      </c>
      <c r="F254" s="2">
        <v>24.91</v>
      </c>
    </row>
    <row r="255" spans="1:14" x14ac:dyDescent="0.25">
      <c r="A255" s="1" t="s">
        <v>24</v>
      </c>
      <c r="B255" s="1">
        <v>186</v>
      </c>
      <c r="C255" s="1" t="s">
        <v>13</v>
      </c>
      <c r="D255" s="1">
        <v>21</v>
      </c>
      <c r="E255" s="1" t="s">
        <v>10</v>
      </c>
      <c r="F255" s="2">
        <v>24.91</v>
      </c>
      <c r="G255" s="2">
        <v>24.91</v>
      </c>
      <c r="H255" s="2">
        <v>17.66</v>
      </c>
      <c r="I255" s="4">
        <f>STDEV(F254:F255)</f>
        <v>0</v>
      </c>
      <c r="J255" s="2">
        <f>G255-H255</f>
        <v>7.25</v>
      </c>
      <c r="L255" s="2">
        <f>J255-8.039</f>
        <v>-0.7889999999999997</v>
      </c>
      <c r="N255" s="2">
        <f>2^-L255</f>
        <v>1.7278763748005539</v>
      </c>
    </row>
    <row r="256" spans="1:14" x14ac:dyDescent="0.25">
      <c r="A256" s="1" t="s">
        <v>24</v>
      </c>
      <c r="B256" s="1">
        <v>187</v>
      </c>
      <c r="C256" s="1" t="s">
        <v>13</v>
      </c>
      <c r="D256" s="1">
        <v>21</v>
      </c>
      <c r="E256" s="1" t="s">
        <v>10</v>
      </c>
      <c r="F256" s="2">
        <v>24.59</v>
      </c>
    </row>
    <row r="257" spans="1:14" x14ac:dyDescent="0.25">
      <c r="A257" s="1" t="s">
        <v>24</v>
      </c>
      <c r="B257" s="1">
        <v>187</v>
      </c>
      <c r="C257" s="1" t="s">
        <v>13</v>
      </c>
      <c r="D257" s="1">
        <v>21</v>
      </c>
      <c r="E257" s="1" t="s">
        <v>10</v>
      </c>
      <c r="F257" s="2">
        <v>24.52</v>
      </c>
      <c r="G257" s="2">
        <v>24.555</v>
      </c>
      <c r="H257" s="2">
        <v>17.945</v>
      </c>
      <c r="I257" s="4">
        <f>STDEV(F256:F257)</f>
        <v>4.9497474683058526E-2</v>
      </c>
      <c r="J257" s="2">
        <f>G257-H257</f>
        <v>6.6099999999999994</v>
      </c>
      <c r="L257" s="2">
        <f>J257-8.039</f>
        <v>-1.4290000000000003</v>
      </c>
      <c r="N257" s="2">
        <f>2^-L257</f>
        <v>2.6926001385535652</v>
      </c>
    </row>
    <row r="258" spans="1:14" x14ac:dyDescent="0.25">
      <c r="A258" s="1" t="s">
        <v>24</v>
      </c>
      <c r="B258" s="1">
        <v>188</v>
      </c>
      <c r="C258" s="1" t="s">
        <v>13</v>
      </c>
      <c r="D258" s="1">
        <v>21</v>
      </c>
      <c r="E258" s="1" t="s">
        <v>10</v>
      </c>
      <c r="F258" s="2">
        <v>25.76</v>
      </c>
    </row>
    <row r="259" spans="1:14" s="3" customFormat="1" x14ac:dyDescent="0.25">
      <c r="A259" s="5" t="s">
        <v>24</v>
      </c>
      <c r="B259" s="5">
        <v>188</v>
      </c>
      <c r="C259" s="5" t="s">
        <v>13</v>
      </c>
      <c r="D259" s="5">
        <v>21</v>
      </c>
      <c r="E259" s="5" t="s">
        <v>10</v>
      </c>
      <c r="F259" s="3">
        <v>26.07</v>
      </c>
      <c r="G259" s="3">
        <v>25.914999999999999</v>
      </c>
      <c r="H259" s="3">
        <v>18.174999999999997</v>
      </c>
      <c r="I259" s="4">
        <f>STDEV(F258:F259)</f>
        <v>0.21920310216782884</v>
      </c>
      <c r="J259" s="3">
        <f>G259-H259</f>
        <v>7.740000000000002</v>
      </c>
      <c r="L259" s="3">
        <f>J259-8.039</f>
        <v>-0.29899999999999771</v>
      </c>
      <c r="N259" s="3">
        <f>2^-L259</f>
        <v>1.2302913447511423</v>
      </c>
    </row>
    <row r="260" spans="1:14" x14ac:dyDescent="0.25">
      <c r="A260" s="1" t="s">
        <v>24</v>
      </c>
      <c r="B260" s="1">
        <v>189</v>
      </c>
      <c r="C260" s="1" t="s">
        <v>14</v>
      </c>
      <c r="D260" s="1">
        <v>21</v>
      </c>
      <c r="E260" s="1" t="s">
        <v>10</v>
      </c>
      <c r="F260" s="2">
        <v>19.79</v>
      </c>
    </row>
    <row r="261" spans="1:14" x14ac:dyDescent="0.25">
      <c r="A261" s="1" t="s">
        <v>24</v>
      </c>
      <c r="B261" s="1">
        <v>189</v>
      </c>
      <c r="C261" s="1" t="s">
        <v>14</v>
      </c>
      <c r="D261" s="1">
        <v>21</v>
      </c>
      <c r="E261" s="1" t="s">
        <v>10</v>
      </c>
      <c r="F261" s="2">
        <v>19.48</v>
      </c>
      <c r="G261" s="2">
        <v>19.634999999999998</v>
      </c>
      <c r="H261" s="2">
        <v>20.145</v>
      </c>
      <c r="I261" s="4">
        <f>STDEV(F260:F261)</f>
        <v>0.21920310216782884</v>
      </c>
      <c r="J261" s="2">
        <f>G261-H261</f>
        <v>-0.51000000000000156</v>
      </c>
      <c r="L261" s="2">
        <f>J261-8.039</f>
        <v>-8.5490000000000013</v>
      </c>
      <c r="N261" s="2">
        <f>2^-L261</f>
        <v>374.54623250030789</v>
      </c>
    </row>
    <row r="262" spans="1:14" x14ac:dyDescent="0.25">
      <c r="A262" s="1" t="s">
        <v>24</v>
      </c>
      <c r="B262" s="1">
        <v>190</v>
      </c>
      <c r="C262" s="1" t="s">
        <v>14</v>
      </c>
      <c r="D262" s="1">
        <v>21</v>
      </c>
      <c r="E262" s="1" t="s">
        <v>10</v>
      </c>
      <c r="F262" s="2">
        <v>18.16</v>
      </c>
    </row>
    <row r="263" spans="1:14" x14ac:dyDescent="0.25">
      <c r="A263" s="1" t="s">
        <v>24</v>
      </c>
      <c r="B263" s="1">
        <v>190</v>
      </c>
      <c r="C263" s="1" t="s">
        <v>14</v>
      </c>
      <c r="D263" s="1">
        <v>21</v>
      </c>
      <c r="E263" s="1" t="s">
        <v>10</v>
      </c>
      <c r="F263" s="2">
        <v>18.2</v>
      </c>
      <c r="G263" s="2">
        <v>18.18</v>
      </c>
      <c r="H263" s="2">
        <v>17.704999999999998</v>
      </c>
      <c r="I263" s="4">
        <f>STDEV(F262:F263)</f>
        <v>2.8284271247461298E-2</v>
      </c>
      <c r="J263" s="2">
        <f>G263-H263</f>
        <v>0.47500000000000142</v>
      </c>
      <c r="L263" s="2">
        <f>J263-8.039</f>
        <v>-7.5639999999999983</v>
      </c>
      <c r="N263" s="2">
        <f>2^-L263</f>
        <v>189.23039120305157</v>
      </c>
    </row>
    <row r="264" spans="1:14" x14ac:dyDescent="0.25">
      <c r="A264" s="1" t="s">
        <v>24</v>
      </c>
      <c r="B264" s="1">
        <v>191</v>
      </c>
      <c r="C264" s="1" t="s">
        <v>14</v>
      </c>
      <c r="D264" s="1">
        <v>21</v>
      </c>
      <c r="E264" s="1" t="s">
        <v>10</v>
      </c>
      <c r="F264" s="2">
        <v>17.91</v>
      </c>
    </row>
    <row r="265" spans="1:14" x14ac:dyDescent="0.25">
      <c r="A265" s="1" t="s">
        <v>24</v>
      </c>
      <c r="B265" s="1">
        <v>191</v>
      </c>
      <c r="C265" s="1" t="s">
        <v>14</v>
      </c>
      <c r="D265" s="1">
        <v>21</v>
      </c>
      <c r="E265" s="1" t="s">
        <v>10</v>
      </c>
      <c r="F265" s="2">
        <v>18.190000000000001</v>
      </c>
      <c r="G265" s="2">
        <v>18.05</v>
      </c>
      <c r="H265" s="2">
        <v>17.994999999999997</v>
      </c>
      <c r="I265" s="4">
        <f>STDEV(F264:F265)</f>
        <v>0.1979898987322341</v>
      </c>
      <c r="J265" s="2">
        <f>G265-H265</f>
        <v>5.5000000000003268E-2</v>
      </c>
      <c r="L265" s="2">
        <f>J265-8.039</f>
        <v>-7.9839999999999964</v>
      </c>
      <c r="N265" s="2">
        <f>2^-L265</f>
        <v>253.17655459351766</v>
      </c>
    </row>
    <row r="266" spans="1:14" x14ac:dyDescent="0.25">
      <c r="A266" s="1" t="s">
        <v>24</v>
      </c>
      <c r="B266" s="1">
        <v>192</v>
      </c>
      <c r="C266" s="1" t="s">
        <v>14</v>
      </c>
      <c r="D266" s="1">
        <v>21</v>
      </c>
      <c r="E266" s="1" t="s">
        <v>10</v>
      </c>
      <c r="F266" s="2">
        <v>18.54</v>
      </c>
    </row>
    <row r="267" spans="1:14" x14ac:dyDescent="0.25">
      <c r="A267" s="1" t="s">
        <v>24</v>
      </c>
      <c r="B267" s="1">
        <v>192</v>
      </c>
      <c r="C267" s="1" t="s">
        <v>14</v>
      </c>
      <c r="D267" s="1">
        <v>21</v>
      </c>
      <c r="E267" s="1" t="s">
        <v>10</v>
      </c>
      <c r="F267" s="2">
        <v>18.420000000000002</v>
      </c>
      <c r="G267" s="2">
        <v>18.48</v>
      </c>
      <c r="H267" s="2">
        <v>18.07</v>
      </c>
      <c r="I267" s="4">
        <f>STDEV(F266:F267)</f>
        <v>8.485281374238389E-2</v>
      </c>
      <c r="J267" s="2">
        <f>G267-H267</f>
        <v>0.41000000000000014</v>
      </c>
      <c r="L267" s="2">
        <f>J267-8.039</f>
        <v>-7.6289999999999996</v>
      </c>
      <c r="N267" s="2">
        <f>2^-L267</f>
        <v>197.95106238856104</v>
      </c>
    </row>
    <row r="268" spans="1:14" x14ac:dyDescent="0.25">
      <c r="A268" s="1" t="s">
        <v>24</v>
      </c>
      <c r="B268" s="1">
        <v>193</v>
      </c>
      <c r="C268" s="1" t="s">
        <v>14</v>
      </c>
      <c r="D268" s="1">
        <v>21</v>
      </c>
      <c r="E268" s="1" t="s">
        <v>10</v>
      </c>
      <c r="F268" s="2">
        <v>20.3</v>
      </c>
    </row>
    <row r="269" spans="1:14" s="3" customFormat="1" x14ac:dyDescent="0.25">
      <c r="A269" s="5" t="s">
        <v>24</v>
      </c>
      <c r="B269" s="5">
        <v>193</v>
      </c>
      <c r="C269" s="5" t="s">
        <v>14</v>
      </c>
      <c r="D269" s="5">
        <v>21</v>
      </c>
      <c r="E269" s="5" t="s">
        <v>10</v>
      </c>
      <c r="F269" s="3">
        <v>20.43</v>
      </c>
      <c r="G269" s="3">
        <v>20.365000000000002</v>
      </c>
      <c r="H269" s="3">
        <v>21.14</v>
      </c>
      <c r="I269" s="4">
        <f>STDEV(F268:F269)</f>
        <v>9.1923881554250478E-2</v>
      </c>
      <c r="J269" s="3">
        <f>G269-H269</f>
        <v>-0.77499999999999858</v>
      </c>
      <c r="L269" s="3">
        <f>J269-8.039</f>
        <v>-8.8139999999999983</v>
      </c>
      <c r="N269" s="3">
        <f>2^-L269</f>
        <v>450.06825518683434</v>
      </c>
    </row>
    <row r="270" spans="1:14" x14ac:dyDescent="0.25">
      <c r="A270" s="1" t="s">
        <v>24</v>
      </c>
      <c r="B270" s="1">
        <v>194</v>
      </c>
      <c r="C270" s="1" t="s">
        <v>9</v>
      </c>
      <c r="D270" s="1">
        <v>28</v>
      </c>
      <c r="E270" s="1" t="s">
        <v>10</v>
      </c>
      <c r="F270" s="2">
        <v>25.65</v>
      </c>
    </row>
    <row r="271" spans="1:14" x14ac:dyDescent="0.25">
      <c r="A271" s="1" t="s">
        <v>24</v>
      </c>
      <c r="B271" s="1">
        <v>194</v>
      </c>
      <c r="C271" s="1" t="s">
        <v>9</v>
      </c>
      <c r="D271" s="1">
        <v>28</v>
      </c>
      <c r="E271" s="1" t="s">
        <v>10</v>
      </c>
      <c r="F271" s="2">
        <v>25.76</v>
      </c>
      <c r="G271" s="2">
        <v>25.704999999999998</v>
      </c>
      <c r="H271" s="2">
        <v>17.634999999999998</v>
      </c>
      <c r="I271" s="4">
        <f>STDEV(F270:F271)</f>
        <v>7.7781745930522339E-2</v>
      </c>
      <c r="J271" s="2">
        <f>G271-H271</f>
        <v>8.07</v>
      </c>
      <c r="L271" s="2">
        <f>J271-8.039</f>
        <v>3.1000000000000583E-2</v>
      </c>
      <c r="N271" s="2">
        <f>2^-L271</f>
        <v>0.97874165039743544</v>
      </c>
    </row>
    <row r="272" spans="1:14" x14ac:dyDescent="0.25">
      <c r="A272" s="1" t="s">
        <v>24</v>
      </c>
      <c r="B272" s="1">
        <v>195</v>
      </c>
      <c r="C272" s="1" t="s">
        <v>9</v>
      </c>
      <c r="D272" s="1">
        <v>28</v>
      </c>
      <c r="E272" s="1" t="s">
        <v>10</v>
      </c>
      <c r="F272" s="2">
        <v>26.2</v>
      </c>
    </row>
    <row r="273" spans="1:14" x14ac:dyDescent="0.25">
      <c r="A273" s="1" t="s">
        <v>24</v>
      </c>
      <c r="B273" s="1">
        <v>195</v>
      </c>
      <c r="C273" s="1" t="s">
        <v>9</v>
      </c>
      <c r="D273" s="1">
        <v>28</v>
      </c>
      <c r="E273" s="1" t="s">
        <v>10</v>
      </c>
      <c r="F273" s="2">
        <v>26.07</v>
      </c>
      <c r="G273" s="2">
        <v>26.134999999999998</v>
      </c>
      <c r="H273" s="2">
        <v>18.015000000000001</v>
      </c>
      <c r="I273" s="4">
        <f>STDEV(F272:F273)</f>
        <v>9.1923881554250478E-2</v>
      </c>
      <c r="J273" s="2">
        <f>G273-H273</f>
        <v>8.1199999999999974</v>
      </c>
      <c r="L273" s="2">
        <f>J273-8.039</f>
        <v>8.099999999999774E-2</v>
      </c>
      <c r="N273" s="2">
        <f>2^-L273</f>
        <v>0.94540211675074526</v>
      </c>
    </row>
    <row r="274" spans="1:14" x14ac:dyDescent="0.25">
      <c r="A274" s="1" t="s">
        <v>24</v>
      </c>
      <c r="B274" s="1">
        <v>196</v>
      </c>
      <c r="C274" s="1" t="s">
        <v>9</v>
      </c>
      <c r="D274" s="1">
        <v>28</v>
      </c>
      <c r="E274" s="1" t="s">
        <v>10</v>
      </c>
      <c r="F274" s="2">
        <v>26.09</v>
      </c>
    </row>
    <row r="275" spans="1:14" x14ac:dyDescent="0.25">
      <c r="A275" s="1" t="s">
        <v>24</v>
      </c>
      <c r="B275" s="1">
        <v>196</v>
      </c>
      <c r="C275" s="1" t="s">
        <v>9</v>
      </c>
      <c r="D275" s="1">
        <v>28</v>
      </c>
      <c r="E275" s="1" t="s">
        <v>10</v>
      </c>
      <c r="F275" s="2">
        <v>25.99</v>
      </c>
      <c r="G275" s="2">
        <v>26.04</v>
      </c>
      <c r="H275" s="2">
        <v>17.934999999999999</v>
      </c>
      <c r="I275" s="4">
        <f>STDEV(F274:F275)</f>
        <v>7.0710678118655765E-2</v>
      </c>
      <c r="J275" s="2">
        <f>G275-H275</f>
        <v>8.1050000000000004</v>
      </c>
      <c r="L275" s="2">
        <f>J275-8.039</f>
        <v>6.6000000000000725E-2</v>
      </c>
      <c r="N275" s="2">
        <f>2^-L275</f>
        <v>0.95528293638243678</v>
      </c>
    </row>
    <row r="276" spans="1:14" x14ac:dyDescent="0.25">
      <c r="A276" s="1" t="s">
        <v>24</v>
      </c>
      <c r="B276" s="1">
        <v>198</v>
      </c>
      <c r="C276" s="1" t="s">
        <v>9</v>
      </c>
      <c r="D276" s="1">
        <v>28</v>
      </c>
      <c r="E276" s="1" t="s">
        <v>10</v>
      </c>
      <c r="F276" s="2">
        <v>26.19</v>
      </c>
    </row>
    <row r="277" spans="1:14" s="3" customFormat="1" x14ac:dyDescent="0.25">
      <c r="A277" s="5" t="s">
        <v>24</v>
      </c>
      <c r="B277" s="5">
        <v>198</v>
      </c>
      <c r="C277" s="5" t="s">
        <v>9</v>
      </c>
      <c r="D277" s="5">
        <v>28</v>
      </c>
      <c r="E277" s="5" t="s">
        <v>10</v>
      </c>
      <c r="F277" s="3">
        <v>25.94</v>
      </c>
      <c r="G277" s="3">
        <v>26.065000000000001</v>
      </c>
      <c r="H277" s="3">
        <v>18.36</v>
      </c>
      <c r="I277" s="4">
        <f>STDEV(F276:F277)</f>
        <v>0.17677669529663689</v>
      </c>
      <c r="J277" s="3">
        <f>G277-H277</f>
        <v>7.7050000000000018</v>
      </c>
      <c r="L277" s="3">
        <f>J277-8.039</f>
        <v>-0.33399999999999785</v>
      </c>
      <c r="N277" s="3">
        <f>2^-L277</f>
        <v>1.2605033915829837</v>
      </c>
    </row>
    <row r="278" spans="1:14" x14ac:dyDescent="0.25">
      <c r="A278" s="1" t="s">
        <v>24</v>
      </c>
      <c r="B278" s="1">
        <v>199</v>
      </c>
      <c r="C278" s="1" t="s">
        <v>13</v>
      </c>
      <c r="D278" s="1">
        <v>28</v>
      </c>
      <c r="E278" s="1" t="s">
        <v>10</v>
      </c>
      <c r="F278" s="2">
        <v>25.38</v>
      </c>
    </row>
    <row r="279" spans="1:14" x14ac:dyDescent="0.25">
      <c r="A279" s="1" t="s">
        <v>24</v>
      </c>
      <c r="B279" s="1">
        <v>199</v>
      </c>
      <c r="C279" s="1" t="s">
        <v>13</v>
      </c>
      <c r="D279" s="1">
        <v>28</v>
      </c>
      <c r="E279" s="1" t="s">
        <v>10</v>
      </c>
      <c r="F279" s="2">
        <v>25.6</v>
      </c>
      <c r="G279" s="2">
        <v>25.490000000000002</v>
      </c>
      <c r="H279" s="2">
        <v>18.850000000000001</v>
      </c>
      <c r="I279" s="4">
        <f>STDEV(F278:F279)</f>
        <v>0.15556349186104218</v>
      </c>
      <c r="J279" s="2">
        <f>G279-H279</f>
        <v>6.6400000000000006</v>
      </c>
      <c r="L279" s="2">
        <f>J279-8.039</f>
        <v>-1.3989999999999991</v>
      </c>
      <c r="N279" s="2">
        <f>2^-L279</f>
        <v>2.6371872289847311</v>
      </c>
    </row>
    <row r="280" spans="1:14" x14ac:dyDescent="0.25">
      <c r="A280" s="1" t="s">
        <v>24</v>
      </c>
      <c r="B280" s="1">
        <v>200</v>
      </c>
      <c r="C280" s="1" t="s">
        <v>13</v>
      </c>
      <c r="D280" s="1">
        <v>28</v>
      </c>
      <c r="E280" s="1" t="s">
        <v>10</v>
      </c>
      <c r="F280" s="2">
        <v>23.25</v>
      </c>
    </row>
    <row r="281" spans="1:14" x14ac:dyDescent="0.25">
      <c r="A281" s="1" t="s">
        <v>24</v>
      </c>
      <c r="B281" s="1">
        <v>200</v>
      </c>
      <c r="C281" s="1" t="s">
        <v>13</v>
      </c>
      <c r="D281" s="1">
        <v>28</v>
      </c>
      <c r="E281" s="1" t="s">
        <v>10</v>
      </c>
      <c r="F281" s="2">
        <v>23.34</v>
      </c>
      <c r="G281" s="2">
        <v>23.295000000000002</v>
      </c>
      <c r="H281" s="2">
        <v>20.29</v>
      </c>
      <c r="I281" s="4">
        <f>STDEV(F280:F281)</f>
        <v>6.3639610306789177E-2</v>
      </c>
      <c r="J281" s="2">
        <f>G281-H281</f>
        <v>3.0050000000000026</v>
      </c>
      <c r="L281" s="2">
        <f>J281-8.039</f>
        <v>-5.0339999999999971</v>
      </c>
      <c r="N281" s="2">
        <f>2^-L281</f>
        <v>32.763100813710089</v>
      </c>
    </row>
    <row r="282" spans="1:14" x14ac:dyDescent="0.25">
      <c r="A282" s="1" t="s">
        <v>24</v>
      </c>
      <c r="B282" s="1">
        <v>201</v>
      </c>
      <c r="C282" s="1" t="s">
        <v>13</v>
      </c>
      <c r="D282" s="1">
        <v>28</v>
      </c>
      <c r="E282" s="1" t="s">
        <v>10</v>
      </c>
      <c r="F282" s="2">
        <v>21.97</v>
      </c>
    </row>
    <row r="283" spans="1:14" x14ac:dyDescent="0.25">
      <c r="A283" s="1" t="s">
        <v>24</v>
      </c>
      <c r="B283" s="1">
        <v>201</v>
      </c>
      <c r="C283" s="1" t="s">
        <v>13</v>
      </c>
      <c r="D283" s="1">
        <v>28</v>
      </c>
      <c r="E283" s="1" t="s">
        <v>10</v>
      </c>
      <c r="F283" s="2">
        <v>22.01</v>
      </c>
      <c r="G283" s="2">
        <v>21.990000000000002</v>
      </c>
      <c r="H283" s="2">
        <v>19.259999999999998</v>
      </c>
      <c r="I283" s="4">
        <f>STDEV(F282:F283)</f>
        <v>2.828427124746381E-2</v>
      </c>
      <c r="J283" s="2">
        <f>G283-H283</f>
        <v>2.730000000000004</v>
      </c>
      <c r="L283" s="2">
        <f>J283-8.039</f>
        <v>-5.3089999999999957</v>
      </c>
      <c r="N283" s="2">
        <f>2^-L283</f>
        <v>39.643158329084962</v>
      </c>
    </row>
    <row r="284" spans="1:14" x14ac:dyDescent="0.25">
      <c r="A284" s="1" t="s">
        <v>24</v>
      </c>
      <c r="B284" s="1">
        <v>202</v>
      </c>
      <c r="C284" s="1" t="s">
        <v>13</v>
      </c>
      <c r="D284" s="1">
        <v>28</v>
      </c>
      <c r="E284" s="1" t="s">
        <v>10</v>
      </c>
      <c r="F284" s="2">
        <v>21.25</v>
      </c>
    </row>
    <row r="285" spans="1:14" x14ac:dyDescent="0.25">
      <c r="A285" s="1" t="s">
        <v>24</v>
      </c>
      <c r="B285" s="1">
        <v>202</v>
      </c>
      <c r="C285" s="1" t="s">
        <v>13</v>
      </c>
      <c r="D285" s="1">
        <v>28</v>
      </c>
      <c r="E285" s="1" t="s">
        <v>10</v>
      </c>
      <c r="F285" s="2">
        <v>21.13</v>
      </c>
      <c r="G285" s="2">
        <v>21.189999999999998</v>
      </c>
      <c r="H285" s="2">
        <v>19.045000000000002</v>
      </c>
      <c r="I285" s="4">
        <f>STDEV(F284:F285)</f>
        <v>8.4852813742386402E-2</v>
      </c>
      <c r="J285" s="2">
        <f>G285-H285</f>
        <v>2.144999999999996</v>
      </c>
      <c r="L285" s="2">
        <f>J285-8.039</f>
        <v>-5.8940000000000037</v>
      </c>
      <c r="N285" s="2">
        <f>2^-L285</f>
        <v>59.466283152058587</v>
      </c>
    </row>
    <row r="286" spans="1:14" x14ac:dyDescent="0.25">
      <c r="A286" s="1" t="s">
        <v>24</v>
      </c>
      <c r="B286" s="1">
        <v>203</v>
      </c>
      <c r="C286" s="1" t="s">
        <v>13</v>
      </c>
      <c r="D286" s="1">
        <v>28</v>
      </c>
      <c r="E286" s="1" t="s">
        <v>10</v>
      </c>
      <c r="F286" s="2">
        <v>21.78</v>
      </c>
    </row>
    <row r="287" spans="1:14" s="3" customFormat="1" x14ac:dyDescent="0.25">
      <c r="A287" s="5" t="s">
        <v>24</v>
      </c>
      <c r="B287" s="5">
        <v>203</v>
      </c>
      <c r="C287" s="5" t="s">
        <v>13</v>
      </c>
      <c r="D287" s="5">
        <v>28</v>
      </c>
      <c r="E287" s="5" t="s">
        <v>10</v>
      </c>
      <c r="F287" s="3">
        <v>21.64</v>
      </c>
      <c r="G287" s="3">
        <v>21.71</v>
      </c>
      <c r="H287" s="3">
        <v>18.009999999999998</v>
      </c>
      <c r="I287" s="4">
        <f>STDEV(F286:F287)</f>
        <v>9.8994949366117052E-2</v>
      </c>
      <c r="J287" s="3">
        <f>G287-H287</f>
        <v>3.7000000000000028</v>
      </c>
      <c r="L287" s="3">
        <f>J287-8.039</f>
        <v>-4.3389999999999969</v>
      </c>
      <c r="N287" s="3">
        <f>2^-L287</f>
        <v>20.238072677662945</v>
      </c>
    </row>
    <row r="288" spans="1:14" x14ac:dyDescent="0.25">
      <c r="A288" s="1" t="s">
        <v>24</v>
      </c>
      <c r="B288" s="1">
        <v>204</v>
      </c>
      <c r="C288" s="1" t="s">
        <v>14</v>
      </c>
      <c r="D288" s="1">
        <v>28</v>
      </c>
      <c r="E288" s="1" t="s">
        <v>10</v>
      </c>
      <c r="F288" s="2">
        <v>18.05</v>
      </c>
    </row>
    <row r="289" spans="1:14" x14ac:dyDescent="0.25">
      <c r="A289" s="1" t="s">
        <v>24</v>
      </c>
      <c r="B289" s="1">
        <v>204</v>
      </c>
      <c r="C289" s="1" t="s">
        <v>14</v>
      </c>
      <c r="D289" s="1">
        <v>28</v>
      </c>
      <c r="E289" s="1" t="s">
        <v>10</v>
      </c>
      <c r="F289" s="2">
        <v>17.8</v>
      </c>
      <c r="G289" s="2">
        <v>17.925000000000001</v>
      </c>
      <c r="H289" s="2">
        <v>17.684999999999999</v>
      </c>
      <c r="I289" s="4">
        <f>STDEV(F288:F289)</f>
        <v>0.17677669529663689</v>
      </c>
      <c r="J289" s="2">
        <f>G289-H289</f>
        <v>0.24000000000000199</v>
      </c>
      <c r="L289" s="2">
        <f>J289-8.039</f>
        <v>-7.7989999999999977</v>
      </c>
      <c r="N289" s="2">
        <f>2^-L289</f>
        <v>222.70652229341428</v>
      </c>
    </row>
    <row r="290" spans="1:14" x14ac:dyDescent="0.25">
      <c r="A290" s="1" t="s">
        <v>24</v>
      </c>
      <c r="B290" s="1">
        <v>205</v>
      </c>
      <c r="C290" s="1" t="s">
        <v>14</v>
      </c>
      <c r="D290" s="1">
        <v>28</v>
      </c>
      <c r="E290" s="1" t="s">
        <v>10</v>
      </c>
      <c r="F290" s="2">
        <v>17.920000000000002</v>
      </c>
    </row>
    <row r="291" spans="1:14" x14ac:dyDescent="0.25">
      <c r="A291" s="1" t="s">
        <v>24</v>
      </c>
      <c r="B291" s="1">
        <v>205</v>
      </c>
      <c r="C291" s="1" t="s">
        <v>14</v>
      </c>
      <c r="D291" s="1">
        <v>28</v>
      </c>
      <c r="E291" s="1" t="s">
        <v>10</v>
      </c>
      <c r="F291" s="2">
        <v>17.77</v>
      </c>
      <c r="G291" s="2">
        <v>17.844999999999999</v>
      </c>
      <c r="H291" s="2">
        <v>17.329999999999998</v>
      </c>
      <c r="I291" s="4">
        <f>STDEV(F290:F291)</f>
        <v>0.10606601717798363</v>
      </c>
      <c r="J291" s="2">
        <f>G291-H291</f>
        <v>0.51500000000000057</v>
      </c>
      <c r="L291" s="2">
        <f>J291-8.039</f>
        <v>-7.5239999999999991</v>
      </c>
      <c r="N291" s="2">
        <f>2^-L291</f>
        <v>184.05587620441031</v>
      </c>
    </row>
    <row r="292" spans="1:14" x14ac:dyDescent="0.25">
      <c r="A292" s="1" t="s">
        <v>24</v>
      </c>
      <c r="B292" s="1">
        <v>206</v>
      </c>
      <c r="C292" s="1" t="s">
        <v>14</v>
      </c>
      <c r="D292" s="1">
        <v>28</v>
      </c>
      <c r="E292" s="1" t="s">
        <v>10</v>
      </c>
      <c r="F292" s="2">
        <v>18.52</v>
      </c>
    </row>
    <row r="293" spans="1:14" x14ac:dyDescent="0.25">
      <c r="A293" s="1" t="s">
        <v>24</v>
      </c>
      <c r="B293" s="1">
        <v>206</v>
      </c>
      <c r="C293" s="1" t="s">
        <v>14</v>
      </c>
      <c r="D293" s="1">
        <v>28</v>
      </c>
      <c r="E293" s="1" t="s">
        <v>10</v>
      </c>
      <c r="F293" s="2">
        <v>18.190000000000001</v>
      </c>
      <c r="G293" s="2">
        <v>18.355</v>
      </c>
      <c r="H293" s="2">
        <v>17.625</v>
      </c>
      <c r="I293" s="4">
        <f>STDEV(F292:F293)</f>
        <v>0.23334523779155947</v>
      </c>
      <c r="J293" s="2">
        <f>G293-H293</f>
        <v>0.73000000000000043</v>
      </c>
      <c r="L293" s="2">
        <f>J293-8.039</f>
        <v>-7.3089999999999993</v>
      </c>
      <c r="N293" s="2">
        <f>2^-L293</f>
        <v>158.5726333163403</v>
      </c>
    </row>
    <row r="294" spans="1:14" x14ac:dyDescent="0.25">
      <c r="A294" s="1" t="s">
        <v>24</v>
      </c>
      <c r="B294" s="1">
        <v>207</v>
      </c>
      <c r="C294" s="1" t="s">
        <v>14</v>
      </c>
      <c r="D294" s="1">
        <v>28</v>
      </c>
      <c r="E294" s="1" t="s">
        <v>10</v>
      </c>
      <c r="F294" s="2">
        <v>19.84</v>
      </c>
    </row>
    <row r="295" spans="1:14" x14ac:dyDescent="0.25">
      <c r="A295" s="1" t="s">
        <v>24</v>
      </c>
      <c r="B295" s="1">
        <v>207</v>
      </c>
      <c r="C295" s="1" t="s">
        <v>14</v>
      </c>
      <c r="D295" s="1">
        <v>28</v>
      </c>
      <c r="E295" s="1" t="s">
        <v>10</v>
      </c>
      <c r="F295" s="2">
        <v>20.39</v>
      </c>
      <c r="G295" s="2">
        <v>20.115000000000002</v>
      </c>
      <c r="H295" s="2">
        <v>20.200000000000003</v>
      </c>
      <c r="I295" s="4">
        <f>STDEV(F294:F295)</f>
        <v>0.38890872965260165</v>
      </c>
      <c r="J295" s="2">
        <f>G295-H295</f>
        <v>-8.5000000000000853E-2</v>
      </c>
      <c r="L295" s="2">
        <f>J295-8.039</f>
        <v>-8.1240000000000006</v>
      </c>
      <c r="N295" s="2">
        <f>2^-L295</f>
        <v>278.97654072661197</v>
      </c>
    </row>
    <row r="296" spans="1:14" x14ac:dyDescent="0.25">
      <c r="A296" s="1" t="s">
        <v>24</v>
      </c>
      <c r="B296" s="1">
        <v>208</v>
      </c>
      <c r="C296" s="1" t="s">
        <v>14</v>
      </c>
      <c r="D296" s="1">
        <v>28</v>
      </c>
      <c r="E296" s="1" t="s">
        <v>10</v>
      </c>
      <c r="F296" s="2">
        <v>19.850000000000001</v>
      </c>
    </row>
    <row r="297" spans="1:14" s="3" customFormat="1" x14ac:dyDescent="0.25">
      <c r="A297" s="5" t="s">
        <v>24</v>
      </c>
      <c r="B297" s="5">
        <v>208</v>
      </c>
      <c r="C297" s="5" t="s">
        <v>14</v>
      </c>
      <c r="D297" s="5">
        <v>28</v>
      </c>
      <c r="E297" s="5" t="s">
        <v>10</v>
      </c>
      <c r="F297" s="3">
        <v>19.43</v>
      </c>
      <c r="G297" s="3">
        <v>19.64</v>
      </c>
      <c r="H297" s="3">
        <v>19.100000000000001</v>
      </c>
      <c r="I297" s="4">
        <f>STDEV(F296:F297)</f>
        <v>0.29698484809835118</v>
      </c>
      <c r="J297" s="3">
        <f>G297-H297</f>
        <v>0.53999999999999915</v>
      </c>
      <c r="L297" s="3">
        <f>J297-8.039</f>
        <v>-7.4990000000000006</v>
      </c>
      <c r="N297" s="3">
        <f>2^-L297</f>
        <v>180.89390641698947</v>
      </c>
    </row>
    <row r="299" spans="1:14" x14ac:dyDescent="0.25">
      <c r="I299" s="4"/>
    </row>
    <row r="301" spans="1:14" x14ac:dyDescent="0.25">
      <c r="I301" s="4"/>
    </row>
    <row r="303" spans="1:14" x14ac:dyDescent="0.25">
      <c r="I303" s="4"/>
    </row>
    <row r="305" spans="9:9" x14ac:dyDescent="0.25">
      <c r="I30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opLeftCell="A285" workbookViewId="0">
      <selection activeCell="A285" sqref="A1:XFD1048576"/>
    </sheetView>
  </sheetViews>
  <sheetFormatPr baseColWidth="10" defaultColWidth="11.42578125" defaultRowHeight="15" x14ac:dyDescent="0.25"/>
  <cols>
    <col min="1" max="4" width="10.85546875" style="1"/>
    <col min="5" max="5" width="19.140625" style="1" customWidth="1"/>
    <col min="6" max="6" width="13.28515625" style="2" customWidth="1"/>
    <col min="7" max="7" width="15.85546875" style="2" customWidth="1"/>
    <col min="8" max="8" width="14.5703125" style="2" customWidth="1"/>
    <col min="9" max="9" width="14.7109375" style="2" customWidth="1"/>
    <col min="10" max="16384" width="11.425781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25</v>
      </c>
      <c r="G1" s="2" t="s">
        <v>26</v>
      </c>
      <c r="H1" s="2" t="s">
        <v>6</v>
      </c>
      <c r="I1" s="3" t="s">
        <v>41</v>
      </c>
      <c r="J1" s="2" t="s">
        <v>18</v>
      </c>
      <c r="L1" s="2" t="s">
        <v>19</v>
      </c>
      <c r="N1" s="2" t="s">
        <v>27</v>
      </c>
    </row>
    <row r="2" spans="1:15" x14ac:dyDescent="0.25">
      <c r="A2" s="1" t="s">
        <v>28</v>
      </c>
      <c r="B2" s="1">
        <v>43</v>
      </c>
      <c r="C2" s="1" t="s">
        <v>9</v>
      </c>
      <c r="D2" s="1">
        <v>1</v>
      </c>
      <c r="E2" s="1" t="s">
        <v>10</v>
      </c>
      <c r="F2" s="2">
        <v>27.91</v>
      </c>
    </row>
    <row r="3" spans="1:15" x14ac:dyDescent="0.25">
      <c r="A3" s="1" t="s">
        <v>28</v>
      </c>
      <c r="B3" s="1">
        <v>43</v>
      </c>
      <c r="C3" s="1" t="s">
        <v>9</v>
      </c>
      <c r="D3" s="1">
        <v>1</v>
      </c>
      <c r="E3" s="1" t="s">
        <v>10</v>
      </c>
      <c r="F3" s="2">
        <v>27.87</v>
      </c>
      <c r="G3" s="2">
        <v>27.89</v>
      </c>
      <c r="H3" s="2">
        <v>18.494999999999997</v>
      </c>
      <c r="I3" s="4">
        <f>STDEV(F2:F3)</f>
        <v>2.8284271247461298E-2</v>
      </c>
      <c r="J3" s="2">
        <f>G3-H3</f>
        <v>9.3950000000000031</v>
      </c>
      <c r="L3" s="2">
        <f>J3-10.596</f>
        <v>-1.200999999999997</v>
      </c>
      <c r="N3" s="2">
        <f>2^-L3</f>
        <v>2.298989696069349</v>
      </c>
    </row>
    <row r="4" spans="1:15" x14ac:dyDescent="0.25">
      <c r="A4" s="1" t="s">
        <v>28</v>
      </c>
      <c r="B4" s="1">
        <v>44</v>
      </c>
      <c r="C4" s="1" t="s">
        <v>9</v>
      </c>
      <c r="D4" s="1">
        <v>1</v>
      </c>
      <c r="E4" s="1" t="s">
        <v>10</v>
      </c>
      <c r="F4" s="2">
        <v>29.08</v>
      </c>
    </row>
    <row r="5" spans="1:15" x14ac:dyDescent="0.25">
      <c r="A5" s="1" t="s">
        <v>28</v>
      </c>
      <c r="B5" s="1">
        <v>44</v>
      </c>
      <c r="C5" s="1" t="s">
        <v>9</v>
      </c>
      <c r="D5" s="1">
        <v>1</v>
      </c>
      <c r="E5" s="1" t="s">
        <v>10</v>
      </c>
      <c r="F5" s="2">
        <v>29.35</v>
      </c>
      <c r="G5" s="2">
        <v>29.215</v>
      </c>
      <c r="H5" s="2">
        <v>19.435000000000002</v>
      </c>
      <c r="I5" s="4">
        <f>STDEV(F4:F5)</f>
        <v>0.19091883092037004</v>
      </c>
      <c r="J5" s="2">
        <f>G5-H5</f>
        <v>9.7799999999999976</v>
      </c>
      <c r="L5" s="2">
        <f>J5-10.596</f>
        <v>-0.8160000000000025</v>
      </c>
      <c r="N5" s="2">
        <f>2^-L5</f>
        <v>1.760518027126305</v>
      </c>
    </row>
    <row r="6" spans="1:15" x14ac:dyDescent="0.25">
      <c r="A6" s="1" t="s">
        <v>28</v>
      </c>
      <c r="B6" s="1">
        <v>45</v>
      </c>
      <c r="C6" s="1" t="s">
        <v>9</v>
      </c>
      <c r="D6" s="1">
        <v>1</v>
      </c>
      <c r="E6" s="1" t="s">
        <v>10</v>
      </c>
      <c r="F6" s="2">
        <v>28.88</v>
      </c>
    </row>
    <row r="7" spans="1:15" x14ac:dyDescent="0.25">
      <c r="A7" s="1" t="s">
        <v>28</v>
      </c>
      <c r="B7" s="1">
        <v>45</v>
      </c>
      <c r="C7" s="1" t="s">
        <v>9</v>
      </c>
      <c r="D7" s="1">
        <v>1</v>
      </c>
      <c r="E7" s="1" t="s">
        <v>10</v>
      </c>
      <c r="F7" s="2">
        <v>27.96</v>
      </c>
      <c r="G7" s="2">
        <v>28.42</v>
      </c>
      <c r="H7" s="2">
        <v>18.195</v>
      </c>
      <c r="I7" s="4">
        <f>STDEV(F6:F7)</f>
        <v>0.65053823869162242</v>
      </c>
      <c r="J7" s="2">
        <f>G7-H7</f>
        <v>10.225000000000001</v>
      </c>
      <c r="L7" s="2">
        <f>J7-10.596</f>
        <v>-0.37099999999999866</v>
      </c>
      <c r="N7" s="2">
        <f>2^-L7</f>
        <v>1.2932489318874856</v>
      </c>
    </row>
    <row r="8" spans="1:15" x14ac:dyDescent="0.25">
      <c r="A8" s="1" t="s">
        <v>28</v>
      </c>
      <c r="B8" s="1">
        <v>46</v>
      </c>
      <c r="C8" s="1" t="s">
        <v>9</v>
      </c>
      <c r="D8" s="1">
        <v>1</v>
      </c>
      <c r="E8" s="1" t="s">
        <v>10</v>
      </c>
      <c r="F8" s="2">
        <v>28.2</v>
      </c>
    </row>
    <row r="9" spans="1:15" x14ac:dyDescent="0.25">
      <c r="A9" s="1" t="s">
        <v>28</v>
      </c>
      <c r="B9" s="1">
        <v>46</v>
      </c>
      <c r="C9" s="1" t="s">
        <v>9</v>
      </c>
      <c r="D9" s="1">
        <v>1</v>
      </c>
      <c r="E9" s="1" t="s">
        <v>10</v>
      </c>
      <c r="F9" s="2">
        <v>28.49</v>
      </c>
      <c r="G9" s="2">
        <v>28.344999999999999</v>
      </c>
      <c r="H9" s="2">
        <v>18.295000000000002</v>
      </c>
      <c r="I9" s="4">
        <f>STDEV(F8:F9)</f>
        <v>0.20506096654409819</v>
      </c>
      <c r="J9" s="2">
        <f>G9-H9</f>
        <v>10.049999999999997</v>
      </c>
      <c r="L9" s="2">
        <f>J9-10.596</f>
        <v>-0.54600000000000293</v>
      </c>
      <c r="N9" s="2">
        <f>2^-L9</f>
        <v>1.4600320106545246</v>
      </c>
    </row>
    <row r="10" spans="1:15" x14ac:dyDescent="0.25">
      <c r="A10" s="1" t="s">
        <v>28</v>
      </c>
      <c r="B10" s="1">
        <v>47</v>
      </c>
      <c r="C10" s="1" t="s">
        <v>9</v>
      </c>
      <c r="D10" s="1">
        <v>1</v>
      </c>
      <c r="E10" s="1" t="s">
        <v>10</v>
      </c>
      <c r="F10" s="2">
        <v>31.64</v>
      </c>
    </row>
    <row r="11" spans="1:15" s="3" customFormat="1" x14ac:dyDescent="0.25">
      <c r="A11" s="5" t="s">
        <v>28</v>
      </c>
      <c r="B11" s="5">
        <v>47</v>
      </c>
      <c r="C11" s="5" t="s">
        <v>9</v>
      </c>
      <c r="D11" s="5">
        <v>1</v>
      </c>
      <c r="E11" s="5" t="s">
        <v>10</v>
      </c>
      <c r="F11" s="3">
        <v>31.99</v>
      </c>
      <c r="G11" s="3">
        <v>31.814999999999998</v>
      </c>
      <c r="H11" s="3">
        <v>18.285</v>
      </c>
      <c r="I11" s="4">
        <f>STDEV(F10:F11)</f>
        <v>0.24748737341529012</v>
      </c>
      <c r="J11" s="3">
        <f>G11-H11</f>
        <v>13.529999999999998</v>
      </c>
      <c r="K11" s="3">
        <f>AVERAGE(J3:J11)</f>
        <v>10.596</v>
      </c>
      <c r="L11" s="3">
        <f>J11-10.596</f>
        <v>2.9339999999999975</v>
      </c>
      <c r="N11" s="3">
        <f>2^-L11</f>
        <v>0.13085128524682221</v>
      </c>
      <c r="O11" s="3">
        <f>AVERAGE(N3:N11)</f>
        <v>1.3887279901968974</v>
      </c>
    </row>
    <row r="12" spans="1:15" x14ac:dyDescent="0.25">
      <c r="A12" s="1" t="s">
        <v>28</v>
      </c>
      <c r="B12" s="1">
        <v>48</v>
      </c>
      <c r="C12" s="1" t="s">
        <v>13</v>
      </c>
      <c r="D12" s="1">
        <v>1</v>
      </c>
      <c r="E12" s="1" t="s">
        <v>10</v>
      </c>
      <c r="F12" s="2">
        <v>34.21</v>
      </c>
    </row>
    <row r="13" spans="1:15" x14ac:dyDescent="0.25">
      <c r="A13" s="1" t="s">
        <v>28</v>
      </c>
      <c r="B13" s="1">
        <v>48</v>
      </c>
      <c r="C13" s="1" t="s">
        <v>13</v>
      </c>
      <c r="D13" s="1">
        <v>1</v>
      </c>
      <c r="E13" s="1" t="s">
        <v>10</v>
      </c>
      <c r="F13" s="2">
        <v>33.21</v>
      </c>
      <c r="G13" s="2">
        <v>33.71</v>
      </c>
      <c r="H13" s="2">
        <v>18.184999999999999</v>
      </c>
      <c r="I13" s="4">
        <f>STDEV(F12:F13)</f>
        <v>0.70710678118654757</v>
      </c>
      <c r="J13" s="2">
        <f>G13-H13</f>
        <v>15.525000000000002</v>
      </c>
      <c r="L13" s="2">
        <f>J13-10.596</f>
        <v>4.929000000000002</v>
      </c>
      <c r="N13" s="2">
        <f>2^-L13</f>
        <v>3.2826392000335991E-2</v>
      </c>
    </row>
    <row r="14" spans="1:15" x14ac:dyDescent="0.25">
      <c r="A14" s="1" t="s">
        <v>28</v>
      </c>
      <c r="B14" s="1">
        <v>49</v>
      </c>
      <c r="C14" s="1" t="s">
        <v>13</v>
      </c>
      <c r="D14" s="1">
        <v>1</v>
      </c>
      <c r="E14" s="1" t="s">
        <v>10</v>
      </c>
      <c r="F14" s="2">
        <v>29.69</v>
      </c>
    </row>
    <row r="15" spans="1:15" x14ac:dyDescent="0.25">
      <c r="A15" s="1" t="s">
        <v>28</v>
      </c>
      <c r="B15" s="1">
        <v>49</v>
      </c>
      <c r="C15" s="1" t="s">
        <v>13</v>
      </c>
      <c r="D15" s="1">
        <v>1</v>
      </c>
      <c r="E15" s="1" t="s">
        <v>10</v>
      </c>
      <c r="F15" s="2">
        <v>29.94</v>
      </c>
      <c r="G15" s="2">
        <v>29.815000000000001</v>
      </c>
      <c r="H15" s="2">
        <v>19.239999999999998</v>
      </c>
      <c r="I15" s="4">
        <f>STDEV(F14:F15)</f>
        <v>0.17677669529663689</v>
      </c>
      <c r="J15" s="2">
        <f>G15-H15</f>
        <v>10.575000000000003</v>
      </c>
      <c r="L15" s="2">
        <f>J15-10.596</f>
        <v>-2.0999999999997243E-2</v>
      </c>
      <c r="N15" s="2">
        <f>2^-L15</f>
        <v>1.0146625465808783</v>
      </c>
    </row>
    <row r="16" spans="1:15" x14ac:dyDescent="0.25">
      <c r="A16" s="1" t="s">
        <v>28</v>
      </c>
      <c r="B16" s="1">
        <v>50</v>
      </c>
      <c r="C16" s="1" t="s">
        <v>13</v>
      </c>
      <c r="D16" s="1">
        <v>1</v>
      </c>
      <c r="E16" s="1" t="s">
        <v>10</v>
      </c>
      <c r="F16" s="2">
        <v>30.19</v>
      </c>
    </row>
    <row r="17" spans="1:14" x14ac:dyDescent="0.25">
      <c r="A17" s="1" t="s">
        <v>28</v>
      </c>
      <c r="B17" s="1">
        <v>50</v>
      </c>
      <c r="C17" s="1" t="s">
        <v>13</v>
      </c>
      <c r="D17" s="1">
        <v>1</v>
      </c>
      <c r="E17" s="1" t="s">
        <v>10</v>
      </c>
      <c r="F17" s="2">
        <v>29.66</v>
      </c>
      <c r="G17" s="2">
        <v>29.925000000000001</v>
      </c>
      <c r="H17" s="2">
        <v>18.68</v>
      </c>
      <c r="I17" s="4">
        <f>STDEV(F16:F17)</f>
        <v>0.37476659402887097</v>
      </c>
      <c r="J17" s="2">
        <f>G17-H17</f>
        <v>11.245000000000001</v>
      </c>
      <c r="L17" s="2">
        <f>J17-10.596</f>
        <v>0.64900000000000091</v>
      </c>
      <c r="N17" s="2">
        <f>2^-L17</f>
        <v>0.6377221958392717</v>
      </c>
    </row>
    <row r="18" spans="1:14" x14ac:dyDescent="0.25">
      <c r="A18" s="1" t="s">
        <v>28</v>
      </c>
      <c r="B18" s="1">
        <v>51</v>
      </c>
      <c r="C18" s="1" t="s">
        <v>13</v>
      </c>
      <c r="D18" s="1">
        <v>1</v>
      </c>
      <c r="E18" s="1" t="s">
        <v>10</v>
      </c>
      <c r="F18" s="2">
        <v>34.82</v>
      </c>
    </row>
    <row r="19" spans="1:14" x14ac:dyDescent="0.25">
      <c r="A19" s="1" t="s">
        <v>28</v>
      </c>
      <c r="B19" s="1">
        <v>51</v>
      </c>
      <c r="C19" s="1" t="s">
        <v>13</v>
      </c>
      <c r="D19" s="1">
        <v>1</v>
      </c>
      <c r="E19" s="1" t="s">
        <v>10</v>
      </c>
      <c r="F19" s="2">
        <v>34.57</v>
      </c>
      <c r="G19" s="2">
        <v>34.695</v>
      </c>
      <c r="H19" s="2">
        <v>21.055</v>
      </c>
      <c r="I19" s="4">
        <f>STDEV(F18:F19)</f>
        <v>0.17677669529663689</v>
      </c>
      <c r="J19" s="2">
        <f>G19-H19</f>
        <v>13.64</v>
      </c>
      <c r="L19" s="2">
        <f>J19-10.596</f>
        <v>3.0440000000000005</v>
      </c>
      <c r="N19" s="2">
        <f>2^-L19</f>
        <v>0.12124523879271681</v>
      </c>
    </row>
    <row r="20" spans="1:14" x14ac:dyDescent="0.25">
      <c r="A20" s="1" t="s">
        <v>28</v>
      </c>
      <c r="B20" s="1">
        <v>52</v>
      </c>
      <c r="C20" s="1" t="s">
        <v>13</v>
      </c>
      <c r="D20" s="1">
        <v>1</v>
      </c>
      <c r="E20" s="1" t="s">
        <v>10</v>
      </c>
      <c r="F20" s="2">
        <v>33.880000000000003</v>
      </c>
    </row>
    <row r="21" spans="1:14" s="3" customFormat="1" x14ac:dyDescent="0.25">
      <c r="A21" s="5" t="s">
        <v>28</v>
      </c>
      <c r="B21" s="5">
        <v>52</v>
      </c>
      <c r="C21" s="5" t="s">
        <v>13</v>
      </c>
      <c r="D21" s="5">
        <v>1</v>
      </c>
      <c r="E21" s="5" t="s">
        <v>10</v>
      </c>
      <c r="F21" s="3">
        <v>33.85</v>
      </c>
      <c r="G21" s="3">
        <v>33.865000000000002</v>
      </c>
      <c r="H21" s="3">
        <v>19.11</v>
      </c>
      <c r="I21" s="4">
        <f>STDEV(F20:F21)</f>
        <v>2.1213203435597228E-2</v>
      </c>
      <c r="J21" s="3">
        <f>G21-H21</f>
        <v>14.755000000000003</v>
      </c>
      <c r="L21" s="3">
        <f>J21-10.596</f>
        <v>4.1590000000000025</v>
      </c>
      <c r="N21" s="3">
        <f>2^-L21</f>
        <v>5.5977854380677976E-2</v>
      </c>
    </row>
    <row r="22" spans="1:14" x14ac:dyDescent="0.25">
      <c r="A22" s="1" t="s">
        <v>28</v>
      </c>
      <c r="B22" s="1">
        <v>53</v>
      </c>
      <c r="C22" s="1" t="s">
        <v>14</v>
      </c>
      <c r="D22" s="1">
        <v>1</v>
      </c>
      <c r="E22" s="1" t="s">
        <v>10</v>
      </c>
      <c r="F22" s="2">
        <v>30.79</v>
      </c>
    </row>
    <row r="23" spans="1:14" x14ac:dyDescent="0.25">
      <c r="A23" s="1" t="s">
        <v>28</v>
      </c>
      <c r="B23" s="1">
        <v>53</v>
      </c>
      <c r="C23" s="1" t="s">
        <v>14</v>
      </c>
      <c r="D23" s="1">
        <v>1</v>
      </c>
      <c r="E23" s="1" t="s">
        <v>10</v>
      </c>
      <c r="F23" s="2">
        <v>30.33</v>
      </c>
      <c r="G23" s="2">
        <v>30.56</v>
      </c>
      <c r="H23" s="2">
        <v>18.914999999999999</v>
      </c>
      <c r="I23" s="4">
        <f>STDEV(F22:F23)</f>
        <v>0.32526911934581249</v>
      </c>
      <c r="J23" s="2">
        <f>G23-H23</f>
        <v>11.645</v>
      </c>
      <c r="L23" s="2">
        <f>J23-10.596</f>
        <v>1.0489999999999995</v>
      </c>
      <c r="N23" s="2">
        <f>2^-L23</f>
        <v>0.48330304853248685</v>
      </c>
    </row>
    <row r="24" spans="1:14" x14ac:dyDescent="0.25">
      <c r="A24" s="1" t="s">
        <v>28</v>
      </c>
      <c r="B24" s="1">
        <v>54</v>
      </c>
      <c r="C24" s="1" t="s">
        <v>14</v>
      </c>
      <c r="D24" s="1">
        <v>1</v>
      </c>
      <c r="E24" s="1" t="s">
        <v>10</v>
      </c>
      <c r="F24" s="2">
        <v>27.81</v>
      </c>
    </row>
    <row r="25" spans="1:14" x14ac:dyDescent="0.25">
      <c r="A25" s="1" t="s">
        <v>28</v>
      </c>
      <c r="B25" s="1">
        <v>54</v>
      </c>
      <c r="C25" s="1" t="s">
        <v>14</v>
      </c>
      <c r="D25" s="1">
        <v>1</v>
      </c>
      <c r="E25" s="1" t="s">
        <v>10</v>
      </c>
      <c r="F25" s="2">
        <v>27.96</v>
      </c>
      <c r="G25" s="2">
        <v>27.884999999999998</v>
      </c>
      <c r="H25" s="2">
        <v>18.395</v>
      </c>
      <c r="I25" s="4">
        <f>STDEV(F24:F25)</f>
        <v>0.10606601717798363</v>
      </c>
      <c r="J25" s="2">
        <f>G25-H25</f>
        <v>9.4899999999999984</v>
      </c>
      <c r="L25" s="2">
        <f>J25-10.596</f>
        <v>-1.1060000000000016</v>
      </c>
      <c r="N25" s="2">
        <f>2^-L25</f>
        <v>2.1524802495675965</v>
      </c>
    </row>
    <row r="26" spans="1:14" x14ac:dyDescent="0.25">
      <c r="A26" s="1" t="s">
        <v>28</v>
      </c>
      <c r="B26" s="1">
        <v>55</v>
      </c>
      <c r="C26" s="1" t="s">
        <v>14</v>
      </c>
      <c r="D26" s="1">
        <v>1</v>
      </c>
      <c r="E26" s="1" t="s">
        <v>10</v>
      </c>
      <c r="F26" s="2">
        <v>31.05</v>
      </c>
    </row>
    <row r="27" spans="1:14" x14ac:dyDescent="0.25">
      <c r="A27" s="1" t="s">
        <v>28</v>
      </c>
      <c r="B27" s="1">
        <v>55</v>
      </c>
      <c r="C27" s="1" t="s">
        <v>14</v>
      </c>
      <c r="D27" s="1">
        <v>1</v>
      </c>
      <c r="E27" s="1" t="s">
        <v>10</v>
      </c>
      <c r="F27" s="2">
        <v>31.11</v>
      </c>
      <c r="G27" s="2">
        <v>31.08</v>
      </c>
      <c r="H27" s="2">
        <v>18.34</v>
      </c>
      <c r="I27" s="4">
        <f>STDEV(F26:F27)</f>
        <v>4.2426406871191945E-2</v>
      </c>
      <c r="J27" s="2">
        <f>G27-H27</f>
        <v>12.739999999999998</v>
      </c>
      <c r="L27" s="2">
        <f>J27-10.596</f>
        <v>2.1439999999999984</v>
      </c>
      <c r="N27" s="2">
        <f>2^-L27</f>
        <v>0.22625161572072661</v>
      </c>
    </row>
    <row r="28" spans="1:14" x14ac:dyDescent="0.25">
      <c r="A28" s="1" t="s">
        <v>28</v>
      </c>
      <c r="B28" s="1">
        <v>56</v>
      </c>
      <c r="C28" s="1" t="s">
        <v>14</v>
      </c>
      <c r="D28" s="1">
        <v>1</v>
      </c>
      <c r="E28" s="1" t="s">
        <v>10</v>
      </c>
      <c r="F28" s="2">
        <v>30.79</v>
      </c>
    </row>
    <row r="29" spans="1:14" x14ac:dyDescent="0.25">
      <c r="A29" s="1" t="s">
        <v>28</v>
      </c>
      <c r="B29" s="1">
        <v>56</v>
      </c>
      <c r="C29" s="1" t="s">
        <v>14</v>
      </c>
      <c r="D29" s="1">
        <v>1</v>
      </c>
      <c r="E29" s="1" t="s">
        <v>10</v>
      </c>
      <c r="F29" s="2">
        <v>30.82</v>
      </c>
      <c r="G29" s="2">
        <v>30.805</v>
      </c>
      <c r="H29" s="2">
        <v>19.619999999999997</v>
      </c>
      <c r="I29" s="4">
        <f>STDEV(F28:F29)</f>
        <v>2.1213203435597228E-2</v>
      </c>
      <c r="J29" s="2">
        <f>G29-H29</f>
        <v>11.185000000000002</v>
      </c>
      <c r="L29" s="2">
        <f>J29-10.596</f>
        <v>0.58900000000000219</v>
      </c>
      <c r="N29" s="2">
        <f>2^-L29</f>
        <v>0.66480355409085634</v>
      </c>
    </row>
    <row r="30" spans="1:14" x14ac:dyDescent="0.25">
      <c r="A30" s="1" t="s">
        <v>28</v>
      </c>
      <c r="B30" s="1">
        <v>57</v>
      </c>
      <c r="C30" s="1" t="s">
        <v>14</v>
      </c>
      <c r="D30" s="1">
        <v>1</v>
      </c>
      <c r="E30" s="1" t="s">
        <v>10</v>
      </c>
      <c r="F30" s="2">
        <v>35.590000000000003</v>
      </c>
    </row>
    <row r="31" spans="1:14" s="3" customFormat="1" x14ac:dyDescent="0.25">
      <c r="A31" s="5" t="s">
        <v>28</v>
      </c>
      <c r="B31" s="5">
        <v>57</v>
      </c>
      <c r="C31" s="5" t="s">
        <v>14</v>
      </c>
      <c r="D31" s="5">
        <v>1</v>
      </c>
      <c r="E31" s="5" t="s">
        <v>10</v>
      </c>
      <c r="F31" s="3">
        <v>35.18</v>
      </c>
      <c r="G31" s="3">
        <v>35.385000000000005</v>
      </c>
      <c r="H31" s="3">
        <v>23.5</v>
      </c>
      <c r="I31" s="4">
        <f>STDEV(F30:F31)</f>
        <v>0.28991378028648707</v>
      </c>
      <c r="J31" s="3">
        <f>G31-H31</f>
        <v>11.885000000000005</v>
      </c>
      <c r="L31" s="3">
        <f>J31-10.596</f>
        <v>1.289000000000005</v>
      </c>
      <c r="N31" s="3">
        <f>2^-L31</f>
        <v>0.40923459079540059</v>
      </c>
    </row>
    <row r="32" spans="1:14" x14ac:dyDescent="0.25">
      <c r="A32" s="1" t="s">
        <v>28</v>
      </c>
      <c r="B32" s="1">
        <v>58</v>
      </c>
      <c r="C32" s="1" t="s">
        <v>15</v>
      </c>
      <c r="D32" s="1">
        <v>1</v>
      </c>
      <c r="E32" s="1" t="s">
        <v>10</v>
      </c>
      <c r="F32" s="2">
        <v>32.49</v>
      </c>
    </row>
    <row r="33" spans="1:14" x14ac:dyDescent="0.25">
      <c r="A33" s="1" t="s">
        <v>28</v>
      </c>
      <c r="B33" s="1">
        <v>58</v>
      </c>
      <c r="C33" s="1" t="s">
        <v>15</v>
      </c>
      <c r="D33" s="1">
        <v>1</v>
      </c>
      <c r="E33" s="1" t="s">
        <v>10</v>
      </c>
      <c r="F33" s="2">
        <v>32.770000000000003</v>
      </c>
      <c r="G33" s="2">
        <v>32.630000000000003</v>
      </c>
      <c r="H33" s="2">
        <v>18.09</v>
      </c>
      <c r="I33" s="4">
        <f>STDEV(F32:F33)</f>
        <v>0.1979898987322341</v>
      </c>
      <c r="J33" s="2">
        <f>G33-H33</f>
        <v>14.540000000000003</v>
      </c>
      <c r="L33" s="2">
        <f>J33-10.596</f>
        <v>3.9440000000000026</v>
      </c>
      <c r="N33" s="2">
        <f>2^-L33</f>
        <v>6.497371469845481E-2</v>
      </c>
    </row>
    <row r="34" spans="1:14" x14ac:dyDescent="0.25">
      <c r="A34" s="1" t="s">
        <v>28</v>
      </c>
      <c r="B34" s="1">
        <v>59</v>
      </c>
      <c r="C34" s="1" t="s">
        <v>15</v>
      </c>
      <c r="D34" s="1">
        <v>1</v>
      </c>
      <c r="E34" s="1" t="s">
        <v>10</v>
      </c>
      <c r="F34" s="2">
        <v>32.4</v>
      </c>
    </row>
    <row r="35" spans="1:14" x14ac:dyDescent="0.25">
      <c r="A35" s="1" t="s">
        <v>28</v>
      </c>
      <c r="B35" s="1">
        <v>59</v>
      </c>
      <c r="C35" s="1" t="s">
        <v>15</v>
      </c>
      <c r="D35" s="1">
        <v>1</v>
      </c>
      <c r="E35" s="1" t="s">
        <v>10</v>
      </c>
      <c r="F35" s="2">
        <v>33.44</v>
      </c>
      <c r="G35" s="2">
        <v>32.92</v>
      </c>
      <c r="H35" s="2">
        <v>19.350000000000001</v>
      </c>
      <c r="I35" s="4">
        <f>STDEV(F34:F35)</f>
        <v>0.73539105243400882</v>
      </c>
      <c r="J35" s="2">
        <f>G35-H35</f>
        <v>13.57</v>
      </c>
      <c r="L35" s="2">
        <f>J35-10.596</f>
        <v>2.9740000000000002</v>
      </c>
      <c r="N35" s="2">
        <f>2^-L35</f>
        <v>0.12727314997057759</v>
      </c>
    </row>
    <row r="36" spans="1:14" x14ac:dyDescent="0.25">
      <c r="A36" s="1" t="s">
        <v>28</v>
      </c>
      <c r="B36" s="1">
        <v>60</v>
      </c>
      <c r="C36" s="1" t="s">
        <v>15</v>
      </c>
      <c r="D36" s="1">
        <v>1</v>
      </c>
      <c r="E36" s="1" t="s">
        <v>10</v>
      </c>
      <c r="F36" s="2">
        <v>40</v>
      </c>
    </row>
    <row r="37" spans="1:14" x14ac:dyDescent="0.25">
      <c r="A37" s="1" t="s">
        <v>28</v>
      </c>
      <c r="B37" s="1">
        <v>60</v>
      </c>
      <c r="C37" s="1" t="s">
        <v>15</v>
      </c>
      <c r="D37" s="1">
        <v>1</v>
      </c>
      <c r="E37" s="1" t="s">
        <v>10</v>
      </c>
      <c r="F37" s="2">
        <v>40</v>
      </c>
      <c r="G37" s="2">
        <v>40</v>
      </c>
      <c r="H37" s="2">
        <v>26.884999999999998</v>
      </c>
      <c r="I37" s="4">
        <f>STDEV(F36:F37)</f>
        <v>0</v>
      </c>
      <c r="J37" s="2">
        <f>G37-H37</f>
        <v>13.115000000000002</v>
      </c>
      <c r="L37" s="2">
        <f>J37-10.596</f>
        <v>2.5190000000000019</v>
      </c>
      <c r="N37" s="2">
        <f>2^-L37</f>
        <v>0.17446384551527058</v>
      </c>
    </row>
    <row r="38" spans="1:14" x14ac:dyDescent="0.25">
      <c r="A38" s="1" t="s">
        <v>28</v>
      </c>
      <c r="B38" s="1">
        <v>61</v>
      </c>
      <c r="C38" s="1" t="s">
        <v>15</v>
      </c>
      <c r="D38" s="1">
        <v>1</v>
      </c>
      <c r="E38" s="1" t="s">
        <v>10</v>
      </c>
      <c r="F38" s="2">
        <v>34.19</v>
      </c>
    </row>
    <row r="39" spans="1:14" x14ac:dyDescent="0.25">
      <c r="A39" s="1" t="s">
        <v>28</v>
      </c>
      <c r="B39" s="1">
        <v>61</v>
      </c>
      <c r="C39" s="1" t="s">
        <v>15</v>
      </c>
      <c r="D39" s="1">
        <v>1</v>
      </c>
      <c r="E39" s="1" t="s">
        <v>10</v>
      </c>
      <c r="F39" s="2">
        <v>34.74</v>
      </c>
      <c r="G39" s="2">
        <v>34.465000000000003</v>
      </c>
      <c r="H39" s="2">
        <v>19.285</v>
      </c>
      <c r="I39" s="4">
        <f>STDEV(F38:F39)</f>
        <v>0.38890872965260415</v>
      </c>
      <c r="J39" s="2">
        <f>G39-H39</f>
        <v>15.180000000000003</v>
      </c>
      <c r="L39" s="2">
        <f>J39-10.596</f>
        <v>4.5840000000000032</v>
      </c>
      <c r="N39" s="2">
        <f>2^-L39</f>
        <v>4.1694474052430201E-2</v>
      </c>
    </row>
    <row r="40" spans="1:14" x14ac:dyDescent="0.25">
      <c r="A40" s="1" t="s">
        <v>28</v>
      </c>
      <c r="B40" s="1">
        <v>62</v>
      </c>
      <c r="C40" s="1" t="s">
        <v>15</v>
      </c>
      <c r="D40" s="1">
        <v>1</v>
      </c>
      <c r="E40" s="1" t="s">
        <v>10</v>
      </c>
      <c r="F40" s="2">
        <v>34.32</v>
      </c>
    </row>
    <row r="41" spans="1:14" s="3" customFormat="1" x14ac:dyDescent="0.25">
      <c r="A41" s="5" t="s">
        <v>28</v>
      </c>
      <c r="B41" s="5">
        <v>62</v>
      </c>
      <c r="C41" s="5" t="s">
        <v>15</v>
      </c>
      <c r="D41" s="5">
        <v>1</v>
      </c>
      <c r="E41" s="5" t="s">
        <v>10</v>
      </c>
      <c r="F41" s="3">
        <v>33.9</v>
      </c>
      <c r="G41" s="3">
        <v>34.11</v>
      </c>
      <c r="H41" s="3">
        <v>18.920000000000002</v>
      </c>
      <c r="I41" s="4">
        <f>STDEV(F40:F41)</f>
        <v>0.29698484809835118</v>
      </c>
      <c r="J41" s="3">
        <f>G41-H41</f>
        <v>15.189999999999998</v>
      </c>
      <c r="L41" s="3">
        <f>J41-10.596</f>
        <v>4.5939999999999976</v>
      </c>
      <c r="N41" s="3">
        <f>2^-L41</f>
        <v>4.1406469282662804E-2</v>
      </c>
    </row>
    <row r="42" spans="1:14" x14ac:dyDescent="0.25">
      <c r="A42" s="1" t="s">
        <v>28</v>
      </c>
      <c r="B42" s="1">
        <v>63</v>
      </c>
      <c r="C42" s="1" t="s">
        <v>9</v>
      </c>
      <c r="D42" s="1">
        <v>3</v>
      </c>
      <c r="E42" s="1" t="s">
        <v>10</v>
      </c>
      <c r="F42" s="2">
        <v>28.72</v>
      </c>
    </row>
    <row r="43" spans="1:14" x14ac:dyDescent="0.25">
      <c r="A43" s="1" t="s">
        <v>28</v>
      </c>
      <c r="B43" s="1">
        <v>63</v>
      </c>
      <c r="C43" s="1" t="s">
        <v>9</v>
      </c>
      <c r="D43" s="1">
        <v>3</v>
      </c>
      <c r="E43" s="1" t="s">
        <v>10</v>
      </c>
      <c r="F43" s="2">
        <v>28.93</v>
      </c>
      <c r="G43" s="2">
        <v>28.824999999999999</v>
      </c>
      <c r="H43" s="2">
        <v>18.265000000000001</v>
      </c>
      <c r="I43" s="4">
        <f>STDEV(F42:F43)</f>
        <v>0.14849242404917559</v>
      </c>
      <c r="J43" s="2">
        <f>G43-H43</f>
        <v>10.559999999999999</v>
      </c>
      <c r="L43" s="2">
        <f>J43-10.596</f>
        <v>-3.6000000000001364E-2</v>
      </c>
      <c r="N43" s="2">
        <f>2^-L43</f>
        <v>1.0252672378885948</v>
      </c>
    </row>
    <row r="44" spans="1:14" x14ac:dyDescent="0.25">
      <c r="A44" s="1" t="s">
        <v>28</v>
      </c>
      <c r="B44" s="1">
        <v>64</v>
      </c>
      <c r="C44" s="1" t="s">
        <v>9</v>
      </c>
      <c r="D44" s="1">
        <v>3</v>
      </c>
      <c r="E44" s="1" t="s">
        <v>10</v>
      </c>
      <c r="F44" s="2">
        <v>29.4</v>
      </c>
    </row>
    <row r="45" spans="1:14" x14ac:dyDescent="0.25">
      <c r="A45" s="1" t="s">
        <v>28</v>
      </c>
      <c r="B45" s="1">
        <v>64</v>
      </c>
      <c r="C45" s="1" t="s">
        <v>9</v>
      </c>
      <c r="D45" s="1">
        <v>3</v>
      </c>
      <c r="E45" s="1" t="s">
        <v>10</v>
      </c>
      <c r="F45" s="2">
        <v>28.97</v>
      </c>
      <c r="G45" s="2">
        <v>29.184999999999999</v>
      </c>
      <c r="H45" s="2">
        <v>19.03</v>
      </c>
      <c r="I45" s="4">
        <f>STDEV(F44:F45)</f>
        <v>0.30405591591021525</v>
      </c>
      <c r="J45" s="2">
        <f>G45-H45</f>
        <v>10.154999999999998</v>
      </c>
      <c r="L45" s="2">
        <f>J45-10.596</f>
        <v>-0.4410000000000025</v>
      </c>
      <c r="N45" s="2">
        <f>2^-L45</f>
        <v>1.357544979880009</v>
      </c>
    </row>
    <row r="46" spans="1:14" x14ac:dyDescent="0.25">
      <c r="A46" s="1" t="s">
        <v>28</v>
      </c>
      <c r="B46" s="1">
        <v>65</v>
      </c>
      <c r="C46" s="1" t="s">
        <v>9</v>
      </c>
      <c r="D46" s="1">
        <v>3</v>
      </c>
      <c r="E46" s="1" t="s">
        <v>10</v>
      </c>
      <c r="F46" s="2">
        <v>27.52</v>
      </c>
    </row>
    <row r="47" spans="1:14" x14ac:dyDescent="0.25">
      <c r="A47" s="1" t="s">
        <v>28</v>
      </c>
      <c r="B47" s="1">
        <v>65</v>
      </c>
      <c r="C47" s="1" t="s">
        <v>9</v>
      </c>
      <c r="D47" s="1">
        <v>3</v>
      </c>
      <c r="E47" s="1" t="s">
        <v>10</v>
      </c>
      <c r="F47" s="2">
        <v>27.89</v>
      </c>
      <c r="G47" s="2">
        <v>27.704999999999998</v>
      </c>
      <c r="H47" s="2">
        <v>18.11</v>
      </c>
      <c r="I47" s="4">
        <f>STDEV(F46:F47)</f>
        <v>0.26162950903902327</v>
      </c>
      <c r="J47" s="2">
        <f>G47-H47</f>
        <v>9.5949999999999989</v>
      </c>
      <c r="L47" s="2">
        <f>J47-10.596</f>
        <v>-1.0010000000000012</v>
      </c>
      <c r="N47" s="2">
        <f>2^-L47</f>
        <v>2.0013867749251628</v>
      </c>
    </row>
    <row r="48" spans="1:14" x14ac:dyDescent="0.25">
      <c r="A48" s="1" t="s">
        <v>28</v>
      </c>
      <c r="B48" s="1">
        <v>66</v>
      </c>
      <c r="C48" s="1" t="s">
        <v>9</v>
      </c>
      <c r="D48" s="1">
        <v>3</v>
      </c>
      <c r="E48" s="1" t="s">
        <v>10</v>
      </c>
      <c r="F48" s="2">
        <v>28.9</v>
      </c>
    </row>
    <row r="49" spans="1:14" x14ac:dyDescent="0.25">
      <c r="A49" s="1" t="s">
        <v>28</v>
      </c>
      <c r="B49" s="1">
        <v>66</v>
      </c>
      <c r="C49" s="1" t="s">
        <v>9</v>
      </c>
      <c r="D49" s="1">
        <v>3</v>
      </c>
      <c r="E49" s="1" t="s">
        <v>10</v>
      </c>
      <c r="F49" s="2">
        <v>28.3</v>
      </c>
      <c r="G49" s="2">
        <v>28.6</v>
      </c>
      <c r="H49" s="2">
        <v>18.43</v>
      </c>
      <c r="I49" s="4">
        <f>STDEV(F48:F49)</f>
        <v>0.42426406871192701</v>
      </c>
      <c r="J49" s="2">
        <f>G49-H49</f>
        <v>10.170000000000002</v>
      </c>
      <c r="L49" s="2">
        <f>J49-10.596</f>
        <v>-0.42599999999999838</v>
      </c>
      <c r="N49" s="2">
        <f>2^-L49</f>
        <v>1.3435034257212952</v>
      </c>
    </row>
    <row r="50" spans="1:14" x14ac:dyDescent="0.25">
      <c r="A50" s="1" t="s">
        <v>28</v>
      </c>
      <c r="B50" s="1">
        <v>67</v>
      </c>
      <c r="C50" s="1" t="s">
        <v>9</v>
      </c>
      <c r="D50" s="1">
        <v>3</v>
      </c>
      <c r="E50" s="1" t="s">
        <v>10</v>
      </c>
      <c r="F50" s="2">
        <v>30.61</v>
      </c>
    </row>
    <row r="51" spans="1:14" s="3" customFormat="1" x14ac:dyDescent="0.25">
      <c r="A51" s="5" t="s">
        <v>28</v>
      </c>
      <c r="B51" s="5">
        <v>67</v>
      </c>
      <c r="C51" s="5" t="s">
        <v>9</v>
      </c>
      <c r="D51" s="5">
        <v>3</v>
      </c>
      <c r="E51" s="5" t="s">
        <v>10</v>
      </c>
      <c r="F51" s="3">
        <v>30.86</v>
      </c>
      <c r="G51" s="3">
        <v>30.734999999999999</v>
      </c>
      <c r="H51" s="3">
        <v>18.305</v>
      </c>
      <c r="I51" s="4">
        <f>STDEV(F50:F51)</f>
        <v>0.17677669529663689</v>
      </c>
      <c r="J51" s="3">
        <f>G51-H51</f>
        <v>12.43</v>
      </c>
      <c r="L51" s="3">
        <f>J51-10.596</f>
        <v>1.8339999999999996</v>
      </c>
      <c r="N51" s="3">
        <f>2^-L51</f>
        <v>0.28048587013262122</v>
      </c>
    </row>
    <row r="52" spans="1:14" x14ac:dyDescent="0.25">
      <c r="A52" s="1" t="s">
        <v>28</v>
      </c>
      <c r="B52" s="1">
        <v>68</v>
      </c>
      <c r="C52" s="1" t="s">
        <v>13</v>
      </c>
      <c r="D52" s="1">
        <v>3</v>
      </c>
      <c r="E52" s="1" t="s">
        <v>10</v>
      </c>
      <c r="F52" s="2">
        <v>35.75</v>
      </c>
    </row>
    <row r="53" spans="1:14" x14ac:dyDescent="0.25">
      <c r="A53" s="1" t="s">
        <v>28</v>
      </c>
      <c r="B53" s="1">
        <v>68</v>
      </c>
      <c r="C53" s="1" t="s">
        <v>13</v>
      </c>
      <c r="D53" s="1">
        <v>3</v>
      </c>
      <c r="E53" s="1" t="s">
        <v>10</v>
      </c>
      <c r="F53" s="2">
        <v>37.130000000000003</v>
      </c>
      <c r="G53" s="2">
        <v>36.44</v>
      </c>
      <c r="H53" s="2">
        <v>19.604999999999997</v>
      </c>
      <c r="I53" s="4">
        <f>STDEV(F52:F53)</f>
        <v>0.97580735803743734</v>
      </c>
      <c r="J53" s="2">
        <f>G53-H53</f>
        <v>16.835000000000001</v>
      </c>
      <c r="L53" s="2">
        <f>J53-10.596</f>
        <v>6.2390000000000008</v>
      </c>
      <c r="N53" s="2">
        <f>2^-L53</f>
        <v>1.3239569296033094E-2</v>
      </c>
    </row>
    <row r="54" spans="1:14" x14ac:dyDescent="0.25">
      <c r="A54" s="1" t="s">
        <v>28</v>
      </c>
      <c r="B54" s="1">
        <v>69</v>
      </c>
      <c r="C54" s="1" t="s">
        <v>13</v>
      </c>
      <c r="D54" s="1">
        <v>3</v>
      </c>
      <c r="E54" s="1" t="s">
        <v>10</v>
      </c>
      <c r="F54" s="2">
        <v>31.83</v>
      </c>
    </row>
    <row r="55" spans="1:14" x14ac:dyDescent="0.25">
      <c r="A55" s="1" t="s">
        <v>28</v>
      </c>
      <c r="B55" s="1">
        <v>69</v>
      </c>
      <c r="C55" s="1" t="s">
        <v>13</v>
      </c>
      <c r="D55" s="1">
        <v>3</v>
      </c>
      <c r="E55" s="1" t="s">
        <v>10</v>
      </c>
      <c r="F55" s="2">
        <v>31.57</v>
      </c>
      <c r="G55" s="2">
        <v>31.7</v>
      </c>
      <c r="H55" s="2">
        <v>18.009999999999998</v>
      </c>
      <c r="I55" s="4">
        <f>STDEV(F54:F55)</f>
        <v>0.18384776310850096</v>
      </c>
      <c r="J55" s="2">
        <f>G55-H55</f>
        <v>13.690000000000001</v>
      </c>
      <c r="L55" s="2">
        <f>J55-10.596</f>
        <v>3.0940000000000012</v>
      </c>
      <c r="N55" s="2">
        <f>2^-L55</f>
        <v>0.11711518085905311</v>
      </c>
    </row>
    <row r="56" spans="1:14" x14ac:dyDescent="0.25">
      <c r="A56" s="1" t="s">
        <v>28</v>
      </c>
      <c r="B56" s="1">
        <v>70</v>
      </c>
      <c r="C56" s="1" t="s">
        <v>13</v>
      </c>
      <c r="D56" s="1">
        <v>3</v>
      </c>
      <c r="E56" s="1" t="s">
        <v>10</v>
      </c>
      <c r="F56" s="2">
        <v>28.9</v>
      </c>
    </row>
    <row r="57" spans="1:14" x14ac:dyDescent="0.25">
      <c r="A57" s="1" t="s">
        <v>28</v>
      </c>
      <c r="B57" s="1">
        <v>70</v>
      </c>
      <c r="C57" s="1" t="s">
        <v>13</v>
      </c>
      <c r="D57" s="1">
        <v>3</v>
      </c>
      <c r="E57" s="1" t="s">
        <v>10</v>
      </c>
      <c r="F57" s="2">
        <v>28.98</v>
      </c>
      <c r="G57" s="2">
        <v>28.939999999999998</v>
      </c>
      <c r="H57" s="2">
        <v>17.515000000000001</v>
      </c>
      <c r="I57" s="4">
        <f>STDEV(F56:F57)</f>
        <v>5.6568542494925107E-2</v>
      </c>
      <c r="J57" s="2">
        <f>G57-H57</f>
        <v>11.424999999999997</v>
      </c>
      <c r="L57" s="2">
        <f>J57-10.596</f>
        <v>0.82899999999999707</v>
      </c>
      <c r="N57" s="2">
        <f>2^-L57</f>
        <v>0.56291929306838251</v>
      </c>
    </row>
    <row r="58" spans="1:14" x14ac:dyDescent="0.25">
      <c r="A58" s="1" t="s">
        <v>28</v>
      </c>
      <c r="B58" s="1">
        <v>71</v>
      </c>
      <c r="C58" s="1" t="s">
        <v>13</v>
      </c>
      <c r="D58" s="1">
        <v>3</v>
      </c>
      <c r="E58" s="1" t="s">
        <v>10</v>
      </c>
      <c r="F58" s="2">
        <v>32.61</v>
      </c>
    </row>
    <row r="59" spans="1:14" x14ac:dyDescent="0.25">
      <c r="A59" s="1" t="s">
        <v>28</v>
      </c>
      <c r="B59" s="1">
        <v>71</v>
      </c>
      <c r="C59" s="1" t="s">
        <v>13</v>
      </c>
      <c r="D59" s="1">
        <v>3</v>
      </c>
      <c r="E59" s="1" t="s">
        <v>10</v>
      </c>
      <c r="F59" s="2">
        <v>32.700000000000003</v>
      </c>
      <c r="G59" s="2">
        <v>32.655000000000001</v>
      </c>
      <c r="H59" s="2">
        <v>18.13</v>
      </c>
      <c r="I59" s="4">
        <f>STDEV(F58:F59)</f>
        <v>6.3639610306791689E-2</v>
      </c>
      <c r="J59" s="2">
        <f>G59-H59</f>
        <v>14.525000000000002</v>
      </c>
      <c r="L59" s="2">
        <f>J59-10.596</f>
        <v>3.929000000000002</v>
      </c>
      <c r="N59" s="2">
        <f>2^-L59</f>
        <v>6.5652784000671996E-2</v>
      </c>
    </row>
    <row r="60" spans="1:14" x14ac:dyDescent="0.25">
      <c r="A60" s="1" t="s">
        <v>28</v>
      </c>
      <c r="B60" s="1">
        <v>72</v>
      </c>
      <c r="C60" s="1" t="s">
        <v>13</v>
      </c>
      <c r="D60" s="1">
        <v>3</v>
      </c>
      <c r="E60" s="1" t="s">
        <v>10</v>
      </c>
      <c r="F60" s="2">
        <v>32.299999999999997</v>
      </c>
    </row>
    <row r="61" spans="1:14" s="3" customFormat="1" x14ac:dyDescent="0.25">
      <c r="A61" s="5" t="s">
        <v>28</v>
      </c>
      <c r="B61" s="5">
        <v>72</v>
      </c>
      <c r="C61" s="5" t="s">
        <v>13</v>
      </c>
      <c r="D61" s="5">
        <v>3</v>
      </c>
      <c r="E61" s="5" t="s">
        <v>10</v>
      </c>
      <c r="F61" s="3">
        <v>32.67</v>
      </c>
      <c r="G61" s="3">
        <v>32.484999999999999</v>
      </c>
      <c r="H61" s="3">
        <v>18.380000000000003</v>
      </c>
      <c r="I61" s="4">
        <f>STDEV(F60:F61)</f>
        <v>0.26162950903902576</v>
      </c>
      <c r="J61" s="3">
        <f>G61-H61</f>
        <v>14.104999999999997</v>
      </c>
      <c r="L61" s="3">
        <f>J61-10.596</f>
        <v>3.5089999999999968</v>
      </c>
      <c r="N61" s="3">
        <f>2^-L61</f>
        <v>8.783866876292018E-2</v>
      </c>
    </row>
    <row r="62" spans="1:14" x14ac:dyDescent="0.25">
      <c r="A62" s="1" t="s">
        <v>28</v>
      </c>
      <c r="B62" s="1">
        <v>73</v>
      </c>
      <c r="C62" s="1" t="s">
        <v>14</v>
      </c>
      <c r="D62" s="1">
        <v>3</v>
      </c>
      <c r="E62" s="1" t="s">
        <v>10</v>
      </c>
      <c r="F62" s="2">
        <v>27.28</v>
      </c>
    </row>
    <row r="63" spans="1:14" x14ac:dyDescent="0.25">
      <c r="A63" s="1" t="s">
        <v>28</v>
      </c>
      <c r="B63" s="1">
        <v>73</v>
      </c>
      <c r="C63" s="1" t="s">
        <v>14</v>
      </c>
      <c r="D63" s="1">
        <v>3</v>
      </c>
      <c r="E63" s="1" t="s">
        <v>10</v>
      </c>
      <c r="F63" s="2">
        <v>27.69</v>
      </c>
      <c r="G63" s="2">
        <v>27.484999999999999</v>
      </c>
      <c r="H63" s="2">
        <v>17.945</v>
      </c>
      <c r="I63" s="4">
        <f>STDEV(F62:F63)</f>
        <v>0.28991378028648457</v>
      </c>
      <c r="J63" s="2">
        <f>G63-H63</f>
        <v>9.5399999999999991</v>
      </c>
      <c r="L63" s="2">
        <f>J63-10.596</f>
        <v>-1.0560000000000009</v>
      </c>
      <c r="N63" s="2">
        <f>2^-L63</f>
        <v>2.0791588703505588</v>
      </c>
    </row>
    <row r="64" spans="1:14" x14ac:dyDescent="0.25">
      <c r="A64" s="1" t="s">
        <v>28</v>
      </c>
      <c r="B64" s="1">
        <v>74</v>
      </c>
      <c r="C64" s="1" t="s">
        <v>14</v>
      </c>
      <c r="D64" s="1">
        <v>3</v>
      </c>
      <c r="E64" s="1" t="s">
        <v>10</v>
      </c>
      <c r="F64" s="2">
        <v>29.65</v>
      </c>
    </row>
    <row r="65" spans="1:14" x14ac:dyDescent="0.25">
      <c r="A65" s="1" t="s">
        <v>28</v>
      </c>
      <c r="B65" s="1">
        <v>74</v>
      </c>
      <c r="C65" s="1" t="s">
        <v>14</v>
      </c>
      <c r="D65" s="1">
        <v>3</v>
      </c>
      <c r="E65" s="1" t="s">
        <v>10</v>
      </c>
      <c r="F65" s="2">
        <v>30.04</v>
      </c>
      <c r="G65" s="2">
        <v>29.844999999999999</v>
      </c>
      <c r="H65" s="2">
        <v>18.14</v>
      </c>
      <c r="I65" s="4">
        <f>STDEV(F64:F65)</f>
        <v>0.27577164466275395</v>
      </c>
      <c r="J65" s="2">
        <f>G65-H65</f>
        <v>11.704999999999998</v>
      </c>
      <c r="L65" s="2">
        <f>J65-10.596</f>
        <v>1.1089999999999982</v>
      </c>
      <c r="N65" s="2">
        <f>2^-L65</f>
        <v>0.46361527321773188</v>
      </c>
    </row>
    <row r="66" spans="1:14" x14ac:dyDescent="0.25">
      <c r="A66" s="1" t="s">
        <v>28</v>
      </c>
      <c r="B66" s="1">
        <v>75</v>
      </c>
      <c r="C66" s="1" t="s">
        <v>14</v>
      </c>
      <c r="D66" s="1">
        <v>3</v>
      </c>
      <c r="E66" s="1" t="s">
        <v>10</v>
      </c>
      <c r="F66" s="2">
        <v>31.22</v>
      </c>
    </row>
    <row r="67" spans="1:14" x14ac:dyDescent="0.25">
      <c r="A67" s="1" t="s">
        <v>28</v>
      </c>
      <c r="B67" s="1">
        <v>75</v>
      </c>
      <c r="C67" s="1" t="s">
        <v>14</v>
      </c>
      <c r="D67" s="1">
        <v>3</v>
      </c>
      <c r="E67" s="1" t="s">
        <v>10</v>
      </c>
      <c r="F67" s="2">
        <v>30.36</v>
      </c>
      <c r="G67" s="2">
        <v>30.79</v>
      </c>
      <c r="H67" s="2">
        <v>18.939999999999998</v>
      </c>
      <c r="I67" s="4">
        <f>STDEV(F66:F67)</f>
        <v>0.60811183182043049</v>
      </c>
      <c r="J67" s="2">
        <f>G67-H67</f>
        <v>11.850000000000001</v>
      </c>
      <c r="L67" s="2">
        <f>J67-10.596</f>
        <v>1.2540000000000013</v>
      </c>
      <c r="N67" s="2">
        <f>2^-L67</f>
        <v>0.4192840922204652</v>
      </c>
    </row>
    <row r="68" spans="1:14" x14ac:dyDescent="0.25">
      <c r="A68" s="1" t="s">
        <v>28</v>
      </c>
      <c r="B68" s="1">
        <v>76</v>
      </c>
      <c r="C68" s="1" t="s">
        <v>14</v>
      </c>
      <c r="D68" s="1">
        <v>3</v>
      </c>
      <c r="E68" s="1" t="s">
        <v>10</v>
      </c>
      <c r="F68" s="2">
        <v>28.95</v>
      </c>
    </row>
    <row r="69" spans="1:14" x14ac:dyDescent="0.25">
      <c r="A69" s="1" t="s">
        <v>28</v>
      </c>
      <c r="B69" s="1">
        <v>76</v>
      </c>
      <c r="C69" s="1" t="s">
        <v>14</v>
      </c>
      <c r="D69" s="1">
        <v>3</v>
      </c>
      <c r="E69" s="1" t="s">
        <v>10</v>
      </c>
      <c r="F69" s="2">
        <v>29.07</v>
      </c>
      <c r="G69" s="2">
        <v>29.009999999999998</v>
      </c>
      <c r="H69" s="2">
        <v>18.43</v>
      </c>
      <c r="I69" s="4">
        <f>STDEV(F68:F69)</f>
        <v>8.4852813742386402E-2</v>
      </c>
      <c r="J69" s="2">
        <f>G69-H69</f>
        <v>10.579999999999998</v>
      </c>
      <c r="L69" s="2">
        <f>J69-10.596</f>
        <v>-1.6000000000001791E-2</v>
      </c>
      <c r="N69" s="2">
        <f>2^-L69</f>
        <v>1.0111520808513055</v>
      </c>
    </row>
    <row r="70" spans="1:14" x14ac:dyDescent="0.25">
      <c r="A70" s="1" t="s">
        <v>28</v>
      </c>
      <c r="B70" s="1">
        <v>77</v>
      </c>
      <c r="C70" s="1" t="s">
        <v>14</v>
      </c>
      <c r="D70" s="1">
        <v>3</v>
      </c>
      <c r="E70" s="1" t="s">
        <v>10</v>
      </c>
      <c r="F70" s="2">
        <v>28.17</v>
      </c>
    </row>
    <row r="71" spans="1:14" s="3" customFormat="1" x14ac:dyDescent="0.25">
      <c r="A71" s="5" t="s">
        <v>28</v>
      </c>
      <c r="B71" s="5">
        <v>77</v>
      </c>
      <c r="C71" s="5" t="s">
        <v>14</v>
      </c>
      <c r="D71" s="5">
        <v>3</v>
      </c>
      <c r="E71" s="5" t="s">
        <v>10</v>
      </c>
      <c r="F71" s="3">
        <v>28.57</v>
      </c>
      <c r="G71" s="3">
        <v>28.37</v>
      </c>
      <c r="H71" s="3">
        <v>17.52</v>
      </c>
      <c r="I71" s="4">
        <f>STDEV(F70:F71)</f>
        <v>0.28284271247461801</v>
      </c>
      <c r="J71" s="3">
        <f>G71-H71</f>
        <v>10.850000000000001</v>
      </c>
      <c r="L71" s="3">
        <f>J71-10.596</f>
        <v>0.25400000000000134</v>
      </c>
      <c r="N71" s="3">
        <f>2^-L71</f>
        <v>0.8385681844409304</v>
      </c>
    </row>
    <row r="72" spans="1:14" x14ac:dyDescent="0.25">
      <c r="A72" s="1" t="s">
        <v>28</v>
      </c>
      <c r="B72" s="1">
        <v>78</v>
      </c>
      <c r="C72" s="1" t="s">
        <v>15</v>
      </c>
      <c r="D72" s="1">
        <v>3</v>
      </c>
      <c r="E72" s="1" t="s">
        <v>10</v>
      </c>
      <c r="F72" s="2">
        <v>30.82</v>
      </c>
    </row>
    <row r="73" spans="1:14" x14ac:dyDescent="0.25">
      <c r="A73" s="1" t="s">
        <v>28</v>
      </c>
      <c r="B73" s="1">
        <v>78</v>
      </c>
      <c r="C73" s="1" t="s">
        <v>15</v>
      </c>
      <c r="D73" s="1">
        <v>3</v>
      </c>
      <c r="E73" s="1" t="s">
        <v>10</v>
      </c>
      <c r="F73" s="2">
        <v>30.78</v>
      </c>
      <c r="G73" s="2">
        <v>30.8</v>
      </c>
      <c r="H73" s="2">
        <v>18.04</v>
      </c>
      <c r="I73" s="4">
        <f>STDEV(F72:F73)</f>
        <v>2.8284271247461298E-2</v>
      </c>
      <c r="J73" s="2">
        <f>G73-H73</f>
        <v>12.760000000000002</v>
      </c>
      <c r="L73" s="2">
        <f>J73-10.596</f>
        <v>2.1640000000000015</v>
      </c>
      <c r="N73" s="2">
        <f>2^-L73</f>
        <v>0.22313674286824395</v>
      </c>
    </row>
    <row r="74" spans="1:14" x14ac:dyDescent="0.25">
      <c r="A74" s="1" t="s">
        <v>28</v>
      </c>
      <c r="B74" s="1">
        <v>79</v>
      </c>
      <c r="C74" s="1" t="s">
        <v>15</v>
      </c>
      <c r="D74" s="1">
        <v>3</v>
      </c>
      <c r="E74" s="1" t="s">
        <v>10</v>
      </c>
      <c r="F74" s="2">
        <v>31.01</v>
      </c>
    </row>
    <row r="75" spans="1:14" x14ac:dyDescent="0.25">
      <c r="A75" s="1" t="s">
        <v>28</v>
      </c>
      <c r="B75" s="1">
        <v>79</v>
      </c>
      <c r="C75" s="1" t="s">
        <v>15</v>
      </c>
      <c r="D75" s="1">
        <v>3</v>
      </c>
      <c r="E75" s="1" t="s">
        <v>10</v>
      </c>
      <c r="F75" s="2">
        <v>30.95</v>
      </c>
      <c r="G75" s="2">
        <v>30.98</v>
      </c>
      <c r="H75" s="2">
        <v>18.14</v>
      </c>
      <c r="I75" s="4">
        <f>STDEV(F74:F75)</f>
        <v>4.2426406871194457E-2</v>
      </c>
      <c r="J75" s="2">
        <f>G75-H75</f>
        <v>12.84</v>
      </c>
      <c r="L75" s="2">
        <f>J75-10.596</f>
        <v>2.2439999999999998</v>
      </c>
      <c r="N75" s="2">
        <f>2^-L75</f>
        <v>0.21110022185594554</v>
      </c>
    </row>
    <row r="76" spans="1:14" x14ac:dyDescent="0.25">
      <c r="A76" s="1" t="s">
        <v>28</v>
      </c>
      <c r="B76" s="1">
        <v>80</v>
      </c>
      <c r="C76" s="1" t="s">
        <v>15</v>
      </c>
      <c r="D76" s="1">
        <v>3</v>
      </c>
      <c r="E76" s="1" t="s">
        <v>10</v>
      </c>
      <c r="F76" s="2">
        <v>31.77</v>
      </c>
    </row>
    <row r="77" spans="1:14" x14ac:dyDescent="0.25">
      <c r="A77" s="1" t="s">
        <v>28</v>
      </c>
      <c r="B77" s="1">
        <v>80</v>
      </c>
      <c r="C77" s="1" t="s">
        <v>15</v>
      </c>
      <c r="D77" s="1">
        <v>3</v>
      </c>
      <c r="E77" s="1" t="s">
        <v>10</v>
      </c>
      <c r="F77" s="2">
        <v>31.84</v>
      </c>
      <c r="G77" s="2">
        <v>31.805</v>
      </c>
      <c r="H77" s="2">
        <v>17.994999999999997</v>
      </c>
      <c r="I77" s="4">
        <f>STDEV(F76:F77)</f>
        <v>4.9497474683058526E-2</v>
      </c>
      <c r="J77" s="2">
        <f>G77-H77</f>
        <v>13.810000000000002</v>
      </c>
      <c r="L77" s="2">
        <f>J77-10.596</f>
        <v>3.2140000000000022</v>
      </c>
      <c r="N77" s="2">
        <f>2^-L77</f>
        <v>0.10776794312719937</v>
      </c>
    </row>
    <row r="78" spans="1:14" x14ac:dyDescent="0.25">
      <c r="A78" s="1" t="s">
        <v>28</v>
      </c>
      <c r="B78" s="1">
        <v>81</v>
      </c>
      <c r="C78" s="1" t="s">
        <v>15</v>
      </c>
      <c r="D78" s="1">
        <v>3</v>
      </c>
      <c r="E78" s="1" t="s">
        <v>10</v>
      </c>
      <c r="F78" s="2">
        <v>31.88</v>
      </c>
    </row>
    <row r="79" spans="1:14" x14ac:dyDescent="0.25">
      <c r="A79" s="1" t="s">
        <v>28</v>
      </c>
      <c r="B79" s="1">
        <v>81</v>
      </c>
      <c r="C79" s="1" t="s">
        <v>15</v>
      </c>
      <c r="D79" s="1">
        <v>3</v>
      </c>
      <c r="E79" s="1" t="s">
        <v>10</v>
      </c>
      <c r="F79" s="2">
        <v>33.090000000000003</v>
      </c>
      <c r="G79" s="2">
        <v>32.484999999999999</v>
      </c>
      <c r="H79" s="2">
        <v>18.674999999999997</v>
      </c>
      <c r="I79" s="4">
        <f>STDEV(F78:F79)</f>
        <v>0.85559920523572563</v>
      </c>
      <c r="J79" s="2">
        <f>G79-H79</f>
        <v>13.810000000000002</v>
      </c>
      <c r="L79" s="2">
        <f>J79-10.596</f>
        <v>3.2140000000000022</v>
      </c>
      <c r="N79" s="2">
        <f>2^-L79</f>
        <v>0.10776794312719937</v>
      </c>
    </row>
    <row r="80" spans="1:14" x14ac:dyDescent="0.25">
      <c r="A80" s="1" t="s">
        <v>28</v>
      </c>
      <c r="B80" s="1">
        <v>82</v>
      </c>
      <c r="C80" s="1" t="s">
        <v>15</v>
      </c>
      <c r="D80" s="1">
        <v>3</v>
      </c>
      <c r="E80" s="1" t="s">
        <v>10</v>
      </c>
      <c r="F80" s="2">
        <v>33.76</v>
      </c>
    </row>
    <row r="81" spans="1:14" s="3" customFormat="1" x14ac:dyDescent="0.25">
      <c r="A81" s="5" t="s">
        <v>28</v>
      </c>
      <c r="B81" s="5">
        <v>82</v>
      </c>
      <c r="C81" s="5" t="s">
        <v>15</v>
      </c>
      <c r="D81" s="5">
        <v>3</v>
      </c>
      <c r="E81" s="5" t="s">
        <v>10</v>
      </c>
      <c r="F81" s="3">
        <v>33.94</v>
      </c>
      <c r="G81" s="3">
        <v>33.849999999999994</v>
      </c>
      <c r="H81" s="3">
        <v>18.700000000000003</v>
      </c>
      <c r="I81" s="4">
        <f>STDEV(F80:F81)</f>
        <v>0.12727922061357835</v>
      </c>
      <c r="J81" s="3">
        <f>G81-H81</f>
        <v>15.149999999999991</v>
      </c>
      <c r="L81" s="3">
        <f>J81-10.596</f>
        <v>4.5539999999999914</v>
      </c>
      <c r="N81" s="3">
        <f>2^-L81</f>
        <v>4.2570563582515507E-2</v>
      </c>
    </row>
    <row r="82" spans="1:14" x14ac:dyDescent="0.25">
      <c r="A82" s="1" t="s">
        <v>28</v>
      </c>
      <c r="B82" s="1">
        <v>83</v>
      </c>
      <c r="C82" s="1" t="s">
        <v>9</v>
      </c>
      <c r="D82" s="1">
        <v>7</v>
      </c>
      <c r="E82" s="1" t="s">
        <v>10</v>
      </c>
      <c r="F82" s="2">
        <v>28.08</v>
      </c>
    </row>
    <row r="83" spans="1:14" x14ac:dyDescent="0.25">
      <c r="A83" s="1" t="s">
        <v>28</v>
      </c>
      <c r="B83" s="1">
        <v>83</v>
      </c>
      <c r="C83" s="1" t="s">
        <v>9</v>
      </c>
      <c r="D83" s="1">
        <v>7</v>
      </c>
      <c r="E83" s="1" t="s">
        <v>10</v>
      </c>
      <c r="F83" s="2">
        <v>28.2</v>
      </c>
      <c r="G83" s="2">
        <v>28.14</v>
      </c>
      <c r="H83" s="2">
        <v>18.739999999999998</v>
      </c>
      <c r="I83" s="4">
        <f>STDEV(F82:F83)</f>
        <v>8.4852813742386402E-2</v>
      </c>
      <c r="J83" s="2">
        <f>G83-H83</f>
        <v>9.4000000000000021</v>
      </c>
      <c r="L83" s="2">
        <f>J83-10.596</f>
        <v>-1.195999999999998</v>
      </c>
      <c r="N83" s="2">
        <f>2^-L83</f>
        <v>2.2910357959595107</v>
      </c>
    </row>
    <row r="84" spans="1:14" x14ac:dyDescent="0.25">
      <c r="A84" s="1" t="s">
        <v>28</v>
      </c>
      <c r="B84" s="1">
        <v>84</v>
      </c>
      <c r="C84" s="1" t="s">
        <v>9</v>
      </c>
      <c r="D84" s="1">
        <v>7</v>
      </c>
      <c r="E84" s="1" t="s">
        <v>10</v>
      </c>
      <c r="F84" s="2">
        <v>25.42</v>
      </c>
    </row>
    <row r="85" spans="1:14" x14ac:dyDescent="0.25">
      <c r="A85" s="1" t="s">
        <v>28</v>
      </c>
      <c r="B85" s="1">
        <v>84</v>
      </c>
      <c r="C85" s="1" t="s">
        <v>9</v>
      </c>
      <c r="D85" s="1">
        <v>7</v>
      </c>
      <c r="E85" s="1" t="s">
        <v>10</v>
      </c>
      <c r="F85" s="2">
        <v>25.36</v>
      </c>
      <c r="G85" s="2">
        <v>25.39</v>
      </c>
      <c r="H85" s="2">
        <v>17.399999999999999</v>
      </c>
      <c r="I85" s="4">
        <f>STDEV(F84:F85)</f>
        <v>4.2426406871194457E-2</v>
      </c>
      <c r="J85" s="2">
        <f>G85-H85</f>
        <v>7.990000000000002</v>
      </c>
      <c r="L85" s="2">
        <f>J85-10.596</f>
        <v>-2.6059999999999981</v>
      </c>
      <c r="N85" s="2">
        <f>2^-L85</f>
        <v>6.0881335233574241</v>
      </c>
    </row>
    <row r="86" spans="1:14" x14ac:dyDescent="0.25">
      <c r="A86" s="1" t="s">
        <v>28</v>
      </c>
      <c r="B86" s="1">
        <v>85</v>
      </c>
      <c r="C86" s="1" t="s">
        <v>9</v>
      </c>
      <c r="D86" s="1">
        <v>7</v>
      </c>
      <c r="E86" s="1" t="s">
        <v>10</v>
      </c>
      <c r="F86" s="2">
        <v>26.62</v>
      </c>
    </row>
    <row r="87" spans="1:14" x14ac:dyDescent="0.25">
      <c r="A87" s="1" t="s">
        <v>28</v>
      </c>
      <c r="B87" s="1">
        <v>85</v>
      </c>
      <c r="C87" s="1" t="s">
        <v>9</v>
      </c>
      <c r="D87" s="1">
        <v>7</v>
      </c>
      <c r="E87" s="1" t="s">
        <v>10</v>
      </c>
      <c r="F87" s="2">
        <v>26.94</v>
      </c>
      <c r="G87" s="2">
        <v>26.78</v>
      </c>
      <c r="H87" s="2">
        <v>17.68</v>
      </c>
      <c r="I87" s="4">
        <f>STDEV(F86:F87)</f>
        <v>0.22627416997969541</v>
      </c>
      <c r="J87" s="2">
        <f>G87-H87</f>
        <v>9.1000000000000014</v>
      </c>
      <c r="L87" s="2">
        <f>J87-10.596</f>
        <v>-1.4959999999999987</v>
      </c>
      <c r="N87" s="2">
        <f>2^-L87</f>
        <v>2.8205959209687763</v>
      </c>
    </row>
    <row r="88" spans="1:14" x14ac:dyDescent="0.25">
      <c r="A88" s="1" t="s">
        <v>28</v>
      </c>
      <c r="B88" s="1">
        <v>86</v>
      </c>
      <c r="C88" s="1" t="s">
        <v>9</v>
      </c>
      <c r="D88" s="1">
        <v>7</v>
      </c>
      <c r="E88" s="1" t="s">
        <v>10</v>
      </c>
      <c r="F88" s="2">
        <v>27.37</v>
      </c>
    </row>
    <row r="89" spans="1:14" x14ac:dyDescent="0.25">
      <c r="A89" s="1" t="s">
        <v>28</v>
      </c>
      <c r="B89" s="1">
        <v>86</v>
      </c>
      <c r="C89" s="1" t="s">
        <v>9</v>
      </c>
      <c r="D89" s="1">
        <v>7</v>
      </c>
      <c r="E89" s="1" t="s">
        <v>10</v>
      </c>
      <c r="F89" s="2">
        <v>27.61</v>
      </c>
      <c r="G89" s="2">
        <v>27.490000000000002</v>
      </c>
      <c r="H89" s="2">
        <v>17.765000000000001</v>
      </c>
      <c r="I89" s="4">
        <f>STDEV(F88:F89)</f>
        <v>0.16970562748477031</v>
      </c>
      <c r="J89" s="2">
        <f>G89-H89</f>
        <v>9.7250000000000014</v>
      </c>
      <c r="L89" s="2">
        <f>J89-10.596</f>
        <v>-0.87099999999999866</v>
      </c>
      <c r="N89" s="2">
        <f>2^-L89</f>
        <v>1.8289301789998011</v>
      </c>
    </row>
    <row r="90" spans="1:14" x14ac:dyDescent="0.25">
      <c r="A90" s="1" t="s">
        <v>28</v>
      </c>
      <c r="B90" s="1">
        <v>87</v>
      </c>
      <c r="C90" s="1" t="s">
        <v>9</v>
      </c>
      <c r="D90" s="1">
        <v>7</v>
      </c>
      <c r="E90" s="1" t="s">
        <v>10</v>
      </c>
      <c r="F90" s="2">
        <v>26.68</v>
      </c>
    </row>
    <row r="91" spans="1:14" s="3" customFormat="1" x14ac:dyDescent="0.25">
      <c r="A91" s="5" t="s">
        <v>28</v>
      </c>
      <c r="B91" s="5">
        <v>87</v>
      </c>
      <c r="C91" s="5" t="s">
        <v>9</v>
      </c>
      <c r="D91" s="5">
        <v>7</v>
      </c>
      <c r="E91" s="5" t="s">
        <v>10</v>
      </c>
      <c r="F91" s="3">
        <v>26.81</v>
      </c>
      <c r="G91" s="3">
        <v>26.744999999999997</v>
      </c>
      <c r="H91" s="3">
        <v>17.350000000000001</v>
      </c>
      <c r="I91" s="4">
        <f>STDEV(F90:F91)</f>
        <v>9.1923881554250478E-2</v>
      </c>
      <c r="J91" s="3">
        <f>G91-H91</f>
        <v>9.394999999999996</v>
      </c>
      <c r="L91" s="3">
        <f>J91-10.596</f>
        <v>-1.2010000000000041</v>
      </c>
      <c r="N91" s="3">
        <f>2^-L91</f>
        <v>2.2989896960693605</v>
      </c>
    </row>
    <row r="92" spans="1:14" x14ac:dyDescent="0.25">
      <c r="A92" s="1" t="s">
        <v>28</v>
      </c>
      <c r="B92" s="1">
        <v>88</v>
      </c>
      <c r="C92" s="1" t="s">
        <v>13</v>
      </c>
      <c r="D92" s="1">
        <v>7</v>
      </c>
      <c r="E92" s="1" t="s">
        <v>10</v>
      </c>
      <c r="F92" s="2">
        <v>39.06</v>
      </c>
    </row>
    <row r="93" spans="1:14" x14ac:dyDescent="0.25">
      <c r="A93" s="1" t="s">
        <v>28</v>
      </c>
      <c r="B93" s="1">
        <v>88</v>
      </c>
      <c r="C93" s="1" t="s">
        <v>13</v>
      </c>
      <c r="D93" s="1">
        <v>7</v>
      </c>
      <c r="E93" s="1" t="s">
        <v>10</v>
      </c>
      <c r="F93" s="2">
        <v>40</v>
      </c>
      <c r="G93" s="2">
        <f>AVERAGE(F92:F93)</f>
        <v>39.53</v>
      </c>
      <c r="H93" s="2">
        <v>29.740000000000002</v>
      </c>
      <c r="I93" s="4">
        <f>STDEV(F92:F93)</f>
        <v>0.6646803743153531</v>
      </c>
      <c r="J93" s="2">
        <f>G93-H93</f>
        <v>9.7899999999999991</v>
      </c>
      <c r="L93" s="2">
        <f>J93-10.596</f>
        <v>-0.80600000000000094</v>
      </c>
      <c r="N93" s="2">
        <f>2^-L93</f>
        <v>1.7483572408207473</v>
      </c>
    </row>
    <row r="94" spans="1:14" x14ac:dyDescent="0.25">
      <c r="A94" s="1" t="s">
        <v>28</v>
      </c>
      <c r="B94" s="1">
        <v>89</v>
      </c>
      <c r="C94" s="1" t="s">
        <v>13</v>
      </c>
      <c r="D94" s="1">
        <v>7</v>
      </c>
      <c r="E94" s="1" t="s">
        <v>10</v>
      </c>
      <c r="F94" s="2">
        <v>32.11</v>
      </c>
    </row>
    <row r="95" spans="1:14" x14ac:dyDescent="0.25">
      <c r="A95" s="1" t="s">
        <v>28</v>
      </c>
      <c r="B95" s="1">
        <v>89</v>
      </c>
      <c r="C95" s="1" t="s">
        <v>13</v>
      </c>
      <c r="D95" s="1">
        <v>7</v>
      </c>
      <c r="E95" s="1" t="s">
        <v>10</v>
      </c>
      <c r="F95" s="2">
        <v>32.130000000000003</v>
      </c>
      <c r="G95" s="2">
        <v>32.120000000000005</v>
      </c>
      <c r="H95" s="2">
        <v>18.225000000000001</v>
      </c>
      <c r="I95" s="4">
        <f>STDEV(F94:F95)</f>
        <v>1.4142135623733162E-2</v>
      </c>
      <c r="J95" s="2">
        <f>G95-H95</f>
        <v>13.895000000000003</v>
      </c>
      <c r="L95" s="2">
        <f>J95-10.596</f>
        <v>3.299000000000003</v>
      </c>
      <c r="N95" s="2">
        <f>2^-L95</f>
        <v>0.10160195024803977</v>
      </c>
    </row>
    <row r="96" spans="1:14" x14ac:dyDescent="0.25">
      <c r="A96" s="1" t="s">
        <v>28</v>
      </c>
      <c r="B96" s="1">
        <v>90</v>
      </c>
      <c r="C96" s="1" t="s">
        <v>13</v>
      </c>
      <c r="D96" s="1">
        <v>7</v>
      </c>
      <c r="E96" s="1" t="s">
        <v>10</v>
      </c>
      <c r="F96" s="2">
        <v>31.11</v>
      </c>
    </row>
    <row r="97" spans="1:14" x14ac:dyDescent="0.25">
      <c r="A97" s="1" t="s">
        <v>28</v>
      </c>
      <c r="B97" s="1">
        <v>90</v>
      </c>
      <c r="C97" s="1" t="s">
        <v>13</v>
      </c>
      <c r="D97" s="1">
        <v>7</v>
      </c>
      <c r="E97" s="1" t="s">
        <v>10</v>
      </c>
      <c r="F97" s="2">
        <v>31.99</v>
      </c>
      <c r="G97" s="2">
        <v>31.549999999999997</v>
      </c>
      <c r="H97" s="2">
        <v>18.454999999999998</v>
      </c>
      <c r="I97" s="4">
        <f>STDEV(F96:F97)</f>
        <v>0.62225396744416106</v>
      </c>
      <c r="J97" s="2">
        <f>G97-H97</f>
        <v>13.094999999999999</v>
      </c>
      <c r="L97" s="2">
        <f>J97-10.596</f>
        <v>2.4989999999999988</v>
      </c>
      <c r="N97" s="2">
        <f>2^-L97</f>
        <v>0.1768992700408322</v>
      </c>
    </row>
    <row r="98" spans="1:14" x14ac:dyDescent="0.25">
      <c r="A98" s="1" t="s">
        <v>28</v>
      </c>
      <c r="B98" s="1">
        <v>91</v>
      </c>
      <c r="C98" s="1" t="s">
        <v>13</v>
      </c>
      <c r="D98" s="1">
        <v>7</v>
      </c>
      <c r="E98" s="1" t="s">
        <v>10</v>
      </c>
      <c r="F98" s="2">
        <v>40</v>
      </c>
    </row>
    <row r="99" spans="1:14" x14ac:dyDescent="0.25">
      <c r="A99" s="1" t="s">
        <v>28</v>
      </c>
      <c r="B99" s="1">
        <v>91</v>
      </c>
      <c r="C99" s="1" t="s">
        <v>13</v>
      </c>
      <c r="D99" s="1">
        <v>7</v>
      </c>
      <c r="E99" s="1" t="s">
        <v>10</v>
      </c>
      <c r="F99" s="2">
        <v>40</v>
      </c>
      <c r="G99" s="2">
        <v>40</v>
      </c>
      <c r="H99" s="2">
        <v>26.53</v>
      </c>
      <c r="I99" s="4">
        <f>STDEV(F98:F99)</f>
        <v>0</v>
      </c>
      <c r="J99" s="2">
        <f>G99-H99</f>
        <v>13.469999999999999</v>
      </c>
      <c r="L99" s="2">
        <f>J99-10.596</f>
        <v>2.8739999999999988</v>
      </c>
      <c r="N99" s="2">
        <f>2^-L99</f>
        <v>0.13640798463186699</v>
      </c>
    </row>
    <row r="100" spans="1:14" x14ac:dyDescent="0.25">
      <c r="A100" s="1" t="s">
        <v>28</v>
      </c>
      <c r="B100" s="1">
        <v>92</v>
      </c>
      <c r="C100" s="1" t="s">
        <v>13</v>
      </c>
      <c r="D100" s="1">
        <v>7</v>
      </c>
      <c r="E100" s="1" t="s">
        <v>10</v>
      </c>
      <c r="F100" s="2">
        <v>29.59</v>
      </c>
    </row>
    <row r="101" spans="1:14" s="3" customFormat="1" x14ac:dyDescent="0.25">
      <c r="A101" s="5" t="s">
        <v>28</v>
      </c>
      <c r="B101" s="5">
        <v>92</v>
      </c>
      <c r="C101" s="5" t="s">
        <v>13</v>
      </c>
      <c r="D101" s="5">
        <v>7</v>
      </c>
      <c r="E101" s="5" t="s">
        <v>10</v>
      </c>
      <c r="F101" s="3">
        <v>29.66</v>
      </c>
      <c r="G101" s="3">
        <v>29.625</v>
      </c>
      <c r="H101" s="3">
        <v>18.494999999999997</v>
      </c>
      <c r="I101" s="4">
        <f>STDEV(F100:F101)</f>
        <v>4.9497474683058526E-2</v>
      </c>
      <c r="J101" s="3">
        <f>G101-H101</f>
        <v>11.130000000000003</v>
      </c>
      <c r="L101" s="3">
        <f>J101-10.596</f>
        <v>0.53400000000000247</v>
      </c>
      <c r="N101" s="3">
        <f>2^-L101</f>
        <v>0.69063722407192729</v>
      </c>
    </row>
    <row r="102" spans="1:14" x14ac:dyDescent="0.25">
      <c r="A102" s="1" t="s">
        <v>28</v>
      </c>
      <c r="B102" s="1">
        <v>93</v>
      </c>
      <c r="C102" s="1" t="s">
        <v>14</v>
      </c>
      <c r="D102" s="1">
        <v>7</v>
      </c>
      <c r="E102" s="1" t="s">
        <v>10</v>
      </c>
      <c r="F102" s="2">
        <v>26.86</v>
      </c>
    </row>
    <row r="103" spans="1:14" x14ac:dyDescent="0.25">
      <c r="A103" s="1" t="s">
        <v>28</v>
      </c>
      <c r="B103" s="1">
        <v>93</v>
      </c>
      <c r="C103" s="1" t="s">
        <v>14</v>
      </c>
      <c r="D103" s="1">
        <v>7</v>
      </c>
      <c r="E103" s="1" t="s">
        <v>10</v>
      </c>
      <c r="F103" s="2">
        <v>26.95</v>
      </c>
      <c r="G103" s="2">
        <v>26.905000000000001</v>
      </c>
      <c r="H103" s="2">
        <v>18.100000000000001</v>
      </c>
      <c r="I103" s="4">
        <f>STDEV(F102:F103)</f>
        <v>6.3639610306789177E-2</v>
      </c>
      <c r="J103" s="2">
        <f>G103-H103</f>
        <v>8.8049999999999997</v>
      </c>
      <c r="L103" s="2">
        <f>J103-10.596</f>
        <v>-1.7910000000000004</v>
      </c>
      <c r="N103" s="2">
        <f>2^-L103</f>
        <v>3.4605467623399537</v>
      </c>
    </row>
    <row r="104" spans="1:14" x14ac:dyDescent="0.25">
      <c r="A104" s="1" t="s">
        <v>28</v>
      </c>
      <c r="B104" s="1">
        <v>94</v>
      </c>
      <c r="C104" s="1" t="s">
        <v>14</v>
      </c>
      <c r="D104" s="1">
        <v>7</v>
      </c>
      <c r="E104" s="1" t="s">
        <v>10</v>
      </c>
      <c r="F104" s="2">
        <v>28.53</v>
      </c>
    </row>
    <row r="105" spans="1:14" x14ac:dyDescent="0.25">
      <c r="A105" s="1" t="s">
        <v>28</v>
      </c>
      <c r="B105" s="1">
        <v>94</v>
      </c>
      <c r="C105" s="1" t="s">
        <v>14</v>
      </c>
      <c r="D105" s="1">
        <v>7</v>
      </c>
      <c r="E105" s="1" t="s">
        <v>10</v>
      </c>
      <c r="F105" s="2">
        <v>28.86</v>
      </c>
      <c r="G105" s="2">
        <v>28.695</v>
      </c>
      <c r="H105" s="2">
        <v>19.770000000000003</v>
      </c>
      <c r="I105" s="4">
        <f>STDEV(F104:F105)</f>
        <v>0.23334523779155947</v>
      </c>
      <c r="J105" s="2">
        <f>G105-H105</f>
        <v>8.9249999999999972</v>
      </c>
      <c r="L105" s="2">
        <f>J105-10.596</f>
        <v>-1.6710000000000029</v>
      </c>
      <c r="N105" s="2">
        <f>2^-L105</f>
        <v>3.184352395115126</v>
      </c>
    </row>
    <row r="106" spans="1:14" x14ac:dyDescent="0.25">
      <c r="A106" s="1" t="s">
        <v>28</v>
      </c>
      <c r="B106" s="1">
        <v>95</v>
      </c>
      <c r="C106" s="1" t="s">
        <v>14</v>
      </c>
      <c r="D106" s="1">
        <v>7</v>
      </c>
      <c r="E106" s="1" t="s">
        <v>10</v>
      </c>
      <c r="F106" s="2">
        <v>26.56</v>
      </c>
    </row>
    <row r="107" spans="1:14" x14ac:dyDescent="0.25">
      <c r="A107" s="1" t="s">
        <v>28</v>
      </c>
      <c r="B107" s="1">
        <v>95</v>
      </c>
      <c r="C107" s="1" t="s">
        <v>14</v>
      </c>
      <c r="D107" s="1">
        <v>7</v>
      </c>
      <c r="E107" s="1" t="s">
        <v>10</v>
      </c>
      <c r="F107" s="2">
        <v>26.46</v>
      </c>
      <c r="G107" s="2">
        <v>26.509999999999998</v>
      </c>
      <c r="H107" s="2">
        <v>18.145</v>
      </c>
      <c r="I107" s="4">
        <f>STDEV(F106:F107)</f>
        <v>7.0710678118653253E-2</v>
      </c>
      <c r="J107" s="2">
        <f>G107-H107</f>
        <v>8.3649999999999984</v>
      </c>
      <c r="L107" s="2">
        <f>J107-10.596</f>
        <v>-2.2310000000000016</v>
      </c>
      <c r="N107" s="2">
        <f>2^-L107</f>
        <v>4.6945927131254157</v>
      </c>
    </row>
    <row r="108" spans="1:14" x14ac:dyDescent="0.25">
      <c r="A108" s="1" t="s">
        <v>28</v>
      </c>
      <c r="B108" s="1">
        <v>96</v>
      </c>
      <c r="C108" s="1" t="s">
        <v>14</v>
      </c>
      <c r="D108" s="1">
        <v>7</v>
      </c>
      <c r="E108" s="1" t="s">
        <v>10</v>
      </c>
      <c r="F108" s="2">
        <v>26.64</v>
      </c>
    </row>
    <row r="109" spans="1:14" x14ac:dyDescent="0.25">
      <c r="A109" s="1" t="s">
        <v>28</v>
      </c>
      <c r="B109" s="1">
        <v>96</v>
      </c>
      <c r="C109" s="1" t="s">
        <v>14</v>
      </c>
      <c r="D109" s="1">
        <v>7</v>
      </c>
      <c r="E109" s="1" t="s">
        <v>10</v>
      </c>
      <c r="F109" s="2">
        <v>26.77</v>
      </c>
      <c r="G109" s="2">
        <v>26.704999999999998</v>
      </c>
      <c r="H109" s="2">
        <v>17.71</v>
      </c>
      <c r="I109" s="4">
        <f>STDEV(F108:F109)</f>
        <v>9.1923881554250478E-2</v>
      </c>
      <c r="J109" s="2">
        <f>G109-H109</f>
        <v>8.9949999999999974</v>
      </c>
      <c r="L109" s="2">
        <f>J109-10.596</f>
        <v>-1.6010000000000026</v>
      </c>
      <c r="N109" s="2">
        <f>2^-L109</f>
        <v>3.0335350907488898</v>
      </c>
    </row>
    <row r="110" spans="1:14" x14ac:dyDescent="0.25">
      <c r="A110" s="1" t="s">
        <v>28</v>
      </c>
      <c r="B110" s="1">
        <v>97</v>
      </c>
      <c r="C110" s="1" t="s">
        <v>14</v>
      </c>
      <c r="D110" s="1">
        <v>7</v>
      </c>
      <c r="E110" s="1" t="s">
        <v>10</v>
      </c>
      <c r="F110" s="2">
        <v>26.77</v>
      </c>
    </row>
    <row r="111" spans="1:14" s="3" customFormat="1" x14ac:dyDescent="0.25">
      <c r="A111" s="5" t="s">
        <v>28</v>
      </c>
      <c r="B111" s="5">
        <v>97</v>
      </c>
      <c r="C111" s="5" t="s">
        <v>14</v>
      </c>
      <c r="D111" s="5">
        <v>7</v>
      </c>
      <c r="E111" s="5" t="s">
        <v>10</v>
      </c>
      <c r="F111" s="3">
        <v>27</v>
      </c>
      <c r="G111" s="3">
        <v>26.884999999999998</v>
      </c>
      <c r="H111" s="3">
        <v>18.11</v>
      </c>
      <c r="I111" s="4">
        <f>STDEV(F110:F111)</f>
        <v>0.16263455967290624</v>
      </c>
      <c r="J111" s="3">
        <f>G111-H111</f>
        <v>8.7749999999999986</v>
      </c>
      <c r="L111" s="3">
        <f>J111-10.596</f>
        <v>-1.8210000000000015</v>
      </c>
      <c r="N111" s="3">
        <f>2^-L111</f>
        <v>3.5332602059258642</v>
      </c>
    </row>
    <row r="112" spans="1:14" x14ac:dyDescent="0.25">
      <c r="A112" s="1" t="s">
        <v>28</v>
      </c>
      <c r="B112" s="1">
        <v>98</v>
      </c>
      <c r="C112" s="1" t="s">
        <v>15</v>
      </c>
      <c r="D112" s="1">
        <v>7</v>
      </c>
      <c r="E112" s="1" t="s">
        <v>10</v>
      </c>
      <c r="F112" s="2">
        <v>32.76</v>
      </c>
    </row>
    <row r="113" spans="1:14" x14ac:dyDescent="0.25">
      <c r="A113" s="1" t="s">
        <v>28</v>
      </c>
      <c r="B113" s="1">
        <v>98</v>
      </c>
      <c r="C113" s="1" t="s">
        <v>15</v>
      </c>
      <c r="D113" s="1">
        <v>7</v>
      </c>
      <c r="E113" s="1" t="s">
        <v>10</v>
      </c>
      <c r="F113" s="2">
        <v>32.99</v>
      </c>
      <c r="G113" s="2">
        <v>32.875</v>
      </c>
      <c r="H113" s="2">
        <v>19.245000000000001</v>
      </c>
      <c r="I113" s="4">
        <f>STDEV(F112:F113)</f>
        <v>0.16263455967290874</v>
      </c>
      <c r="J113" s="2">
        <f>G113-H113</f>
        <v>13.629999999999999</v>
      </c>
      <c r="L113" s="2">
        <f>J113-10.596</f>
        <v>3.0339999999999989</v>
      </c>
      <c r="N113" s="2">
        <f>2^-L113</f>
        <v>0.12208856612027853</v>
      </c>
    </row>
    <row r="114" spans="1:14" x14ac:dyDescent="0.25">
      <c r="A114" s="1" t="s">
        <v>28</v>
      </c>
      <c r="B114" s="1">
        <v>99</v>
      </c>
      <c r="C114" s="1" t="s">
        <v>15</v>
      </c>
      <c r="D114" s="1">
        <v>7</v>
      </c>
      <c r="E114" s="1" t="s">
        <v>10</v>
      </c>
      <c r="F114" s="2">
        <v>31.57</v>
      </c>
    </row>
    <row r="115" spans="1:14" x14ac:dyDescent="0.25">
      <c r="A115" s="1" t="s">
        <v>28</v>
      </c>
      <c r="B115" s="1">
        <v>99</v>
      </c>
      <c r="C115" s="1" t="s">
        <v>15</v>
      </c>
      <c r="D115" s="1">
        <v>7</v>
      </c>
      <c r="E115" s="1" t="s">
        <v>10</v>
      </c>
      <c r="F115" s="2">
        <v>31.63</v>
      </c>
      <c r="G115" s="2">
        <v>31.6</v>
      </c>
      <c r="H115" s="2">
        <v>19.689999999999998</v>
      </c>
      <c r="I115" s="4">
        <f>STDEV(F114:F115)</f>
        <v>4.2426406871191945E-2</v>
      </c>
      <c r="J115" s="2">
        <f>G115-H115</f>
        <v>11.910000000000004</v>
      </c>
      <c r="L115" s="2">
        <f>J115-10.596</f>
        <v>1.3140000000000036</v>
      </c>
      <c r="N115" s="2">
        <f>2^-L115</f>
        <v>0.40220418547095688</v>
      </c>
    </row>
    <row r="116" spans="1:14" x14ac:dyDescent="0.25">
      <c r="A116" s="1" t="s">
        <v>28</v>
      </c>
      <c r="B116" s="1">
        <v>100</v>
      </c>
      <c r="C116" s="1" t="s">
        <v>15</v>
      </c>
      <c r="D116" s="1">
        <v>7</v>
      </c>
      <c r="E116" s="1" t="s">
        <v>10</v>
      </c>
      <c r="F116" s="2">
        <v>31.82</v>
      </c>
    </row>
    <row r="117" spans="1:14" x14ac:dyDescent="0.25">
      <c r="A117" s="1" t="s">
        <v>28</v>
      </c>
      <c r="B117" s="1">
        <v>100</v>
      </c>
      <c r="C117" s="1" t="s">
        <v>15</v>
      </c>
      <c r="D117" s="1">
        <v>7</v>
      </c>
      <c r="E117" s="1" t="s">
        <v>10</v>
      </c>
      <c r="F117" s="2">
        <v>31.57</v>
      </c>
      <c r="G117" s="2">
        <v>31.695</v>
      </c>
      <c r="H117" s="2">
        <v>19.335000000000001</v>
      </c>
      <c r="I117" s="4">
        <f>STDEV(F116:F117)</f>
        <v>0.17677669529663689</v>
      </c>
      <c r="J117" s="2">
        <f>G117-H117</f>
        <v>12.36</v>
      </c>
      <c r="L117" s="2">
        <f>J117-10.596</f>
        <v>1.7639999999999993</v>
      </c>
      <c r="N117" s="2">
        <f>2^-L117</f>
        <v>0.2944306973987455</v>
      </c>
    </row>
    <row r="118" spans="1:14" x14ac:dyDescent="0.25">
      <c r="A118" s="1" t="s">
        <v>28</v>
      </c>
      <c r="B118" s="1">
        <v>101</v>
      </c>
      <c r="C118" s="1" t="s">
        <v>15</v>
      </c>
      <c r="D118" s="1">
        <v>7</v>
      </c>
      <c r="E118" s="1" t="s">
        <v>10</v>
      </c>
      <c r="F118" s="2">
        <v>31.46</v>
      </c>
    </row>
    <row r="119" spans="1:14" x14ac:dyDescent="0.25">
      <c r="A119" s="1" t="s">
        <v>28</v>
      </c>
      <c r="B119" s="1">
        <v>101</v>
      </c>
      <c r="C119" s="1" t="s">
        <v>15</v>
      </c>
      <c r="D119" s="1">
        <v>7</v>
      </c>
      <c r="E119" s="1" t="s">
        <v>10</v>
      </c>
      <c r="F119" s="2">
        <v>31.31</v>
      </c>
      <c r="G119" s="2">
        <v>31.384999999999998</v>
      </c>
      <c r="H119" s="2">
        <v>19.48</v>
      </c>
      <c r="I119" s="4">
        <f>STDEV(F118:F119)</f>
        <v>0.10606601717798363</v>
      </c>
      <c r="J119" s="2">
        <f>G119-H119</f>
        <v>11.904999999999998</v>
      </c>
      <c r="L119" s="2">
        <f>J119-10.596</f>
        <v>1.3089999999999975</v>
      </c>
      <c r="N119" s="2">
        <f>2^-L119</f>
        <v>0.40360053725238321</v>
      </c>
    </row>
    <row r="120" spans="1:14" x14ac:dyDescent="0.25">
      <c r="A120" s="1" t="s">
        <v>28</v>
      </c>
      <c r="B120" s="1">
        <v>102</v>
      </c>
      <c r="C120" s="1" t="s">
        <v>15</v>
      </c>
      <c r="D120" s="1">
        <v>7</v>
      </c>
      <c r="E120" s="1" t="s">
        <v>10</v>
      </c>
      <c r="F120" s="2">
        <v>31.97</v>
      </c>
    </row>
    <row r="121" spans="1:14" s="3" customFormat="1" x14ac:dyDescent="0.25">
      <c r="A121" s="5" t="s">
        <v>28</v>
      </c>
      <c r="B121" s="5">
        <v>102</v>
      </c>
      <c r="C121" s="5" t="s">
        <v>15</v>
      </c>
      <c r="D121" s="5">
        <v>7</v>
      </c>
      <c r="E121" s="5" t="s">
        <v>10</v>
      </c>
      <c r="F121" s="3">
        <v>32.54</v>
      </c>
      <c r="G121" s="3">
        <v>32.254999999999995</v>
      </c>
      <c r="H121" s="3">
        <v>19.170000000000002</v>
      </c>
      <c r="I121" s="4">
        <f>STDEV(F120:F121)</f>
        <v>0.40305086527633227</v>
      </c>
      <c r="J121" s="3">
        <f>G121-H121</f>
        <v>13.084999999999994</v>
      </c>
      <c r="L121" s="3">
        <f>J121-10.596</f>
        <v>2.4889999999999937</v>
      </c>
      <c r="N121" s="3">
        <f>2^-L121</f>
        <v>0.17812970176859885</v>
      </c>
    </row>
    <row r="122" spans="1:14" x14ac:dyDescent="0.25">
      <c r="A122" s="1" t="s">
        <v>28</v>
      </c>
      <c r="B122" s="1">
        <v>104</v>
      </c>
      <c r="C122" s="1" t="s">
        <v>9</v>
      </c>
      <c r="D122" s="1">
        <v>10</v>
      </c>
      <c r="E122" s="1" t="s">
        <v>10</v>
      </c>
      <c r="F122" s="2">
        <v>26.63</v>
      </c>
    </row>
    <row r="123" spans="1:14" x14ac:dyDescent="0.25">
      <c r="A123" s="1" t="s">
        <v>28</v>
      </c>
      <c r="B123" s="1">
        <v>104</v>
      </c>
      <c r="C123" s="1" t="s">
        <v>9</v>
      </c>
      <c r="D123" s="1">
        <v>10</v>
      </c>
      <c r="E123" s="1" t="s">
        <v>10</v>
      </c>
      <c r="F123" s="2">
        <v>26.9</v>
      </c>
      <c r="G123" s="2">
        <v>26.765000000000001</v>
      </c>
      <c r="H123" s="2">
        <v>17.84</v>
      </c>
      <c r="I123" s="4">
        <f>STDEV(F122:F123)</f>
        <v>0.19091883092036754</v>
      </c>
      <c r="J123" s="2">
        <f>G123-H123</f>
        <v>8.9250000000000007</v>
      </c>
      <c r="L123" s="2">
        <f>J123-10.596</f>
        <v>-1.6709999999999994</v>
      </c>
      <c r="N123" s="2">
        <f>2^-L123</f>
        <v>3.1843523951151176</v>
      </c>
    </row>
    <row r="124" spans="1:14" x14ac:dyDescent="0.25">
      <c r="A124" s="1" t="s">
        <v>28</v>
      </c>
      <c r="B124" s="1">
        <v>105</v>
      </c>
      <c r="C124" s="1" t="s">
        <v>9</v>
      </c>
      <c r="D124" s="1">
        <v>10</v>
      </c>
      <c r="E124" s="1" t="s">
        <v>10</v>
      </c>
      <c r="F124" s="2">
        <v>26.59</v>
      </c>
    </row>
    <row r="125" spans="1:14" x14ac:dyDescent="0.25">
      <c r="A125" s="1" t="s">
        <v>28</v>
      </c>
      <c r="B125" s="1">
        <v>105</v>
      </c>
      <c r="C125" s="1" t="s">
        <v>9</v>
      </c>
      <c r="D125" s="1">
        <v>10</v>
      </c>
      <c r="E125" s="1" t="s">
        <v>10</v>
      </c>
      <c r="F125" s="2">
        <v>26.57</v>
      </c>
      <c r="G125" s="2">
        <v>26.58</v>
      </c>
      <c r="H125" s="2">
        <v>17.740000000000002</v>
      </c>
      <c r="I125" s="4">
        <f>STDEV(F124:F125)</f>
        <v>1.4142135623730649E-2</v>
      </c>
      <c r="J125" s="2">
        <f>G125-H125</f>
        <v>8.8399999999999963</v>
      </c>
      <c r="L125" s="2">
        <f>J125-10.596</f>
        <v>-1.7560000000000038</v>
      </c>
      <c r="N125" s="2">
        <f>2^-L125</f>
        <v>3.3776035496951362</v>
      </c>
    </row>
    <row r="126" spans="1:14" x14ac:dyDescent="0.25">
      <c r="A126" s="1" t="s">
        <v>28</v>
      </c>
      <c r="B126" s="1">
        <v>106</v>
      </c>
      <c r="C126" s="1" t="s">
        <v>9</v>
      </c>
      <c r="D126" s="1">
        <v>10</v>
      </c>
      <c r="E126" s="1" t="s">
        <v>10</v>
      </c>
      <c r="F126" s="2">
        <v>26.52</v>
      </c>
    </row>
    <row r="127" spans="1:14" x14ac:dyDescent="0.25">
      <c r="A127" s="1" t="s">
        <v>28</v>
      </c>
      <c r="B127" s="1">
        <v>106</v>
      </c>
      <c r="C127" s="1" t="s">
        <v>9</v>
      </c>
      <c r="D127" s="1">
        <v>10</v>
      </c>
      <c r="E127" s="1" t="s">
        <v>10</v>
      </c>
      <c r="F127" s="2">
        <v>26.3</v>
      </c>
      <c r="G127" s="2">
        <v>26.41</v>
      </c>
      <c r="H127" s="2">
        <v>17.54</v>
      </c>
      <c r="I127" s="4">
        <f>STDEV(F126:F127)</f>
        <v>0.15556349186103965</v>
      </c>
      <c r="J127" s="2">
        <f>G127-H127</f>
        <v>8.870000000000001</v>
      </c>
      <c r="L127" s="2">
        <f>J127-10.596</f>
        <v>-1.7259999999999991</v>
      </c>
      <c r="N127" s="2">
        <f>2^-L127</f>
        <v>3.3080934737730603</v>
      </c>
    </row>
    <row r="128" spans="1:14" x14ac:dyDescent="0.25">
      <c r="A128" s="1" t="s">
        <v>28</v>
      </c>
      <c r="B128" s="1">
        <v>107</v>
      </c>
      <c r="C128" s="1" t="s">
        <v>9</v>
      </c>
      <c r="D128" s="1">
        <v>10</v>
      </c>
      <c r="E128" s="1" t="s">
        <v>10</v>
      </c>
      <c r="F128" s="2">
        <v>25.94</v>
      </c>
    </row>
    <row r="129" spans="1:14" x14ac:dyDescent="0.25">
      <c r="A129" s="1" t="s">
        <v>28</v>
      </c>
      <c r="B129" s="1">
        <v>107</v>
      </c>
      <c r="C129" s="1" t="s">
        <v>9</v>
      </c>
      <c r="D129" s="1">
        <v>10</v>
      </c>
      <c r="E129" s="1" t="s">
        <v>10</v>
      </c>
      <c r="F129" s="2">
        <v>26.52</v>
      </c>
      <c r="G129" s="2">
        <v>26.23</v>
      </c>
      <c r="H129" s="2">
        <v>17.895</v>
      </c>
      <c r="I129" s="4">
        <f>STDEV(F128:F129)</f>
        <v>0.41012193308819639</v>
      </c>
      <c r="J129" s="2">
        <f>G129-H129</f>
        <v>8.3350000000000009</v>
      </c>
      <c r="L129" s="2">
        <f>J129-10.596</f>
        <v>-2.2609999999999992</v>
      </c>
      <c r="N129" s="2">
        <f>2^-L129</f>
        <v>4.7932360853576723</v>
      </c>
    </row>
    <row r="130" spans="1:14" x14ac:dyDescent="0.25">
      <c r="A130" s="1" t="s">
        <v>28</v>
      </c>
      <c r="B130" s="1">
        <v>108</v>
      </c>
      <c r="C130" s="1" t="s">
        <v>9</v>
      </c>
      <c r="D130" s="1">
        <v>10</v>
      </c>
      <c r="E130" s="1" t="s">
        <v>10</v>
      </c>
      <c r="F130" s="2">
        <v>27.61</v>
      </c>
    </row>
    <row r="131" spans="1:14" s="3" customFormat="1" x14ac:dyDescent="0.25">
      <c r="A131" s="5" t="s">
        <v>28</v>
      </c>
      <c r="B131" s="5">
        <v>108</v>
      </c>
      <c r="C131" s="5" t="s">
        <v>9</v>
      </c>
      <c r="D131" s="5">
        <v>10</v>
      </c>
      <c r="E131" s="5" t="s">
        <v>10</v>
      </c>
      <c r="F131" s="3">
        <v>28.12</v>
      </c>
      <c r="G131" s="3">
        <v>27.865000000000002</v>
      </c>
      <c r="H131" s="3">
        <v>18.484999999999999</v>
      </c>
      <c r="I131" s="4">
        <f>STDEV(F130:F131)</f>
        <v>0.36062445840514029</v>
      </c>
      <c r="J131" s="3">
        <f>G131-H131</f>
        <v>9.3800000000000026</v>
      </c>
      <c r="L131" s="3">
        <f>J131-10.596</f>
        <v>-1.2159999999999975</v>
      </c>
      <c r="N131" s="3">
        <f>2^-L131</f>
        <v>2.32301746385144</v>
      </c>
    </row>
    <row r="132" spans="1:14" x14ac:dyDescent="0.25">
      <c r="A132" s="1" t="s">
        <v>28</v>
      </c>
      <c r="B132" s="1">
        <v>109</v>
      </c>
      <c r="C132" s="1" t="s">
        <v>13</v>
      </c>
      <c r="D132" s="1">
        <v>10</v>
      </c>
      <c r="E132" s="1" t="s">
        <v>10</v>
      </c>
      <c r="F132" s="2">
        <v>32</v>
      </c>
    </row>
    <row r="133" spans="1:14" x14ac:dyDescent="0.25">
      <c r="A133" s="1" t="s">
        <v>28</v>
      </c>
      <c r="B133" s="1">
        <v>109</v>
      </c>
      <c r="C133" s="1" t="s">
        <v>13</v>
      </c>
      <c r="D133" s="1">
        <v>10</v>
      </c>
      <c r="E133" s="1" t="s">
        <v>10</v>
      </c>
      <c r="F133" s="2">
        <v>31.7</v>
      </c>
      <c r="G133" s="2">
        <v>31.85</v>
      </c>
      <c r="H133" s="2">
        <v>18.2</v>
      </c>
      <c r="I133" s="4">
        <f>STDEV(F132:F133)</f>
        <v>0.21213203435596475</v>
      </c>
      <c r="J133" s="2">
        <f>G133-H133</f>
        <v>13.650000000000002</v>
      </c>
      <c r="L133" s="2">
        <f>J133-10.596</f>
        <v>3.054000000000002</v>
      </c>
      <c r="N133" s="2">
        <f>2^-L133</f>
        <v>0.1204077367525183</v>
      </c>
    </row>
    <row r="134" spans="1:14" x14ac:dyDescent="0.25">
      <c r="A134" s="1" t="s">
        <v>28</v>
      </c>
      <c r="B134" s="1">
        <v>110</v>
      </c>
      <c r="C134" s="1" t="s">
        <v>13</v>
      </c>
      <c r="D134" s="1">
        <v>10</v>
      </c>
      <c r="E134" s="1" t="s">
        <v>10</v>
      </c>
      <c r="F134" s="2">
        <v>31.64</v>
      </c>
    </row>
    <row r="135" spans="1:14" x14ac:dyDescent="0.25">
      <c r="A135" s="1" t="s">
        <v>28</v>
      </c>
      <c r="B135" s="1">
        <v>110</v>
      </c>
      <c r="C135" s="1" t="s">
        <v>13</v>
      </c>
      <c r="D135" s="1">
        <v>10</v>
      </c>
      <c r="E135" s="1" t="s">
        <v>10</v>
      </c>
      <c r="F135" s="2">
        <v>32.049999999999997</v>
      </c>
      <c r="G135" s="2">
        <v>31.844999999999999</v>
      </c>
      <c r="H135" s="2">
        <v>19.045000000000002</v>
      </c>
      <c r="I135" s="4">
        <f>STDEV(F134:F135)</f>
        <v>0.28991378028648207</v>
      </c>
      <c r="J135" s="2">
        <f>G135-H135</f>
        <v>12.799999999999997</v>
      </c>
      <c r="L135" s="2">
        <f>J135-10.596</f>
        <v>2.2039999999999971</v>
      </c>
      <c r="N135" s="2">
        <f>2^-L135</f>
        <v>0.21703505690026118</v>
      </c>
    </row>
    <row r="136" spans="1:14" x14ac:dyDescent="0.25">
      <c r="A136" s="1" t="s">
        <v>28</v>
      </c>
      <c r="B136" s="1">
        <v>111</v>
      </c>
      <c r="C136" s="1" t="s">
        <v>13</v>
      </c>
      <c r="D136" s="1">
        <v>10</v>
      </c>
      <c r="E136" s="1" t="s">
        <v>10</v>
      </c>
      <c r="F136" s="2">
        <v>31.08</v>
      </c>
    </row>
    <row r="137" spans="1:14" x14ac:dyDescent="0.25">
      <c r="A137" s="1" t="s">
        <v>28</v>
      </c>
      <c r="B137" s="1">
        <v>111</v>
      </c>
      <c r="C137" s="1" t="s">
        <v>13</v>
      </c>
      <c r="D137" s="1">
        <v>10</v>
      </c>
      <c r="E137" s="1" t="s">
        <v>10</v>
      </c>
      <c r="F137" s="2">
        <v>30.99</v>
      </c>
      <c r="G137" s="2">
        <v>31.034999999999997</v>
      </c>
      <c r="H137" s="2">
        <v>17.755000000000003</v>
      </c>
      <c r="I137" s="4">
        <f>STDEV(F136:F137)</f>
        <v>6.3639610306789177E-2</v>
      </c>
      <c r="J137" s="2">
        <f>G137-H137</f>
        <v>13.279999999999994</v>
      </c>
      <c r="L137" s="2">
        <f>J137-10.596</f>
        <v>2.6839999999999939</v>
      </c>
      <c r="N137" s="2">
        <f>2^-L137</f>
        <v>0.15560927942277195</v>
      </c>
    </row>
    <row r="138" spans="1:14" x14ac:dyDescent="0.25">
      <c r="A138" s="1" t="s">
        <v>28</v>
      </c>
      <c r="B138" s="1">
        <v>112</v>
      </c>
      <c r="C138" s="1" t="s">
        <v>13</v>
      </c>
      <c r="D138" s="1">
        <v>10</v>
      </c>
      <c r="E138" s="1" t="s">
        <v>10</v>
      </c>
      <c r="F138" s="2">
        <v>28.51</v>
      </c>
    </row>
    <row r="139" spans="1:14" x14ac:dyDescent="0.25">
      <c r="A139" s="1" t="s">
        <v>28</v>
      </c>
      <c r="B139" s="1">
        <v>112</v>
      </c>
      <c r="C139" s="1" t="s">
        <v>13</v>
      </c>
      <c r="D139" s="1">
        <v>10</v>
      </c>
      <c r="E139" s="1" t="s">
        <v>10</v>
      </c>
      <c r="F139" s="2">
        <v>28.38</v>
      </c>
      <c r="G139" s="2">
        <v>28.445</v>
      </c>
      <c r="H139" s="2">
        <v>17.77</v>
      </c>
      <c r="I139" s="4">
        <f>STDEV(F138:F139)</f>
        <v>9.192388155425299E-2</v>
      </c>
      <c r="J139" s="2">
        <f>G139-H139</f>
        <v>10.675000000000001</v>
      </c>
      <c r="L139" s="2">
        <f>J139-10.596</f>
        <v>7.9000000000000625E-2</v>
      </c>
      <c r="N139" s="2">
        <f>2^-L139</f>
        <v>0.94671363123671348</v>
      </c>
    </row>
    <row r="140" spans="1:14" x14ac:dyDescent="0.25">
      <c r="A140" s="1" t="s">
        <v>28</v>
      </c>
      <c r="B140" s="1">
        <v>113</v>
      </c>
      <c r="C140" s="1" t="s">
        <v>13</v>
      </c>
      <c r="D140" s="1">
        <v>10</v>
      </c>
      <c r="E140" s="1" t="s">
        <v>10</v>
      </c>
      <c r="F140" s="2">
        <v>30.62</v>
      </c>
    </row>
    <row r="141" spans="1:14" s="3" customFormat="1" x14ac:dyDescent="0.25">
      <c r="A141" s="5" t="s">
        <v>28</v>
      </c>
      <c r="B141" s="5">
        <v>113</v>
      </c>
      <c r="C141" s="5" t="s">
        <v>13</v>
      </c>
      <c r="D141" s="5">
        <v>10</v>
      </c>
      <c r="E141" s="5" t="s">
        <v>10</v>
      </c>
      <c r="F141" s="3">
        <v>30.49</v>
      </c>
      <c r="G141" s="3">
        <v>30.555</v>
      </c>
      <c r="H141" s="3">
        <v>17.625</v>
      </c>
      <c r="I141" s="4">
        <f>STDEV(F140:F141)</f>
        <v>9.192388155425299E-2</v>
      </c>
      <c r="J141" s="3">
        <f>G141-H141</f>
        <v>12.93</v>
      </c>
      <c r="L141" s="3">
        <f>J141-10.596</f>
        <v>2.3339999999999996</v>
      </c>
      <c r="N141" s="3">
        <f>2^-L141</f>
        <v>0.19833346079778574</v>
      </c>
    </row>
    <row r="142" spans="1:14" x14ac:dyDescent="0.25">
      <c r="A142" s="1" t="s">
        <v>28</v>
      </c>
      <c r="B142" s="1">
        <v>114</v>
      </c>
      <c r="C142" s="1" t="s">
        <v>14</v>
      </c>
      <c r="D142" s="1">
        <v>10</v>
      </c>
      <c r="E142" s="1" t="s">
        <v>10</v>
      </c>
      <c r="F142" s="2">
        <v>26.69</v>
      </c>
    </row>
    <row r="143" spans="1:14" x14ac:dyDescent="0.25">
      <c r="A143" s="1" t="s">
        <v>28</v>
      </c>
      <c r="B143" s="1">
        <v>114</v>
      </c>
      <c r="C143" s="1" t="s">
        <v>14</v>
      </c>
      <c r="D143" s="1">
        <v>10</v>
      </c>
      <c r="E143" s="1" t="s">
        <v>10</v>
      </c>
      <c r="F143" s="2">
        <v>25.72</v>
      </c>
      <c r="G143" s="2">
        <v>26.204999999999998</v>
      </c>
      <c r="H143" s="2">
        <v>17.405000000000001</v>
      </c>
      <c r="I143" s="4">
        <f>STDEV(F142:F143)</f>
        <v>0.68589357775095283</v>
      </c>
      <c r="J143" s="2">
        <f>G143-H143</f>
        <v>8.7999999999999972</v>
      </c>
      <c r="L143" s="2">
        <f>J143-10.596</f>
        <v>-1.7960000000000029</v>
      </c>
      <c r="N143" s="2">
        <f>2^-L143</f>
        <v>3.4725609104041788</v>
      </c>
    </row>
    <row r="144" spans="1:14" x14ac:dyDescent="0.25">
      <c r="A144" s="1" t="s">
        <v>28</v>
      </c>
      <c r="B144" s="1">
        <v>115</v>
      </c>
      <c r="C144" s="1" t="s">
        <v>14</v>
      </c>
      <c r="D144" s="1">
        <v>10</v>
      </c>
      <c r="E144" s="1" t="s">
        <v>10</v>
      </c>
      <c r="F144" s="2">
        <v>32.369999999999997</v>
      </c>
    </row>
    <row r="145" spans="1:14" x14ac:dyDescent="0.25">
      <c r="A145" s="1" t="s">
        <v>28</v>
      </c>
      <c r="B145" s="1">
        <v>115</v>
      </c>
      <c r="C145" s="1" t="s">
        <v>14</v>
      </c>
      <c r="D145" s="1">
        <v>10</v>
      </c>
      <c r="E145" s="1" t="s">
        <v>10</v>
      </c>
      <c r="F145" s="2">
        <v>32.119999999999997</v>
      </c>
      <c r="G145" s="2">
        <v>32.244999999999997</v>
      </c>
      <c r="H145" s="2">
        <v>22.755000000000003</v>
      </c>
      <c r="I145" s="4">
        <f>STDEV(F144:F145)</f>
        <v>0.17677669529663689</v>
      </c>
      <c r="J145" s="2">
        <f>G145-H145</f>
        <v>9.4899999999999949</v>
      </c>
      <c r="L145" s="2">
        <f>J145-10.596</f>
        <v>-1.1060000000000052</v>
      </c>
      <c r="N145" s="2">
        <f>2^-L145</f>
        <v>2.1524802495676019</v>
      </c>
    </row>
    <row r="146" spans="1:14" x14ac:dyDescent="0.25">
      <c r="A146" s="1" t="s">
        <v>28</v>
      </c>
      <c r="B146" s="1">
        <v>116</v>
      </c>
      <c r="C146" s="1" t="s">
        <v>14</v>
      </c>
      <c r="D146" s="1">
        <v>10</v>
      </c>
      <c r="E146" s="1" t="s">
        <v>10</v>
      </c>
      <c r="F146" s="2">
        <v>25.88</v>
      </c>
    </row>
    <row r="147" spans="1:14" x14ac:dyDescent="0.25">
      <c r="A147" s="1" t="s">
        <v>28</v>
      </c>
      <c r="B147" s="1">
        <v>116</v>
      </c>
      <c r="C147" s="1" t="s">
        <v>14</v>
      </c>
      <c r="D147" s="1">
        <v>10</v>
      </c>
      <c r="E147" s="1" t="s">
        <v>10</v>
      </c>
      <c r="F147" s="2">
        <v>25.59</v>
      </c>
      <c r="G147" s="2">
        <v>25.734999999999999</v>
      </c>
      <c r="H147" s="2">
        <v>17.905000000000001</v>
      </c>
      <c r="I147" s="4">
        <f>STDEV(F146:F147)</f>
        <v>0.20506096654409819</v>
      </c>
      <c r="J147" s="2">
        <f>G147-H147</f>
        <v>7.8299999999999983</v>
      </c>
      <c r="L147" s="2">
        <f>J147-10.596</f>
        <v>-2.7660000000000018</v>
      </c>
      <c r="N147" s="2">
        <f>2^-L147</f>
        <v>6.8021932805135741</v>
      </c>
    </row>
    <row r="148" spans="1:14" x14ac:dyDescent="0.25">
      <c r="A148" s="1" t="s">
        <v>28</v>
      </c>
      <c r="B148" s="1">
        <v>117</v>
      </c>
      <c r="C148" s="1" t="s">
        <v>14</v>
      </c>
      <c r="D148" s="1">
        <v>10</v>
      </c>
      <c r="E148" s="1" t="s">
        <v>10</v>
      </c>
      <c r="F148" s="2">
        <v>25.58</v>
      </c>
    </row>
    <row r="149" spans="1:14" x14ac:dyDescent="0.25">
      <c r="A149" s="1" t="s">
        <v>28</v>
      </c>
      <c r="B149" s="1">
        <v>117</v>
      </c>
      <c r="C149" s="1" t="s">
        <v>14</v>
      </c>
      <c r="D149" s="1">
        <v>10</v>
      </c>
      <c r="E149" s="1" t="s">
        <v>10</v>
      </c>
      <c r="F149" s="2">
        <v>25.67</v>
      </c>
      <c r="G149" s="2">
        <v>25.625</v>
      </c>
      <c r="H149" s="2">
        <v>17.690000000000001</v>
      </c>
      <c r="I149" s="4">
        <f>STDEV(F148:F149)</f>
        <v>6.3639610306791689E-2</v>
      </c>
      <c r="J149" s="2">
        <f>G149-H149</f>
        <v>7.9349999999999987</v>
      </c>
      <c r="L149" s="2">
        <f>J149-10.596</f>
        <v>-2.6610000000000014</v>
      </c>
      <c r="N149" s="2">
        <f>2^-L149</f>
        <v>6.3247129328315568</v>
      </c>
    </row>
    <row r="150" spans="1:14" x14ac:dyDescent="0.25">
      <c r="A150" s="1" t="s">
        <v>28</v>
      </c>
      <c r="B150" s="1">
        <v>118</v>
      </c>
      <c r="C150" s="1" t="s">
        <v>14</v>
      </c>
      <c r="D150" s="1">
        <v>10</v>
      </c>
      <c r="E150" s="1" t="s">
        <v>10</v>
      </c>
      <c r="F150" s="2">
        <v>28.65</v>
      </c>
    </row>
    <row r="151" spans="1:14" s="3" customFormat="1" x14ac:dyDescent="0.25">
      <c r="A151" s="5" t="s">
        <v>28</v>
      </c>
      <c r="B151" s="5">
        <v>118</v>
      </c>
      <c r="C151" s="5" t="s">
        <v>14</v>
      </c>
      <c r="D151" s="5">
        <v>10</v>
      </c>
      <c r="E151" s="5" t="s">
        <v>10</v>
      </c>
      <c r="F151" s="3">
        <v>28.49</v>
      </c>
      <c r="G151" s="3">
        <v>28.57</v>
      </c>
      <c r="H151" s="3">
        <v>20.204999999999998</v>
      </c>
      <c r="I151" s="4">
        <f>STDEV(F150:F151)</f>
        <v>0.1131370849898477</v>
      </c>
      <c r="J151" s="3">
        <f>G151-H151</f>
        <v>8.365000000000002</v>
      </c>
      <c r="L151" s="3">
        <f>J151-10.596</f>
        <v>-2.2309999999999981</v>
      </c>
      <c r="N151" s="3">
        <f>2^-L151</f>
        <v>4.6945927131254042</v>
      </c>
    </row>
    <row r="152" spans="1:14" x14ac:dyDescent="0.25">
      <c r="A152" s="1" t="s">
        <v>28</v>
      </c>
      <c r="B152" s="1">
        <v>119</v>
      </c>
      <c r="C152" s="1" t="s">
        <v>15</v>
      </c>
      <c r="D152" s="1">
        <v>10</v>
      </c>
      <c r="E152" s="1" t="s">
        <v>10</v>
      </c>
      <c r="F152" s="2">
        <v>27.82</v>
      </c>
    </row>
    <row r="153" spans="1:14" x14ac:dyDescent="0.25">
      <c r="A153" s="1" t="s">
        <v>28</v>
      </c>
      <c r="B153" s="1">
        <v>119</v>
      </c>
      <c r="C153" s="1" t="s">
        <v>15</v>
      </c>
      <c r="D153" s="1">
        <v>10</v>
      </c>
      <c r="E153" s="1" t="s">
        <v>10</v>
      </c>
      <c r="F153" s="2">
        <v>28.05</v>
      </c>
      <c r="G153" s="2">
        <v>27.935000000000002</v>
      </c>
      <c r="H153" s="2">
        <v>18.420000000000002</v>
      </c>
      <c r="I153" s="4">
        <f>STDEV(F152:F153)</f>
        <v>0.16263455967290624</v>
      </c>
      <c r="J153" s="2">
        <f>G153-H153</f>
        <v>9.5150000000000006</v>
      </c>
      <c r="L153" s="2">
        <f>J153-10.596</f>
        <v>-1.0809999999999995</v>
      </c>
      <c r="N153" s="2">
        <f>2^-L153</f>
        <v>2.1155019272368536</v>
      </c>
    </row>
    <row r="154" spans="1:14" x14ac:dyDescent="0.25">
      <c r="A154" s="1" t="s">
        <v>28</v>
      </c>
      <c r="B154" s="1">
        <v>120</v>
      </c>
      <c r="C154" s="1" t="s">
        <v>15</v>
      </c>
      <c r="D154" s="1">
        <v>10</v>
      </c>
      <c r="E154" s="1" t="s">
        <v>10</v>
      </c>
      <c r="F154" s="2">
        <v>29.62</v>
      </c>
    </row>
    <row r="155" spans="1:14" x14ac:dyDescent="0.25">
      <c r="A155" s="1" t="s">
        <v>28</v>
      </c>
      <c r="B155" s="1">
        <v>120</v>
      </c>
      <c r="C155" s="1" t="s">
        <v>15</v>
      </c>
      <c r="D155" s="1">
        <v>10</v>
      </c>
      <c r="E155" s="1" t="s">
        <v>10</v>
      </c>
      <c r="F155" s="2">
        <v>29.58</v>
      </c>
      <c r="G155" s="2">
        <v>29.6</v>
      </c>
      <c r="H155" s="2">
        <v>18.024999999999999</v>
      </c>
      <c r="I155" s="4">
        <f>STDEV(F154:F155)</f>
        <v>2.828427124746381E-2</v>
      </c>
      <c r="J155" s="2">
        <f>G155-H155</f>
        <v>11.575000000000003</v>
      </c>
      <c r="L155" s="2">
        <f>J155-10.596</f>
        <v>0.97900000000000276</v>
      </c>
      <c r="N155" s="2">
        <f>2^-L155</f>
        <v>0.50733127329043914</v>
      </c>
    </row>
    <row r="156" spans="1:14" x14ac:dyDescent="0.25">
      <c r="A156" s="1" t="s">
        <v>28</v>
      </c>
      <c r="B156" s="1">
        <v>121</v>
      </c>
      <c r="C156" s="1" t="s">
        <v>15</v>
      </c>
      <c r="D156" s="1">
        <v>10</v>
      </c>
      <c r="E156" s="1" t="s">
        <v>10</v>
      </c>
      <c r="F156" s="2">
        <v>28.1</v>
      </c>
    </row>
    <row r="157" spans="1:14" x14ac:dyDescent="0.25">
      <c r="A157" s="1" t="s">
        <v>28</v>
      </c>
      <c r="B157" s="1">
        <v>121</v>
      </c>
      <c r="C157" s="1" t="s">
        <v>15</v>
      </c>
      <c r="D157" s="1">
        <v>10</v>
      </c>
      <c r="E157" s="1" t="s">
        <v>10</v>
      </c>
      <c r="F157" s="2">
        <v>28.22</v>
      </c>
      <c r="G157" s="2">
        <v>28.16</v>
      </c>
      <c r="H157" s="2">
        <v>17.535</v>
      </c>
      <c r="I157" s="4">
        <f>STDEV(F156:F157)</f>
        <v>8.485281374238389E-2</v>
      </c>
      <c r="J157" s="2">
        <f>G157-H157</f>
        <v>10.625</v>
      </c>
      <c r="L157" s="2">
        <f>J157-10.596</f>
        <v>2.8999999999999915E-2</v>
      </c>
      <c r="N157" s="2">
        <f>2^-L157</f>
        <v>0.98009941534187073</v>
      </c>
    </row>
    <row r="158" spans="1:14" x14ac:dyDescent="0.25">
      <c r="A158" s="1" t="s">
        <v>28</v>
      </c>
      <c r="B158" s="1">
        <v>122</v>
      </c>
      <c r="C158" s="1" t="s">
        <v>15</v>
      </c>
      <c r="D158" s="1">
        <v>10</v>
      </c>
      <c r="E158" s="1" t="s">
        <v>10</v>
      </c>
      <c r="F158" s="2">
        <v>27.43</v>
      </c>
    </row>
    <row r="159" spans="1:14" x14ac:dyDescent="0.25">
      <c r="A159" s="1" t="s">
        <v>28</v>
      </c>
      <c r="B159" s="1">
        <v>122</v>
      </c>
      <c r="C159" s="1" t="s">
        <v>15</v>
      </c>
      <c r="D159" s="1">
        <v>10</v>
      </c>
      <c r="E159" s="1" t="s">
        <v>10</v>
      </c>
      <c r="F159" s="2">
        <v>27.8</v>
      </c>
      <c r="G159" s="2">
        <v>27.615000000000002</v>
      </c>
      <c r="H159" s="2">
        <v>18.05</v>
      </c>
      <c r="I159" s="4">
        <f>STDEV(F158:F159)</f>
        <v>0.26162950903902327</v>
      </c>
      <c r="J159" s="2">
        <f>G159-H159</f>
        <v>9.5650000000000013</v>
      </c>
      <c r="L159" s="2">
        <f>J159-10.596</f>
        <v>-1.0309999999999988</v>
      </c>
      <c r="N159" s="2">
        <f>2^-L159</f>
        <v>2.043440165428601</v>
      </c>
    </row>
    <row r="160" spans="1:14" x14ac:dyDescent="0.25">
      <c r="A160" s="1" t="s">
        <v>28</v>
      </c>
      <c r="B160" s="1">
        <v>123</v>
      </c>
      <c r="C160" s="1" t="s">
        <v>15</v>
      </c>
      <c r="D160" s="1">
        <v>10</v>
      </c>
      <c r="E160" s="1" t="s">
        <v>10</v>
      </c>
      <c r="F160" s="2">
        <v>30.13</v>
      </c>
    </row>
    <row r="161" spans="1:14" s="3" customFormat="1" x14ac:dyDescent="0.25">
      <c r="A161" s="5" t="s">
        <v>28</v>
      </c>
      <c r="B161" s="5">
        <v>123</v>
      </c>
      <c r="C161" s="5" t="s">
        <v>15</v>
      </c>
      <c r="D161" s="5">
        <v>10</v>
      </c>
      <c r="E161" s="5" t="s">
        <v>10</v>
      </c>
      <c r="F161" s="3">
        <v>29.67</v>
      </c>
      <c r="G161" s="3">
        <v>29.9</v>
      </c>
      <c r="H161" s="3">
        <v>19.259999999999998</v>
      </c>
      <c r="I161" s="4">
        <f>STDEV(F160:F161)</f>
        <v>0.32526911934580993</v>
      </c>
      <c r="J161" s="3">
        <f>G161-H161</f>
        <v>10.64</v>
      </c>
      <c r="L161" s="3">
        <f>J161-10.596</f>
        <v>4.4000000000000483E-2</v>
      </c>
      <c r="N161" s="3">
        <f>2^-L161</f>
        <v>0.96996191034173451</v>
      </c>
    </row>
    <row r="162" spans="1:14" x14ac:dyDescent="0.25">
      <c r="A162" s="1" t="s">
        <v>28</v>
      </c>
      <c r="B162" s="1">
        <v>124</v>
      </c>
      <c r="C162" s="1" t="s">
        <v>9</v>
      </c>
      <c r="D162" s="1">
        <v>14</v>
      </c>
      <c r="E162" s="1" t="s">
        <v>10</v>
      </c>
      <c r="F162" s="2">
        <v>27.64</v>
      </c>
    </row>
    <row r="163" spans="1:14" x14ac:dyDescent="0.25">
      <c r="A163" s="1" t="s">
        <v>28</v>
      </c>
      <c r="B163" s="1">
        <v>124</v>
      </c>
      <c r="C163" s="1" t="s">
        <v>9</v>
      </c>
      <c r="D163" s="1">
        <v>14</v>
      </c>
      <c r="E163" s="1" t="s">
        <v>10</v>
      </c>
      <c r="F163" s="2">
        <v>27.86</v>
      </c>
      <c r="G163" s="2">
        <v>27.75</v>
      </c>
      <c r="H163" s="2">
        <v>18.325000000000003</v>
      </c>
      <c r="I163" s="4">
        <f>STDEV(F162:F163)</f>
        <v>0.15556349186103965</v>
      </c>
      <c r="J163" s="2">
        <f>G163-H163</f>
        <v>9.4249999999999972</v>
      </c>
      <c r="L163" s="2">
        <f>J163-10.596</f>
        <v>-1.1710000000000029</v>
      </c>
      <c r="N163" s="2">
        <f>2^-L163</f>
        <v>2.2516771722735296</v>
      </c>
    </row>
    <row r="164" spans="1:14" x14ac:dyDescent="0.25">
      <c r="A164" s="1" t="s">
        <v>28</v>
      </c>
      <c r="B164" s="1">
        <v>125</v>
      </c>
      <c r="C164" s="1" t="s">
        <v>9</v>
      </c>
      <c r="D164" s="1">
        <v>14</v>
      </c>
      <c r="E164" s="1" t="s">
        <v>10</v>
      </c>
      <c r="F164" s="2">
        <v>27.27</v>
      </c>
    </row>
    <row r="165" spans="1:14" x14ac:dyDescent="0.25">
      <c r="A165" s="1" t="s">
        <v>28</v>
      </c>
      <c r="B165" s="1">
        <v>125</v>
      </c>
      <c r="C165" s="1" t="s">
        <v>9</v>
      </c>
      <c r="D165" s="1">
        <v>14</v>
      </c>
      <c r="E165" s="1" t="s">
        <v>10</v>
      </c>
      <c r="F165" s="2">
        <v>27.17</v>
      </c>
      <c r="G165" s="2">
        <v>27.22</v>
      </c>
      <c r="H165" s="2">
        <v>18.200000000000003</v>
      </c>
      <c r="I165" s="4">
        <f>STDEV(F164:F165)</f>
        <v>7.0710678118653253E-2</v>
      </c>
      <c r="J165" s="2">
        <f>G165-H165</f>
        <v>9.019999999999996</v>
      </c>
      <c r="L165" s="2">
        <f>J165-10.596</f>
        <v>-1.5760000000000041</v>
      </c>
      <c r="N165" s="2">
        <f>2^-L165</f>
        <v>2.9814207735978497</v>
      </c>
    </row>
    <row r="166" spans="1:14" x14ac:dyDescent="0.25">
      <c r="A166" s="1" t="s">
        <v>28</v>
      </c>
      <c r="B166" s="1">
        <v>126</v>
      </c>
      <c r="C166" s="1" t="s">
        <v>9</v>
      </c>
      <c r="D166" s="1">
        <v>14</v>
      </c>
      <c r="E166" s="1" t="s">
        <v>10</v>
      </c>
      <c r="F166" s="2">
        <v>27.44</v>
      </c>
    </row>
    <row r="167" spans="1:14" x14ac:dyDescent="0.25">
      <c r="A167" s="1" t="s">
        <v>28</v>
      </c>
      <c r="B167" s="1">
        <v>126</v>
      </c>
      <c r="C167" s="1" t="s">
        <v>9</v>
      </c>
      <c r="D167" s="1">
        <v>14</v>
      </c>
      <c r="E167" s="1" t="s">
        <v>10</v>
      </c>
      <c r="F167" s="2">
        <v>27.38</v>
      </c>
      <c r="G167" s="2">
        <v>27.41</v>
      </c>
      <c r="H167" s="2">
        <v>18</v>
      </c>
      <c r="I167" s="4">
        <f>STDEV(F166:F167)</f>
        <v>4.2426406871194457E-2</v>
      </c>
      <c r="J167" s="2">
        <f>G167-H167</f>
        <v>9.41</v>
      </c>
      <c r="L167" s="2">
        <f>J167-10.596</f>
        <v>-1.1859999999999999</v>
      </c>
      <c r="N167" s="2">
        <f>2^-L167</f>
        <v>2.2752104557450092</v>
      </c>
    </row>
    <row r="168" spans="1:14" x14ac:dyDescent="0.25">
      <c r="A168" s="1" t="s">
        <v>28</v>
      </c>
      <c r="B168" s="1">
        <v>127</v>
      </c>
      <c r="C168" s="1" t="s">
        <v>9</v>
      </c>
      <c r="D168" s="1">
        <v>14</v>
      </c>
      <c r="E168" s="1" t="s">
        <v>10</v>
      </c>
      <c r="F168" s="2">
        <v>27.98</v>
      </c>
    </row>
    <row r="169" spans="1:14" x14ac:dyDescent="0.25">
      <c r="A169" s="1" t="s">
        <v>28</v>
      </c>
      <c r="B169" s="1">
        <v>127</v>
      </c>
      <c r="C169" s="1" t="s">
        <v>9</v>
      </c>
      <c r="D169" s="1">
        <v>14</v>
      </c>
      <c r="E169" s="1" t="s">
        <v>10</v>
      </c>
      <c r="F169" s="2">
        <v>27.92</v>
      </c>
      <c r="G169" s="2">
        <v>27.950000000000003</v>
      </c>
      <c r="H169" s="2">
        <v>17.420000000000002</v>
      </c>
      <c r="I169" s="4">
        <f>STDEV(F168:F169)</f>
        <v>4.2426406871191945E-2</v>
      </c>
      <c r="J169" s="2">
        <f>G169-H169</f>
        <v>10.530000000000001</v>
      </c>
      <c r="L169" s="2">
        <f>J169-10.596</f>
        <v>-6.5999999999998948E-2</v>
      </c>
      <c r="N169" s="2">
        <f>2^-L169</f>
        <v>1.046810281974575</v>
      </c>
    </row>
    <row r="170" spans="1:14" x14ac:dyDescent="0.25">
      <c r="A170" s="1" t="s">
        <v>28</v>
      </c>
      <c r="B170" s="1">
        <v>128</v>
      </c>
      <c r="C170" s="1" t="s">
        <v>9</v>
      </c>
      <c r="D170" s="1">
        <v>14</v>
      </c>
      <c r="E170" s="1" t="s">
        <v>10</v>
      </c>
      <c r="F170" s="2">
        <v>27.31</v>
      </c>
    </row>
    <row r="171" spans="1:14" s="3" customFormat="1" x14ac:dyDescent="0.25">
      <c r="A171" s="5" t="s">
        <v>28</v>
      </c>
      <c r="B171" s="5">
        <v>128</v>
      </c>
      <c r="C171" s="5" t="s">
        <v>9</v>
      </c>
      <c r="D171" s="5">
        <v>14</v>
      </c>
      <c r="E171" s="5" t="s">
        <v>10</v>
      </c>
      <c r="F171" s="3">
        <v>27.19</v>
      </c>
      <c r="G171" s="3">
        <v>27.25</v>
      </c>
      <c r="H171" s="3">
        <v>17.755000000000003</v>
      </c>
      <c r="I171" s="4">
        <f>STDEV(F170:F171)</f>
        <v>8.485281374238389E-2</v>
      </c>
      <c r="J171" s="3">
        <f>G171-H171</f>
        <v>9.4949999999999974</v>
      </c>
      <c r="L171" s="3">
        <f>J171-10.596</f>
        <v>-1.1010000000000026</v>
      </c>
      <c r="N171" s="3">
        <f>2^-L171</f>
        <v>2.145033233635889</v>
      </c>
    </row>
    <row r="172" spans="1:14" x14ac:dyDescent="0.25">
      <c r="A172" s="1" t="s">
        <v>28</v>
      </c>
      <c r="B172" s="1">
        <v>129</v>
      </c>
      <c r="C172" s="1" t="s">
        <v>13</v>
      </c>
      <c r="D172" s="1">
        <v>14</v>
      </c>
      <c r="E172" s="1" t="s">
        <v>10</v>
      </c>
      <c r="F172" s="2">
        <v>30.83</v>
      </c>
    </row>
    <row r="173" spans="1:14" x14ac:dyDescent="0.25">
      <c r="A173" s="1" t="s">
        <v>28</v>
      </c>
      <c r="B173" s="1">
        <v>129</v>
      </c>
      <c r="C173" s="1" t="s">
        <v>13</v>
      </c>
      <c r="D173" s="1">
        <v>14</v>
      </c>
      <c r="E173" s="1" t="s">
        <v>10</v>
      </c>
      <c r="F173" s="2">
        <v>31.24</v>
      </c>
      <c r="G173" s="2">
        <v>31.034999999999997</v>
      </c>
      <c r="H173" s="2">
        <v>17.865000000000002</v>
      </c>
      <c r="I173" s="4">
        <f>STDEV(F172:F173)</f>
        <v>0.28991378028648457</v>
      </c>
      <c r="J173" s="2">
        <f>G173-H173</f>
        <v>13.169999999999995</v>
      </c>
      <c r="L173" s="2">
        <f>J173-10.596</f>
        <v>2.5739999999999945</v>
      </c>
      <c r="N173" s="2">
        <f>2^-L173</f>
        <v>0.16793792821516274</v>
      </c>
    </row>
    <row r="174" spans="1:14" x14ac:dyDescent="0.25">
      <c r="A174" s="1" t="s">
        <v>28</v>
      </c>
      <c r="B174" s="1">
        <v>130</v>
      </c>
      <c r="C174" s="1" t="s">
        <v>13</v>
      </c>
      <c r="D174" s="1">
        <v>14</v>
      </c>
      <c r="E174" s="1" t="s">
        <v>10</v>
      </c>
      <c r="F174" s="2">
        <v>31.97</v>
      </c>
    </row>
    <row r="175" spans="1:14" x14ac:dyDescent="0.25">
      <c r="A175" s="1" t="s">
        <v>28</v>
      </c>
      <c r="B175" s="1">
        <v>130</v>
      </c>
      <c r="C175" s="1" t="s">
        <v>13</v>
      </c>
      <c r="D175" s="1">
        <v>14</v>
      </c>
      <c r="E175" s="1" t="s">
        <v>10</v>
      </c>
      <c r="F175" s="2">
        <v>32.07</v>
      </c>
      <c r="G175" s="2">
        <v>32.019999999999996</v>
      </c>
      <c r="H175" s="2">
        <v>18.990000000000002</v>
      </c>
      <c r="I175" s="4">
        <f>STDEV(F174:F175)</f>
        <v>7.0710678118655765E-2</v>
      </c>
      <c r="J175" s="2">
        <f>G175-H175</f>
        <v>13.029999999999994</v>
      </c>
      <c r="L175" s="2">
        <f>J175-10.596</f>
        <v>2.4339999999999939</v>
      </c>
      <c r="N175" s="2">
        <f>2^-L175</f>
        <v>0.18505166225000691</v>
      </c>
    </row>
    <row r="176" spans="1:14" x14ac:dyDescent="0.25">
      <c r="A176" s="1" t="s">
        <v>28</v>
      </c>
      <c r="B176" s="1">
        <v>131</v>
      </c>
      <c r="C176" s="1" t="s">
        <v>13</v>
      </c>
      <c r="D176" s="1">
        <v>14</v>
      </c>
      <c r="E176" s="1" t="s">
        <v>10</v>
      </c>
      <c r="F176" s="2">
        <v>32.17</v>
      </c>
    </row>
    <row r="177" spans="1:14" x14ac:dyDescent="0.25">
      <c r="A177" s="1" t="s">
        <v>28</v>
      </c>
      <c r="B177" s="1">
        <v>131</v>
      </c>
      <c r="C177" s="1" t="s">
        <v>13</v>
      </c>
      <c r="D177" s="1">
        <v>14</v>
      </c>
      <c r="E177" s="1" t="s">
        <v>10</v>
      </c>
      <c r="F177" s="2">
        <v>31.77</v>
      </c>
      <c r="G177" s="2">
        <v>31.97</v>
      </c>
      <c r="H177" s="2">
        <v>18.215</v>
      </c>
      <c r="I177" s="4">
        <f>STDEV(F176:F177)</f>
        <v>0.28284271247462051</v>
      </c>
      <c r="J177" s="2">
        <f>G177-H177</f>
        <v>13.754999999999999</v>
      </c>
      <c r="L177" s="2">
        <f>J177-10.596</f>
        <v>3.1589999999999989</v>
      </c>
      <c r="N177" s="2">
        <f>2^-L177</f>
        <v>0.11195570876135623</v>
      </c>
    </row>
    <row r="178" spans="1:14" x14ac:dyDescent="0.25">
      <c r="A178" s="1" t="s">
        <v>28</v>
      </c>
      <c r="B178" s="1">
        <v>132</v>
      </c>
      <c r="C178" s="1" t="s">
        <v>13</v>
      </c>
      <c r="D178" s="1">
        <v>14</v>
      </c>
      <c r="E178" s="1" t="s">
        <v>10</v>
      </c>
      <c r="F178" s="2">
        <v>30.48</v>
      </c>
    </row>
    <row r="179" spans="1:14" x14ac:dyDescent="0.25">
      <c r="A179" s="1" t="s">
        <v>28</v>
      </c>
      <c r="B179" s="1">
        <v>132</v>
      </c>
      <c r="C179" s="1" t="s">
        <v>13</v>
      </c>
      <c r="D179" s="1">
        <v>14</v>
      </c>
      <c r="E179" s="1" t="s">
        <v>10</v>
      </c>
      <c r="F179" s="2">
        <v>31.03</v>
      </c>
      <c r="G179" s="2">
        <v>30.755000000000003</v>
      </c>
      <c r="H179" s="2">
        <v>18.909999999999997</v>
      </c>
      <c r="I179" s="4">
        <f>STDEV(F178:F179)</f>
        <v>0.38890872965260165</v>
      </c>
      <c r="J179" s="2">
        <f>G179-H179</f>
        <v>11.845000000000006</v>
      </c>
      <c r="L179" s="2">
        <f>J179-10.596</f>
        <v>1.2490000000000059</v>
      </c>
      <c r="N179" s="2">
        <f>2^-L179</f>
        <v>0.42073974114268858</v>
      </c>
    </row>
    <row r="180" spans="1:14" x14ac:dyDescent="0.25">
      <c r="A180" s="1" t="s">
        <v>28</v>
      </c>
      <c r="B180" s="1">
        <v>133</v>
      </c>
      <c r="C180" s="1" t="s">
        <v>13</v>
      </c>
      <c r="D180" s="1">
        <v>14</v>
      </c>
      <c r="E180" s="1" t="s">
        <v>10</v>
      </c>
      <c r="F180" s="2">
        <v>31.54</v>
      </c>
    </row>
    <row r="181" spans="1:14" s="3" customFormat="1" x14ac:dyDescent="0.25">
      <c r="A181" s="5" t="s">
        <v>28</v>
      </c>
      <c r="B181" s="5">
        <v>133</v>
      </c>
      <c r="C181" s="5" t="s">
        <v>13</v>
      </c>
      <c r="D181" s="5">
        <v>14</v>
      </c>
      <c r="E181" s="5" t="s">
        <v>10</v>
      </c>
      <c r="F181" s="3">
        <v>31.12</v>
      </c>
      <c r="G181" s="3">
        <v>31.33</v>
      </c>
      <c r="H181" s="3">
        <v>18.215</v>
      </c>
      <c r="I181" s="4">
        <f>STDEV(F180:F181)</f>
        <v>0.29698484809834863</v>
      </c>
      <c r="J181" s="3">
        <f>G181-H181</f>
        <v>13.114999999999998</v>
      </c>
      <c r="L181" s="3">
        <f>J181-10.596</f>
        <v>2.5189999999999984</v>
      </c>
      <c r="N181" s="3">
        <f>2^-L181</f>
        <v>0.17446384551527103</v>
      </c>
    </row>
    <row r="182" spans="1:14" x14ac:dyDescent="0.25">
      <c r="A182" s="1" t="s">
        <v>28</v>
      </c>
      <c r="B182" s="1">
        <v>134</v>
      </c>
      <c r="C182" s="1" t="s">
        <v>14</v>
      </c>
      <c r="D182" s="1">
        <v>14</v>
      </c>
      <c r="E182" s="1" t="s">
        <v>10</v>
      </c>
      <c r="F182" s="2">
        <v>25.7</v>
      </c>
    </row>
    <row r="183" spans="1:14" x14ac:dyDescent="0.25">
      <c r="A183" s="1" t="s">
        <v>28</v>
      </c>
      <c r="B183" s="1">
        <v>134</v>
      </c>
      <c r="C183" s="1" t="s">
        <v>14</v>
      </c>
      <c r="D183" s="1">
        <v>14</v>
      </c>
      <c r="E183" s="1" t="s">
        <v>10</v>
      </c>
      <c r="F183" s="2">
        <v>25.56</v>
      </c>
      <c r="G183" s="2">
        <v>25.63</v>
      </c>
      <c r="H183" s="2">
        <v>17.509999999999998</v>
      </c>
      <c r="I183" s="4">
        <f>STDEV(F182:F183)</f>
        <v>9.8994949366117052E-2</v>
      </c>
      <c r="J183" s="2">
        <f>G183-H183</f>
        <v>8.120000000000001</v>
      </c>
      <c r="L183" s="2">
        <f>J183-10.596</f>
        <v>-2.4759999999999991</v>
      </c>
      <c r="N183" s="2">
        <f>2^-L183</f>
        <v>5.5635278868399487</v>
      </c>
    </row>
    <row r="184" spans="1:14" x14ac:dyDescent="0.25">
      <c r="A184" s="1" t="s">
        <v>28</v>
      </c>
      <c r="B184" s="1">
        <v>135</v>
      </c>
      <c r="C184" s="1" t="s">
        <v>14</v>
      </c>
      <c r="D184" s="1">
        <v>14</v>
      </c>
      <c r="E184" s="1" t="s">
        <v>10</v>
      </c>
      <c r="F184" s="2">
        <v>24.81</v>
      </c>
    </row>
    <row r="185" spans="1:14" x14ac:dyDescent="0.25">
      <c r="A185" s="1" t="s">
        <v>28</v>
      </c>
      <c r="B185" s="1">
        <v>135</v>
      </c>
      <c r="C185" s="1" t="s">
        <v>14</v>
      </c>
      <c r="D185" s="1">
        <v>14</v>
      </c>
      <c r="E185" s="1" t="s">
        <v>10</v>
      </c>
      <c r="F185" s="2">
        <v>24.64</v>
      </c>
      <c r="G185" s="2">
        <v>24.725000000000001</v>
      </c>
      <c r="H185" s="2">
        <v>17.57</v>
      </c>
      <c r="I185" s="4">
        <f>STDEV(F184:F185)</f>
        <v>0.12020815280171177</v>
      </c>
      <c r="J185" s="2">
        <f>G185-H185</f>
        <v>7.1550000000000011</v>
      </c>
      <c r="L185" s="2">
        <f>J185-10.596</f>
        <v>-3.4409999999999989</v>
      </c>
      <c r="N185" s="2">
        <f>2^-L185</f>
        <v>10.860359839040044</v>
      </c>
    </row>
    <row r="186" spans="1:14" x14ac:dyDescent="0.25">
      <c r="A186" s="1" t="s">
        <v>28</v>
      </c>
      <c r="B186" s="1">
        <v>136</v>
      </c>
      <c r="C186" s="1" t="s">
        <v>14</v>
      </c>
      <c r="D186" s="1">
        <v>14</v>
      </c>
      <c r="E186" s="1" t="s">
        <v>10</v>
      </c>
      <c r="F186" s="2">
        <v>24.62</v>
      </c>
    </row>
    <row r="187" spans="1:14" x14ac:dyDescent="0.25">
      <c r="A187" s="1" t="s">
        <v>28</v>
      </c>
      <c r="B187" s="1">
        <v>136</v>
      </c>
      <c r="C187" s="1" t="s">
        <v>14</v>
      </c>
      <c r="D187" s="1">
        <v>14</v>
      </c>
      <c r="E187" s="1" t="s">
        <v>10</v>
      </c>
      <c r="F187" s="2">
        <v>24.54</v>
      </c>
      <c r="G187" s="2">
        <v>24.58</v>
      </c>
      <c r="H187" s="2">
        <v>17.850000000000001</v>
      </c>
      <c r="I187" s="4">
        <f>STDEV(F186:F187)</f>
        <v>5.6568542494925107E-2</v>
      </c>
      <c r="J187" s="2">
        <f>G187-H187</f>
        <v>6.7299999999999969</v>
      </c>
      <c r="L187" s="2">
        <f>J187-10.596</f>
        <v>-3.8660000000000032</v>
      </c>
      <c r="N187" s="2">
        <f>2^-L187</f>
        <v>14.580820490194291</v>
      </c>
    </row>
    <row r="188" spans="1:14" x14ac:dyDescent="0.25">
      <c r="A188" s="1" t="s">
        <v>28</v>
      </c>
      <c r="B188" s="1">
        <v>137</v>
      </c>
      <c r="C188" s="1" t="s">
        <v>14</v>
      </c>
      <c r="D188" s="1">
        <v>14</v>
      </c>
      <c r="E188" s="1" t="s">
        <v>10</v>
      </c>
      <c r="F188" s="2">
        <v>30.63</v>
      </c>
    </row>
    <row r="189" spans="1:14" x14ac:dyDescent="0.25">
      <c r="A189" s="1" t="s">
        <v>28</v>
      </c>
      <c r="B189" s="1">
        <v>137</v>
      </c>
      <c r="C189" s="1" t="s">
        <v>14</v>
      </c>
      <c r="D189" s="1">
        <v>14</v>
      </c>
      <c r="E189" s="1" t="s">
        <v>10</v>
      </c>
      <c r="F189" s="2">
        <v>30.43</v>
      </c>
      <c r="G189" s="2">
        <v>30.53</v>
      </c>
      <c r="H189" s="2">
        <v>22.774999999999999</v>
      </c>
      <c r="I189" s="4">
        <f>STDEV(F188:F189)</f>
        <v>0.141421356237309</v>
      </c>
      <c r="J189" s="2">
        <f>G189-H189</f>
        <v>7.7550000000000026</v>
      </c>
      <c r="L189" s="2">
        <f>J189-10.596</f>
        <v>-2.8409999999999975</v>
      </c>
      <c r="N189" s="2">
        <f>2^-L189</f>
        <v>7.1651653607267818</v>
      </c>
    </row>
    <row r="190" spans="1:14" x14ac:dyDescent="0.25">
      <c r="A190" s="1" t="s">
        <v>28</v>
      </c>
      <c r="B190" s="1">
        <v>138</v>
      </c>
      <c r="C190" s="1" t="s">
        <v>14</v>
      </c>
      <c r="D190" s="1">
        <v>14</v>
      </c>
      <c r="E190" s="1" t="s">
        <v>10</v>
      </c>
      <c r="F190" s="2">
        <v>27.19</v>
      </c>
    </row>
    <row r="191" spans="1:14" s="3" customFormat="1" x14ac:dyDescent="0.25">
      <c r="A191" s="5" t="s">
        <v>28</v>
      </c>
      <c r="B191" s="5">
        <v>138</v>
      </c>
      <c r="C191" s="5" t="s">
        <v>14</v>
      </c>
      <c r="D191" s="5">
        <v>14</v>
      </c>
      <c r="E191" s="5" t="s">
        <v>10</v>
      </c>
      <c r="F191" s="3">
        <v>27.01</v>
      </c>
      <c r="G191" s="3">
        <v>27.1</v>
      </c>
      <c r="H191" s="3">
        <v>19.009999999999998</v>
      </c>
      <c r="I191" s="4">
        <f>STDEV(F190:F191)</f>
        <v>0.12727922061357835</v>
      </c>
      <c r="J191" s="3">
        <f>G191-H191</f>
        <v>8.0900000000000034</v>
      </c>
      <c r="L191" s="3">
        <f>J191-10.596</f>
        <v>-2.5059999999999967</v>
      </c>
      <c r="N191" s="3">
        <f>2^-L191</f>
        <v>5.6804294341736945</v>
      </c>
    </row>
    <row r="192" spans="1:14" x14ac:dyDescent="0.25">
      <c r="A192" s="1" t="s">
        <v>28</v>
      </c>
      <c r="B192" s="1">
        <v>139</v>
      </c>
      <c r="C192" s="1" t="s">
        <v>15</v>
      </c>
      <c r="D192" s="1">
        <v>14</v>
      </c>
      <c r="E192" s="1" t="s">
        <v>10</v>
      </c>
      <c r="F192" s="2">
        <v>25.94</v>
      </c>
    </row>
    <row r="193" spans="1:14" x14ac:dyDescent="0.25">
      <c r="A193" s="1" t="s">
        <v>28</v>
      </c>
      <c r="B193" s="1">
        <v>139</v>
      </c>
      <c r="C193" s="1" t="s">
        <v>15</v>
      </c>
      <c r="D193" s="1">
        <v>14</v>
      </c>
      <c r="E193" s="1" t="s">
        <v>10</v>
      </c>
      <c r="F193" s="2">
        <v>27.07</v>
      </c>
      <c r="G193" s="2">
        <v>26.505000000000003</v>
      </c>
      <c r="H193" s="2">
        <v>18.645000000000003</v>
      </c>
      <c r="I193" s="4">
        <f>STDEV(F192:F193)</f>
        <v>0.79903066274079804</v>
      </c>
      <c r="J193" s="2">
        <f>G193-H193</f>
        <v>7.8599999999999994</v>
      </c>
      <c r="L193" s="2">
        <f>J193-10.596</f>
        <v>-2.7360000000000007</v>
      </c>
      <c r="N193" s="2">
        <f>2^-L193</f>
        <v>6.6622061670443937</v>
      </c>
    </row>
    <row r="194" spans="1:14" x14ac:dyDescent="0.25">
      <c r="A194" s="1" t="s">
        <v>28</v>
      </c>
      <c r="B194" s="1">
        <v>140</v>
      </c>
      <c r="C194" s="1" t="s">
        <v>15</v>
      </c>
      <c r="D194" s="1">
        <v>14</v>
      </c>
      <c r="E194" s="1" t="s">
        <v>10</v>
      </c>
      <c r="F194" s="2">
        <v>26.9</v>
      </c>
    </row>
    <row r="195" spans="1:14" x14ac:dyDescent="0.25">
      <c r="A195" s="1" t="s">
        <v>28</v>
      </c>
      <c r="B195" s="1">
        <v>140</v>
      </c>
      <c r="C195" s="1" t="s">
        <v>15</v>
      </c>
      <c r="D195" s="1">
        <v>14</v>
      </c>
      <c r="E195" s="1" t="s">
        <v>10</v>
      </c>
      <c r="F195" s="2">
        <v>27.55</v>
      </c>
      <c r="G195" s="2">
        <v>27.225000000000001</v>
      </c>
      <c r="H195" s="2">
        <v>18.704999999999998</v>
      </c>
      <c r="I195" s="4">
        <f>STDEV(F194:F195)</f>
        <v>0.45961940777125737</v>
      </c>
      <c r="J195" s="2">
        <f>G195-H195</f>
        <v>8.5200000000000031</v>
      </c>
      <c r="L195" s="2">
        <f>J195-10.596</f>
        <v>-2.075999999999997</v>
      </c>
      <c r="N195" s="2">
        <f>2^-L195</f>
        <v>4.2163656931629427</v>
      </c>
    </row>
    <row r="196" spans="1:14" x14ac:dyDescent="0.25">
      <c r="A196" s="1" t="s">
        <v>28</v>
      </c>
      <c r="B196" s="1">
        <v>141</v>
      </c>
      <c r="C196" s="1" t="s">
        <v>15</v>
      </c>
      <c r="D196" s="1">
        <v>14</v>
      </c>
      <c r="E196" s="1" t="s">
        <v>10</v>
      </c>
      <c r="F196" s="2">
        <v>27.43</v>
      </c>
    </row>
    <row r="197" spans="1:14" x14ac:dyDescent="0.25">
      <c r="A197" s="1" t="s">
        <v>28</v>
      </c>
      <c r="B197" s="1">
        <v>141</v>
      </c>
      <c r="C197" s="1" t="s">
        <v>15</v>
      </c>
      <c r="D197" s="1">
        <v>14</v>
      </c>
      <c r="E197" s="1" t="s">
        <v>10</v>
      </c>
      <c r="F197" s="2">
        <v>27.55</v>
      </c>
      <c r="G197" s="2">
        <v>27.490000000000002</v>
      </c>
      <c r="H197" s="2">
        <v>17.905000000000001</v>
      </c>
      <c r="I197" s="4">
        <f>STDEV(F196:F197)</f>
        <v>8.4852813742386402E-2</v>
      </c>
      <c r="J197" s="2">
        <f>G197-H197</f>
        <v>9.5850000000000009</v>
      </c>
      <c r="L197" s="2">
        <f>J197-10.596</f>
        <v>-1.0109999999999992</v>
      </c>
      <c r="N197" s="2">
        <f>2^-L197</f>
        <v>2.0153075208210072</v>
      </c>
    </row>
    <row r="198" spans="1:14" x14ac:dyDescent="0.25">
      <c r="A198" s="1" t="s">
        <v>28</v>
      </c>
      <c r="B198" s="1">
        <v>142</v>
      </c>
      <c r="C198" s="1" t="s">
        <v>15</v>
      </c>
      <c r="D198" s="1">
        <v>14</v>
      </c>
      <c r="E198" s="1" t="s">
        <v>10</v>
      </c>
      <c r="F198" s="2">
        <v>28.66</v>
      </c>
    </row>
    <row r="199" spans="1:14" x14ac:dyDescent="0.25">
      <c r="A199" s="1" t="s">
        <v>28</v>
      </c>
      <c r="B199" s="1">
        <v>142</v>
      </c>
      <c r="C199" s="1" t="s">
        <v>15</v>
      </c>
      <c r="D199" s="1">
        <v>14</v>
      </c>
      <c r="E199" s="1" t="s">
        <v>10</v>
      </c>
      <c r="F199" s="2">
        <v>28.58</v>
      </c>
      <c r="G199" s="2">
        <v>28.619999999999997</v>
      </c>
      <c r="H199" s="2">
        <v>17.93</v>
      </c>
      <c r="I199" s="4">
        <f>STDEV(F198:F199)</f>
        <v>5.6568542494925107E-2</v>
      </c>
      <c r="J199" s="2">
        <f>G199-H199</f>
        <v>10.689999999999998</v>
      </c>
      <c r="L199" s="2">
        <f>J199-10.596</f>
        <v>9.3999999999997641E-2</v>
      </c>
      <c r="N199" s="2">
        <f>2^-L199</f>
        <v>0.93692144687242696</v>
      </c>
    </row>
    <row r="200" spans="1:14" x14ac:dyDescent="0.25">
      <c r="A200" s="1" t="s">
        <v>28</v>
      </c>
      <c r="B200" s="1">
        <v>143</v>
      </c>
      <c r="C200" s="1" t="s">
        <v>15</v>
      </c>
      <c r="D200" s="1">
        <v>14</v>
      </c>
      <c r="E200" s="1" t="s">
        <v>10</v>
      </c>
      <c r="F200" s="2">
        <v>26.6</v>
      </c>
    </row>
    <row r="201" spans="1:14" s="3" customFormat="1" x14ac:dyDescent="0.25">
      <c r="A201" s="5" t="s">
        <v>28</v>
      </c>
      <c r="B201" s="5">
        <v>143</v>
      </c>
      <c r="C201" s="5" t="s">
        <v>15</v>
      </c>
      <c r="D201" s="5">
        <v>14</v>
      </c>
      <c r="E201" s="5" t="s">
        <v>10</v>
      </c>
      <c r="F201" s="3">
        <v>26.7</v>
      </c>
      <c r="G201" s="3">
        <v>26.65</v>
      </c>
      <c r="H201" s="3">
        <v>17.97</v>
      </c>
      <c r="I201" s="4">
        <f>STDEV(F200:F201)</f>
        <v>7.0710678118653253E-2</v>
      </c>
      <c r="J201" s="3">
        <f>G201-H201</f>
        <v>8.68</v>
      </c>
      <c r="L201" s="3">
        <f>J201-10.596</f>
        <v>-1.9160000000000004</v>
      </c>
      <c r="N201" s="3">
        <f>2^-L201</f>
        <v>3.7737530035814411</v>
      </c>
    </row>
    <row r="202" spans="1:14" x14ac:dyDescent="0.25">
      <c r="A202" s="1" t="s">
        <v>28</v>
      </c>
      <c r="B202" s="1">
        <v>145</v>
      </c>
      <c r="C202" s="1" t="s">
        <v>15</v>
      </c>
      <c r="D202" s="1">
        <v>15</v>
      </c>
      <c r="E202" s="1" t="s">
        <v>10</v>
      </c>
      <c r="F202" s="2">
        <v>26.82</v>
      </c>
    </row>
    <row r="203" spans="1:14" x14ac:dyDescent="0.25">
      <c r="A203" s="1" t="s">
        <v>28</v>
      </c>
      <c r="B203" s="1">
        <v>145</v>
      </c>
      <c r="C203" s="1" t="s">
        <v>15</v>
      </c>
      <c r="D203" s="1">
        <v>15</v>
      </c>
      <c r="E203" s="1" t="s">
        <v>10</v>
      </c>
      <c r="F203" s="2">
        <v>26.94</v>
      </c>
      <c r="G203" s="2">
        <v>26.880000000000003</v>
      </c>
      <c r="H203" s="2">
        <v>18.585000000000001</v>
      </c>
      <c r="I203" s="4">
        <f>STDEV(F202:F203)</f>
        <v>8.4852813742386402E-2</v>
      </c>
      <c r="J203" s="2">
        <f>G203-H203</f>
        <v>8.2950000000000017</v>
      </c>
      <c r="L203" s="2">
        <f>J203-10.596</f>
        <v>-2.3009999999999984</v>
      </c>
      <c r="N203" s="2">
        <f>2^-L203</f>
        <v>4.9279922937830172</v>
      </c>
    </row>
    <row r="204" spans="1:14" x14ac:dyDescent="0.25">
      <c r="A204" s="1" t="s">
        <v>28</v>
      </c>
      <c r="B204" s="1">
        <v>146</v>
      </c>
      <c r="C204" s="1" t="s">
        <v>15</v>
      </c>
      <c r="D204" s="1">
        <v>15</v>
      </c>
      <c r="E204" s="1" t="s">
        <v>10</v>
      </c>
      <c r="F204" s="2">
        <v>27.54</v>
      </c>
    </row>
    <row r="205" spans="1:14" x14ac:dyDescent="0.25">
      <c r="A205" s="1" t="s">
        <v>28</v>
      </c>
      <c r="B205" s="1">
        <v>146</v>
      </c>
      <c r="C205" s="1" t="s">
        <v>15</v>
      </c>
      <c r="D205" s="1">
        <v>15</v>
      </c>
      <c r="E205" s="1" t="s">
        <v>10</v>
      </c>
      <c r="F205" s="2">
        <v>27.57</v>
      </c>
      <c r="G205" s="2">
        <v>27.555</v>
      </c>
      <c r="H205" s="2">
        <v>20.91</v>
      </c>
      <c r="I205" s="4">
        <f>STDEV(F204:F205)</f>
        <v>2.1213203435597228E-2</v>
      </c>
      <c r="J205" s="2">
        <f>G205-H205</f>
        <v>6.6449999999999996</v>
      </c>
      <c r="L205" s="2">
        <f>J205-10.596</f>
        <v>-3.9510000000000005</v>
      </c>
      <c r="N205" s="2">
        <f>2^-L205</f>
        <v>15.465697553039574</v>
      </c>
    </row>
    <row r="206" spans="1:14" x14ac:dyDescent="0.25">
      <c r="A206" s="1" t="s">
        <v>28</v>
      </c>
      <c r="B206" s="1">
        <v>147</v>
      </c>
      <c r="C206" s="1" t="s">
        <v>15</v>
      </c>
      <c r="D206" s="1">
        <v>15</v>
      </c>
      <c r="E206" s="1" t="s">
        <v>10</v>
      </c>
      <c r="F206" s="2">
        <v>25.9</v>
      </c>
    </row>
    <row r="207" spans="1:14" x14ac:dyDescent="0.25">
      <c r="A207" s="1" t="s">
        <v>28</v>
      </c>
      <c r="B207" s="1">
        <v>147</v>
      </c>
      <c r="C207" s="1" t="s">
        <v>15</v>
      </c>
      <c r="D207" s="1">
        <v>15</v>
      </c>
      <c r="E207" s="1" t="s">
        <v>10</v>
      </c>
      <c r="F207" s="2">
        <v>26.23</v>
      </c>
      <c r="G207" s="2">
        <v>26.064999999999998</v>
      </c>
      <c r="H207" s="2">
        <v>18.225000000000001</v>
      </c>
      <c r="I207" s="4">
        <f>STDEV(F206:F207)</f>
        <v>0.23334523779156199</v>
      </c>
      <c r="J207" s="2">
        <f>G207-H207</f>
        <v>7.8399999999999963</v>
      </c>
      <c r="L207" s="2">
        <f>J207-10.596</f>
        <v>-2.7560000000000038</v>
      </c>
      <c r="N207" s="2">
        <f>2^-L207</f>
        <v>6.7552070993902733</v>
      </c>
    </row>
    <row r="208" spans="1:14" x14ac:dyDescent="0.25">
      <c r="A208" s="1" t="s">
        <v>28</v>
      </c>
      <c r="B208" s="1">
        <v>148</v>
      </c>
      <c r="C208" s="1" t="s">
        <v>15</v>
      </c>
      <c r="D208" s="1">
        <v>15</v>
      </c>
      <c r="E208" s="1" t="s">
        <v>10</v>
      </c>
      <c r="F208" s="2">
        <v>24.45</v>
      </c>
    </row>
    <row r="209" spans="1:14" x14ac:dyDescent="0.25">
      <c r="A209" s="1" t="s">
        <v>28</v>
      </c>
      <c r="B209" s="1">
        <v>148</v>
      </c>
      <c r="C209" s="1" t="s">
        <v>15</v>
      </c>
      <c r="D209" s="1">
        <v>15</v>
      </c>
      <c r="E209" s="1" t="s">
        <v>10</v>
      </c>
      <c r="F209" s="2">
        <v>24.38</v>
      </c>
      <c r="G209" s="2">
        <v>24.414999999999999</v>
      </c>
      <c r="H209" s="2">
        <v>18.004999999999999</v>
      </c>
      <c r="I209" s="4">
        <f>STDEV(F208:F209)</f>
        <v>4.9497474683058526E-2</v>
      </c>
      <c r="J209" s="2">
        <f>G209-H209</f>
        <v>6.41</v>
      </c>
      <c r="L209" s="2">
        <f>J209-10.596</f>
        <v>-4.1859999999999999</v>
      </c>
      <c r="N209" s="2">
        <f>2^-L209</f>
        <v>18.201683645960074</v>
      </c>
    </row>
    <row r="210" spans="1:14" x14ac:dyDescent="0.25">
      <c r="A210" s="1" t="s">
        <v>28</v>
      </c>
      <c r="B210" s="1">
        <v>153</v>
      </c>
      <c r="C210" s="1" t="s">
        <v>15</v>
      </c>
      <c r="D210" s="1">
        <v>15</v>
      </c>
      <c r="E210" s="1" t="s">
        <v>10</v>
      </c>
      <c r="F210" s="2">
        <v>26.96</v>
      </c>
    </row>
    <row r="211" spans="1:14" s="3" customFormat="1" x14ac:dyDescent="0.25">
      <c r="A211" s="5" t="s">
        <v>28</v>
      </c>
      <c r="B211" s="5">
        <v>153</v>
      </c>
      <c r="C211" s="5" t="s">
        <v>15</v>
      </c>
      <c r="D211" s="5">
        <v>15</v>
      </c>
      <c r="E211" s="5" t="s">
        <v>10</v>
      </c>
      <c r="F211" s="3">
        <v>27.05</v>
      </c>
      <c r="G211" s="3">
        <v>27.005000000000003</v>
      </c>
      <c r="H211" s="3">
        <v>17.93</v>
      </c>
      <c r="I211" s="4">
        <f>STDEV(F210:F211)</f>
        <v>6.3639610306789177E-2</v>
      </c>
      <c r="J211" s="3">
        <f>G211-H211</f>
        <v>9.0750000000000028</v>
      </c>
      <c r="L211" s="3">
        <f>J211-10.596</f>
        <v>-1.5209999999999972</v>
      </c>
      <c r="N211" s="3">
        <f>2^-L211</f>
        <v>2.869899069213401</v>
      </c>
    </row>
    <row r="212" spans="1:14" x14ac:dyDescent="0.25">
      <c r="A212" s="1" t="s">
        <v>28</v>
      </c>
      <c r="B212" s="1">
        <v>154</v>
      </c>
      <c r="C212" s="1" t="s">
        <v>14</v>
      </c>
      <c r="D212" s="1">
        <v>15</v>
      </c>
      <c r="E212" s="1" t="s">
        <v>10</v>
      </c>
      <c r="F212" s="2">
        <v>24.8</v>
      </c>
    </row>
    <row r="213" spans="1:14" x14ac:dyDescent="0.25">
      <c r="A213" s="1" t="s">
        <v>28</v>
      </c>
      <c r="B213" s="1">
        <v>154</v>
      </c>
      <c r="C213" s="1" t="s">
        <v>14</v>
      </c>
      <c r="D213" s="1">
        <v>15</v>
      </c>
      <c r="E213" s="1" t="s">
        <v>10</v>
      </c>
      <c r="F213" s="2">
        <v>24.5</v>
      </c>
      <c r="G213" s="2">
        <v>24.65</v>
      </c>
      <c r="H213" s="2">
        <v>17.53</v>
      </c>
      <c r="I213" s="4">
        <f>STDEV(F212:F213)</f>
        <v>0.21213203435596475</v>
      </c>
      <c r="J213" s="2">
        <f>G213-H213</f>
        <v>7.1199999999999974</v>
      </c>
      <c r="L213" s="2">
        <f>J213-10.596</f>
        <v>-3.4760000000000026</v>
      </c>
      <c r="N213" s="2">
        <f>2^-L213</f>
        <v>11.127055773679924</v>
      </c>
    </row>
    <row r="214" spans="1:14" x14ac:dyDescent="0.25">
      <c r="A214" s="1" t="s">
        <v>28</v>
      </c>
      <c r="B214" s="1">
        <v>155</v>
      </c>
      <c r="C214" s="1" t="s">
        <v>14</v>
      </c>
      <c r="D214" s="1">
        <v>15</v>
      </c>
      <c r="E214" s="1" t="s">
        <v>10</v>
      </c>
      <c r="F214" s="2">
        <v>24.66</v>
      </c>
    </row>
    <row r="215" spans="1:14" x14ac:dyDescent="0.25">
      <c r="A215" s="1" t="s">
        <v>28</v>
      </c>
      <c r="B215" s="1">
        <v>155</v>
      </c>
      <c r="C215" s="1" t="s">
        <v>14</v>
      </c>
      <c r="D215" s="1">
        <v>15</v>
      </c>
      <c r="E215" s="1" t="s">
        <v>10</v>
      </c>
      <c r="F215" s="2">
        <v>24.8</v>
      </c>
      <c r="G215" s="2">
        <v>24.73</v>
      </c>
      <c r="H215" s="2">
        <v>17.475000000000001</v>
      </c>
      <c r="I215" s="4">
        <f>STDEV(F214:F215)</f>
        <v>9.8994949366117052E-2</v>
      </c>
      <c r="J215" s="2">
        <f>G215-H215</f>
        <v>7.254999999999999</v>
      </c>
      <c r="L215" s="2">
        <f>J215-10.596</f>
        <v>-3.3410000000000011</v>
      </c>
      <c r="N215" s="2">
        <f>2^-L215</f>
        <v>10.13307402978575</v>
      </c>
    </row>
    <row r="216" spans="1:14" x14ac:dyDescent="0.25">
      <c r="A216" s="1" t="s">
        <v>28</v>
      </c>
      <c r="B216" s="1">
        <v>156</v>
      </c>
      <c r="C216" s="1" t="s">
        <v>14</v>
      </c>
      <c r="D216" s="1">
        <v>15</v>
      </c>
      <c r="E216" s="1" t="s">
        <v>10</v>
      </c>
      <c r="F216" s="2">
        <v>25.93</v>
      </c>
    </row>
    <row r="217" spans="1:14" x14ac:dyDescent="0.25">
      <c r="A217" s="1" t="s">
        <v>28</v>
      </c>
      <c r="B217" s="1">
        <v>156</v>
      </c>
      <c r="C217" s="1" t="s">
        <v>14</v>
      </c>
      <c r="D217" s="1">
        <v>15</v>
      </c>
      <c r="E217" s="1" t="s">
        <v>10</v>
      </c>
      <c r="F217" s="2">
        <v>25.71</v>
      </c>
      <c r="G217" s="2">
        <v>25.82</v>
      </c>
      <c r="H217" s="2">
        <v>17.649999999999999</v>
      </c>
      <c r="I217" s="4">
        <f>STDEV(F216:F217)</f>
        <v>0.15556349186103965</v>
      </c>
      <c r="J217" s="2">
        <f>G217-H217</f>
        <v>8.1700000000000017</v>
      </c>
      <c r="L217" s="2">
        <f>J217-10.596</f>
        <v>-2.4259999999999984</v>
      </c>
      <c r="N217" s="2">
        <f>2^-L217</f>
        <v>5.37401370288518</v>
      </c>
    </row>
    <row r="218" spans="1:14" x14ac:dyDescent="0.25">
      <c r="A218" s="1" t="s">
        <v>28</v>
      </c>
      <c r="B218" s="1">
        <v>157</v>
      </c>
      <c r="C218" s="1" t="s">
        <v>14</v>
      </c>
      <c r="D218" s="1">
        <v>15</v>
      </c>
      <c r="E218" s="1" t="s">
        <v>10</v>
      </c>
      <c r="F218" s="2">
        <v>25.66</v>
      </c>
    </row>
    <row r="219" spans="1:14" x14ac:dyDescent="0.25">
      <c r="A219" s="1" t="s">
        <v>28</v>
      </c>
      <c r="B219" s="1">
        <v>157</v>
      </c>
      <c r="C219" s="1" t="s">
        <v>14</v>
      </c>
      <c r="D219" s="1">
        <v>15</v>
      </c>
      <c r="E219" s="1" t="s">
        <v>10</v>
      </c>
      <c r="F219" s="2">
        <v>25.44</v>
      </c>
      <c r="G219" s="2">
        <v>25.55</v>
      </c>
      <c r="H219" s="2">
        <v>17.740000000000002</v>
      </c>
      <c r="I219" s="4">
        <f>STDEV(F218:F219)</f>
        <v>0.15556349186103965</v>
      </c>
      <c r="J219" s="2">
        <f>G219-H219</f>
        <v>7.8099999999999987</v>
      </c>
      <c r="L219" s="2">
        <f>J219-10.596</f>
        <v>-2.7860000000000014</v>
      </c>
      <c r="N219" s="2">
        <f>2^-L219</f>
        <v>6.8971483601407728</v>
      </c>
    </row>
    <row r="220" spans="1:14" x14ac:dyDescent="0.25">
      <c r="A220" s="1" t="s">
        <v>28</v>
      </c>
      <c r="B220" s="1">
        <v>158</v>
      </c>
      <c r="C220" s="1" t="s">
        <v>14</v>
      </c>
      <c r="D220" s="1">
        <v>15</v>
      </c>
      <c r="E220" s="1" t="s">
        <v>10</v>
      </c>
      <c r="F220" s="2">
        <v>25.59</v>
      </c>
    </row>
    <row r="221" spans="1:14" s="3" customFormat="1" x14ac:dyDescent="0.25">
      <c r="A221" s="5" t="s">
        <v>28</v>
      </c>
      <c r="B221" s="5">
        <v>158</v>
      </c>
      <c r="C221" s="5" t="s">
        <v>14</v>
      </c>
      <c r="D221" s="5">
        <v>15</v>
      </c>
      <c r="E221" s="5" t="s">
        <v>10</v>
      </c>
      <c r="F221" s="3">
        <v>25.57</v>
      </c>
      <c r="G221" s="3">
        <v>25.58</v>
      </c>
      <c r="H221" s="3">
        <v>17.990000000000002</v>
      </c>
      <c r="I221" s="4">
        <f>STDEV(F220:F221)</f>
        <v>1.4142135623730649E-2</v>
      </c>
      <c r="J221" s="3">
        <f>G221-H221</f>
        <v>7.5899999999999963</v>
      </c>
      <c r="L221" s="3">
        <f>J221-10.596</f>
        <v>-3.0060000000000038</v>
      </c>
      <c r="N221" s="3">
        <f>2^-L221</f>
        <v>8.0333403459118049</v>
      </c>
    </row>
    <row r="222" spans="1:14" x14ac:dyDescent="0.25">
      <c r="A222" s="1" t="s">
        <v>28</v>
      </c>
      <c r="B222" s="1">
        <v>161</v>
      </c>
      <c r="C222" s="1" t="s">
        <v>9</v>
      </c>
      <c r="D222" s="1">
        <v>15</v>
      </c>
      <c r="E222" s="1" t="s">
        <v>10</v>
      </c>
      <c r="F222" s="2">
        <v>28.41</v>
      </c>
    </row>
    <row r="223" spans="1:14" x14ac:dyDescent="0.25">
      <c r="A223" s="1" t="s">
        <v>28</v>
      </c>
      <c r="B223" s="1">
        <v>161</v>
      </c>
      <c r="C223" s="1" t="s">
        <v>9</v>
      </c>
      <c r="D223" s="1">
        <v>15</v>
      </c>
      <c r="E223" s="1" t="s">
        <v>10</v>
      </c>
      <c r="F223" s="2">
        <v>28.64</v>
      </c>
      <c r="G223" s="2">
        <v>28.524999999999999</v>
      </c>
      <c r="H223" s="2">
        <v>17.86</v>
      </c>
      <c r="I223" s="4">
        <f>STDEV(F222:F223)</f>
        <v>0.16263455967290624</v>
      </c>
      <c r="J223" s="2">
        <f>G223-H223</f>
        <v>10.664999999999999</v>
      </c>
      <c r="L223" s="2">
        <f>J223-10.596</f>
        <v>6.8999999999999062E-2</v>
      </c>
      <c r="N223" s="2">
        <f>2^-L223</f>
        <v>0.95329854528815949</v>
      </c>
    </row>
    <row r="224" spans="1:14" x14ac:dyDescent="0.25">
      <c r="A224" s="1" t="s">
        <v>28</v>
      </c>
      <c r="B224" s="1">
        <v>162</v>
      </c>
      <c r="C224" s="1" t="s">
        <v>9</v>
      </c>
      <c r="D224" s="1">
        <v>15</v>
      </c>
      <c r="E224" s="1" t="s">
        <v>10</v>
      </c>
      <c r="F224" s="2">
        <v>27.78</v>
      </c>
    </row>
    <row r="225" spans="1:14" x14ac:dyDescent="0.25">
      <c r="A225" s="1" t="s">
        <v>28</v>
      </c>
      <c r="B225" s="1">
        <v>162</v>
      </c>
      <c r="C225" s="1" t="s">
        <v>9</v>
      </c>
      <c r="D225" s="1">
        <v>15</v>
      </c>
      <c r="E225" s="1" t="s">
        <v>10</v>
      </c>
      <c r="F225" s="2">
        <v>27.5</v>
      </c>
      <c r="G225" s="2">
        <v>27.64</v>
      </c>
      <c r="H225" s="2">
        <v>17.77</v>
      </c>
      <c r="I225" s="4">
        <f>STDEV(F224:F225)</f>
        <v>0.1979898987322341</v>
      </c>
      <c r="J225" s="2">
        <f>G225-H225</f>
        <v>9.870000000000001</v>
      </c>
      <c r="L225" s="2">
        <f>J225-10.596</f>
        <v>-0.72599999999999909</v>
      </c>
      <c r="N225" s="2">
        <f>2^-L225</f>
        <v>1.6540467368865301</v>
      </c>
    </row>
    <row r="226" spans="1:14" x14ac:dyDescent="0.25">
      <c r="A226" s="1" t="s">
        <v>28</v>
      </c>
      <c r="B226" s="1">
        <v>163</v>
      </c>
      <c r="C226" s="1" t="s">
        <v>9</v>
      </c>
      <c r="D226" s="1">
        <v>15</v>
      </c>
      <c r="E226" s="1" t="s">
        <v>10</v>
      </c>
      <c r="F226" s="2">
        <v>28.07</v>
      </c>
    </row>
    <row r="227" spans="1:14" x14ac:dyDescent="0.25">
      <c r="A227" s="1" t="s">
        <v>28</v>
      </c>
      <c r="B227" s="1">
        <v>163</v>
      </c>
      <c r="C227" s="1" t="s">
        <v>9</v>
      </c>
      <c r="D227" s="1">
        <v>15</v>
      </c>
      <c r="E227" s="1" t="s">
        <v>10</v>
      </c>
      <c r="F227" s="2">
        <v>28.25</v>
      </c>
      <c r="G227" s="2">
        <v>28.16</v>
      </c>
      <c r="H227" s="2">
        <v>18.119999999999997</v>
      </c>
      <c r="I227" s="4">
        <f>STDEV(F226:F227)</f>
        <v>0.12727922061357835</v>
      </c>
      <c r="J227" s="2">
        <f>G227-H227</f>
        <v>10.040000000000003</v>
      </c>
      <c r="L227" s="2">
        <f>J227-10.596</f>
        <v>-0.55599999999999739</v>
      </c>
      <c r="N227" s="2">
        <f>2^-L227</f>
        <v>1.4701873363890383</v>
      </c>
    </row>
    <row r="228" spans="1:14" x14ac:dyDescent="0.25">
      <c r="A228" s="1" t="s">
        <v>28</v>
      </c>
      <c r="B228" s="1">
        <v>164</v>
      </c>
      <c r="C228" s="1" t="s">
        <v>9</v>
      </c>
      <c r="D228" s="1">
        <v>15</v>
      </c>
      <c r="E228" s="1" t="s">
        <v>10</v>
      </c>
      <c r="F228" s="2">
        <v>28.94</v>
      </c>
    </row>
    <row r="229" spans="1:14" x14ac:dyDescent="0.25">
      <c r="A229" s="1" t="s">
        <v>28</v>
      </c>
      <c r="B229" s="1">
        <v>164</v>
      </c>
      <c r="C229" s="1" t="s">
        <v>9</v>
      </c>
      <c r="D229" s="1">
        <v>15</v>
      </c>
      <c r="E229" s="1" t="s">
        <v>10</v>
      </c>
      <c r="F229" s="2">
        <v>29.07</v>
      </c>
      <c r="G229" s="2">
        <v>29.005000000000003</v>
      </c>
      <c r="H229" s="2">
        <v>18.844999999999999</v>
      </c>
      <c r="I229" s="4">
        <f>STDEV(F228:F229)</f>
        <v>9.1923881554250478E-2</v>
      </c>
      <c r="J229" s="2">
        <f>G229-H229</f>
        <v>10.160000000000004</v>
      </c>
      <c r="L229" s="2">
        <f>J229-10.596</f>
        <v>-0.43599999999999639</v>
      </c>
      <c r="N229" s="2">
        <f>2^-L229</f>
        <v>1.352848231050271</v>
      </c>
    </row>
    <row r="230" spans="1:14" x14ac:dyDescent="0.25">
      <c r="A230" s="1" t="s">
        <v>28</v>
      </c>
      <c r="B230" s="1">
        <v>165</v>
      </c>
      <c r="C230" s="1" t="s">
        <v>9</v>
      </c>
      <c r="D230" s="1">
        <v>15</v>
      </c>
      <c r="E230" s="1" t="s">
        <v>10</v>
      </c>
      <c r="F230" s="2">
        <v>27.29</v>
      </c>
    </row>
    <row r="231" spans="1:14" s="3" customFormat="1" x14ac:dyDescent="0.25">
      <c r="A231" s="5" t="s">
        <v>28</v>
      </c>
      <c r="B231" s="5">
        <v>165</v>
      </c>
      <c r="C231" s="5" t="s">
        <v>9</v>
      </c>
      <c r="D231" s="5">
        <v>15</v>
      </c>
      <c r="E231" s="5" t="s">
        <v>10</v>
      </c>
      <c r="F231" s="3">
        <v>27.06</v>
      </c>
      <c r="G231" s="3">
        <v>27.174999999999997</v>
      </c>
      <c r="H231" s="3">
        <v>18.439999999999998</v>
      </c>
      <c r="I231" s="4">
        <f>STDEV(F230:F231)</f>
        <v>0.16263455967290624</v>
      </c>
      <c r="J231" s="3">
        <f>G231-H231</f>
        <v>8.7349999999999994</v>
      </c>
      <c r="L231" s="3">
        <f>J231-10.596</f>
        <v>-1.8610000000000007</v>
      </c>
      <c r="N231" s="3">
        <f>2^-L231</f>
        <v>3.63259367088604</v>
      </c>
    </row>
    <row r="232" spans="1:14" x14ac:dyDescent="0.25">
      <c r="A232" s="1" t="s">
        <v>28</v>
      </c>
      <c r="B232" s="1">
        <v>166</v>
      </c>
      <c r="C232" s="1" t="s">
        <v>13</v>
      </c>
      <c r="D232" s="1">
        <v>15</v>
      </c>
      <c r="E232" s="1" t="s">
        <v>10</v>
      </c>
      <c r="F232" s="2">
        <v>30.06</v>
      </c>
    </row>
    <row r="233" spans="1:14" x14ac:dyDescent="0.25">
      <c r="A233" s="1" t="s">
        <v>28</v>
      </c>
      <c r="B233" s="1">
        <v>166</v>
      </c>
      <c r="C233" s="1" t="s">
        <v>13</v>
      </c>
      <c r="D233" s="1">
        <v>15</v>
      </c>
      <c r="E233" s="1" t="s">
        <v>10</v>
      </c>
      <c r="F233" s="2">
        <v>30.47</v>
      </c>
      <c r="G233" s="2">
        <v>30.265000000000001</v>
      </c>
      <c r="H233" s="2">
        <v>17.895</v>
      </c>
      <c r="I233" s="4">
        <f>STDEV(F232:F233)</f>
        <v>0.28991378028648457</v>
      </c>
      <c r="J233" s="2">
        <f>G233-H233</f>
        <v>12.370000000000001</v>
      </c>
      <c r="L233" s="2">
        <f>J233-10.596</f>
        <v>1.7740000000000009</v>
      </c>
      <c r="N233" s="2">
        <f>2^-L233</f>
        <v>0.29239691601298667</v>
      </c>
    </row>
    <row r="234" spans="1:14" x14ac:dyDescent="0.25">
      <c r="A234" s="1" t="s">
        <v>28</v>
      </c>
      <c r="B234" s="1">
        <v>167</v>
      </c>
      <c r="C234" s="1" t="s">
        <v>13</v>
      </c>
      <c r="D234" s="1">
        <v>15</v>
      </c>
      <c r="E234" s="1" t="s">
        <v>10</v>
      </c>
      <c r="F234" s="2">
        <v>28.21</v>
      </c>
    </row>
    <row r="235" spans="1:14" x14ac:dyDescent="0.25">
      <c r="A235" s="1" t="s">
        <v>28</v>
      </c>
      <c r="B235" s="1">
        <v>167</v>
      </c>
      <c r="C235" s="1" t="s">
        <v>13</v>
      </c>
      <c r="D235" s="1">
        <v>15</v>
      </c>
      <c r="E235" s="1" t="s">
        <v>10</v>
      </c>
      <c r="F235" s="2">
        <v>28.44</v>
      </c>
      <c r="G235" s="2">
        <v>28.325000000000003</v>
      </c>
      <c r="H235" s="2">
        <v>17.810000000000002</v>
      </c>
      <c r="I235" s="4">
        <f>STDEV(F234:F235)</f>
        <v>0.16263455967290624</v>
      </c>
      <c r="J235" s="2">
        <f>G235-H235</f>
        <v>10.515000000000001</v>
      </c>
      <c r="L235" s="2">
        <f>J235-10.596</f>
        <v>-8.0999999999999517E-2</v>
      </c>
      <c r="N235" s="2">
        <f>2^-L235</f>
        <v>1.0577509636184268</v>
      </c>
    </row>
    <row r="236" spans="1:14" x14ac:dyDescent="0.25">
      <c r="A236" s="1" t="s">
        <v>28</v>
      </c>
      <c r="B236" s="1">
        <v>168</v>
      </c>
      <c r="C236" s="1" t="s">
        <v>13</v>
      </c>
      <c r="D236" s="1">
        <v>15</v>
      </c>
      <c r="E236" s="1" t="s">
        <v>10</v>
      </c>
      <c r="F236" s="2">
        <v>30.61</v>
      </c>
    </row>
    <row r="237" spans="1:14" x14ac:dyDescent="0.25">
      <c r="A237" s="1" t="s">
        <v>28</v>
      </c>
      <c r="B237" s="1">
        <v>168</v>
      </c>
      <c r="C237" s="1" t="s">
        <v>13</v>
      </c>
      <c r="D237" s="1">
        <v>15</v>
      </c>
      <c r="E237" s="1" t="s">
        <v>10</v>
      </c>
      <c r="F237" s="2">
        <v>30.05</v>
      </c>
      <c r="G237" s="2">
        <v>30.33</v>
      </c>
      <c r="H237" s="2">
        <v>17.96</v>
      </c>
      <c r="I237" s="4">
        <f>STDEV(F236:F237)</f>
        <v>0.39597979746446571</v>
      </c>
      <c r="J237" s="2">
        <f>G237-H237</f>
        <v>12.369999999999997</v>
      </c>
      <c r="L237" s="2">
        <f>J237-10.596</f>
        <v>1.7739999999999974</v>
      </c>
      <c r="N237" s="2">
        <f>2^-L237</f>
        <v>0.2923969160129874</v>
      </c>
    </row>
    <row r="238" spans="1:14" x14ac:dyDescent="0.25">
      <c r="A238" s="1" t="s">
        <v>28</v>
      </c>
      <c r="B238" s="1">
        <v>169</v>
      </c>
      <c r="C238" s="1" t="s">
        <v>13</v>
      </c>
      <c r="D238" s="1">
        <v>15</v>
      </c>
      <c r="E238" s="1" t="s">
        <v>10</v>
      </c>
      <c r="F238" s="2">
        <v>30.16</v>
      </c>
    </row>
    <row r="239" spans="1:14" x14ac:dyDescent="0.25">
      <c r="A239" s="1" t="s">
        <v>28</v>
      </c>
      <c r="B239" s="1">
        <v>169</v>
      </c>
      <c r="C239" s="1" t="s">
        <v>13</v>
      </c>
      <c r="D239" s="1">
        <v>15</v>
      </c>
      <c r="E239" s="1" t="s">
        <v>10</v>
      </c>
      <c r="F239" s="2">
        <v>29.76</v>
      </c>
      <c r="G239" s="2">
        <v>29.96</v>
      </c>
      <c r="H239" s="2">
        <v>18.125</v>
      </c>
      <c r="I239" s="4">
        <f>STDEV(F238:F239)</f>
        <v>0.28284271247461801</v>
      </c>
      <c r="J239" s="2">
        <f>G239-H239</f>
        <v>11.835000000000001</v>
      </c>
      <c r="L239" s="2">
        <f>J239-10.596</f>
        <v>1.2390000000000008</v>
      </c>
      <c r="N239" s="2">
        <f>2^-L239</f>
        <v>0.42366621747305888</v>
      </c>
    </row>
    <row r="240" spans="1:14" x14ac:dyDescent="0.25">
      <c r="A240" s="1" t="s">
        <v>28</v>
      </c>
      <c r="B240" s="1">
        <v>170</v>
      </c>
      <c r="C240" s="1" t="s">
        <v>13</v>
      </c>
      <c r="D240" s="1">
        <v>15</v>
      </c>
      <c r="E240" s="1" t="s">
        <v>10</v>
      </c>
      <c r="F240" s="2">
        <v>31.72</v>
      </c>
    </row>
    <row r="241" spans="1:14" s="3" customFormat="1" x14ac:dyDescent="0.25">
      <c r="A241" s="5" t="s">
        <v>28</v>
      </c>
      <c r="B241" s="5">
        <v>170</v>
      </c>
      <c r="C241" s="5" t="s">
        <v>13</v>
      </c>
      <c r="D241" s="5">
        <v>15</v>
      </c>
      <c r="E241" s="5" t="s">
        <v>10</v>
      </c>
      <c r="F241" s="3">
        <v>31.63</v>
      </c>
      <c r="G241" s="3">
        <v>31.674999999999997</v>
      </c>
      <c r="H241" s="3">
        <v>18.12</v>
      </c>
      <c r="I241" s="4">
        <f>STDEV(F240:F241)</f>
        <v>6.3639610306789177E-2</v>
      </c>
      <c r="J241" s="3">
        <f>G241-H241</f>
        <v>13.554999999999996</v>
      </c>
      <c r="L241" s="3">
        <f>J241-10.596</f>
        <v>2.9589999999999961</v>
      </c>
      <c r="N241" s="3">
        <f>2^-L241</f>
        <v>0.12860333848669733</v>
      </c>
    </row>
    <row r="242" spans="1:14" x14ac:dyDescent="0.25">
      <c r="A242" s="1" t="s">
        <v>28</v>
      </c>
      <c r="B242" s="1">
        <v>180</v>
      </c>
      <c r="C242" s="1" t="s">
        <v>9</v>
      </c>
      <c r="D242" s="1">
        <v>21</v>
      </c>
      <c r="E242" s="1" t="s">
        <v>10</v>
      </c>
      <c r="F242" s="2">
        <v>27.63</v>
      </c>
    </row>
    <row r="243" spans="1:14" x14ac:dyDescent="0.25">
      <c r="A243" s="1" t="s">
        <v>28</v>
      </c>
      <c r="B243" s="1">
        <v>180</v>
      </c>
      <c r="C243" s="1" t="s">
        <v>9</v>
      </c>
      <c r="D243" s="1">
        <v>21</v>
      </c>
      <c r="E243" s="1" t="s">
        <v>10</v>
      </c>
      <c r="F243" s="2">
        <v>27.31</v>
      </c>
      <c r="G243" s="2">
        <v>27.47</v>
      </c>
      <c r="H243" s="2">
        <v>18.824999999999999</v>
      </c>
      <c r="I243" s="4">
        <f>STDEV(F242:F243)</f>
        <v>0.22627416997969541</v>
      </c>
      <c r="J243" s="2">
        <f>G243-H243</f>
        <v>8.6449999999999996</v>
      </c>
      <c r="L243" s="2">
        <f>J243-10.596</f>
        <v>-1.9510000000000005</v>
      </c>
      <c r="N243" s="2">
        <f>2^-L243</f>
        <v>3.8664243882598939</v>
      </c>
    </row>
    <row r="244" spans="1:14" x14ac:dyDescent="0.25">
      <c r="A244" s="1" t="s">
        <v>28</v>
      </c>
      <c r="B244" s="1">
        <v>181</v>
      </c>
      <c r="C244" s="1" t="s">
        <v>9</v>
      </c>
      <c r="D244" s="1">
        <v>21</v>
      </c>
      <c r="E244" s="1" t="s">
        <v>10</v>
      </c>
      <c r="F244" s="2">
        <v>28.31</v>
      </c>
    </row>
    <row r="245" spans="1:14" x14ac:dyDescent="0.25">
      <c r="A245" s="1" t="s">
        <v>28</v>
      </c>
      <c r="B245" s="1">
        <v>181</v>
      </c>
      <c r="C245" s="1" t="s">
        <v>9</v>
      </c>
      <c r="D245" s="1">
        <v>21</v>
      </c>
      <c r="E245" s="1" t="s">
        <v>10</v>
      </c>
      <c r="F245" s="2">
        <v>28.29</v>
      </c>
      <c r="G245" s="2">
        <v>28.299999999999997</v>
      </c>
      <c r="H245" s="2">
        <v>18.605</v>
      </c>
      <c r="I245" s="4">
        <f>STDEV(F244:F245)</f>
        <v>1.4142135623730649E-2</v>
      </c>
      <c r="J245" s="2">
        <f>G245-H245</f>
        <v>9.6949999999999967</v>
      </c>
      <c r="L245" s="2">
        <f>J245-10.596</f>
        <v>-0.90100000000000335</v>
      </c>
      <c r="N245" s="2">
        <f>2^-L245</f>
        <v>1.8673598898306305</v>
      </c>
    </row>
    <row r="246" spans="1:14" x14ac:dyDescent="0.25">
      <c r="A246" s="1" t="s">
        <v>28</v>
      </c>
      <c r="B246" s="1">
        <v>182</v>
      </c>
      <c r="C246" s="1" t="s">
        <v>9</v>
      </c>
      <c r="D246" s="1">
        <v>21</v>
      </c>
      <c r="E246" s="1" t="s">
        <v>10</v>
      </c>
      <c r="F246" s="2">
        <v>28.35</v>
      </c>
    </row>
    <row r="247" spans="1:14" x14ac:dyDescent="0.25">
      <c r="A247" s="1" t="s">
        <v>28</v>
      </c>
      <c r="B247" s="1">
        <v>182</v>
      </c>
      <c r="C247" s="1" t="s">
        <v>9</v>
      </c>
      <c r="D247" s="1">
        <v>21</v>
      </c>
      <c r="E247" s="1" t="s">
        <v>10</v>
      </c>
      <c r="F247" s="2">
        <v>27.92</v>
      </c>
      <c r="G247" s="2">
        <v>28.135000000000002</v>
      </c>
      <c r="H247" s="2">
        <v>18.690000000000001</v>
      </c>
      <c r="I247" s="4">
        <f>STDEV(F246:F247)</f>
        <v>0.30405591591021525</v>
      </c>
      <c r="J247" s="2">
        <f>G247-H247</f>
        <v>9.4450000000000003</v>
      </c>
      <c r="L247" s="2">
        <f>J247-10.596</f>
        <v>-1.1509999999999998</v>
      </c>
      <c r="N247" s="2">
        <f>2^-L247</f>
        <v>2.2206776672572777</v>
      </c>
    </row>
    <row r="248" spans="1:14" x14ac:dyDescent="0.25">
      <c r="A248" s="1" t="s">
        <v>28</v>
      </c>
      <c r="B248" s="1">
        <v>183</v>
      </c>
      <c r="C248" s="1" t="s">
        <v>9</v>
      </c>
      <c r="D248" s="1">
        <v>21</v>
      </c>
      <c r="E248" s="1" t="s">
        <v>10</v>
      </c>
      <c r="F248" s="2">
        <v>27.13</v>
      </c>
    </row>
    <row r="249" spans="1:14" s="3" customFormat="1" x14ac:dyDescent="0.25">
      <c r="A249" s="5" t="s">
        <v>28</v>
      </c>
      <c r="B249" s="5">
        <v>183</v>
      </c>
      <c r="C249" s="5" t="s">
        <v>9</v>
      </c>
      <c r="D249" s="5">
        <v>21</v>
      </c>
      <c r="E249" s="5" t="s">
        <v>10</v>
      </c>
      <c r="F249" s="3">
        <v>27.89</v>
      </c>
      <c r="G249" s="3">
        <v>27.509999999999998</v>
      </c>
      <c r="H249" s="3">
        <v>17.695</v>
      </c>
      <c r="I249" s="4">
        <f>STDEV(F248:F249)</f>
        <v>0.53740115370177721</v>
      </c>
      <c r="J249" s="3">
        <f>G249-H249</f>
        <v>9.8149999999999977</v>
      </c>
      <c r="L249" s="3">
        <f>J249-10.596</f>
        <v>-0.78100000000000236</v>
      </c>
      <c r="N249" s="3">
        <f>2^-L249</f>
        <v>1.7183215098943723</v>
      </c>
    </row>
    <row r="250" spans="1:14" x14ac:dyDescent="0.25">
      <c r="A250" s="1" t="s">
        <v>28</v>
      </c>
      <c r="B250" s="1">
        <v>184</v>
      </c>
      <c r="C250" s="1" t="s">
        <v>13</v>
      </c>
      <c r="D250" s="1">
        <v>21</v>
      </c>
      <c r="E250" s="1" t="s">
        <v>10</v>
      </c>
      <c r="F250" s="2">
        <v>29.76</v>
      </c>
    </row>
    <row r="251" spans="1:14" x14ac:dyDescent="0.25">
      <c r="A251" s="1" t="s">
        <v>28</v>
      </c>
      <c r="B251" s="1">
        <v>184</v>
      </c>
      <c r="C251" s="1" t="s">
        <v>13</v>
      </c>
      <c r="D251" s="1">
        <v>21</v>
      </c>
      <c r="E251" s="1" t="s">
        <v>10</v>
      </c>
      <c r="F251" s="2">
        <v>29.74</v>
      </c>
      <c r="G251" s="2">
        <v>29.75</v>
      </c>
      <c r="H251" s="2">
        <v>18.265000000000001</v>
      </c>
      <c r="I251" s="4">
        <f>STDEV(F250:F251)</f>
        <v>1.4142135623733162E-2</v>
      </c>
      <c r="J251" s="2">
        <f>G251-H251</f>
        <v>11.484999999999999</v>
      </c>
      <c r="L251" s="2">
        <f>J251-10.596</f>
        <v>0.88899999999999935</v>
      </c>
      <c r="N251" s="2">
        <f>2^-L251</f>
        <v>0.53998827991644138</v>
      </c>
    </row>
    <row r="252" spans="1:14" x14ac:dyDescent="0.25">
      <c r="A252" s="1" t="s">
        <v>28</v>
      </c>
      <c r="B252" s="1">
        <v>185</v>
      </c>
      <c r="C252" s="1" t="s">
        <v>13</v>
      </c>
      <c r="D252" s="1">
        <v>21</v>
      </c>
      <c r="E252" s="1" t="s">
        <v>10</v>
      </c>
      <c r="F252" s="2">
        <v>30.13</v>
      </c>
    </row>
    <row r="253" spans="1:14" x14ac:dyDescent="0.25">
      <c r="A253" s="1" t="s">
        <v>28</v>
      </c>
      <c r="B253" s="1">
        <v>185</v>
      </c>
      <c r="C253" s="1" t="s">
        <v>13</v>
      </c>
      <c r="D253" s="1">
        <v>21</v>
      </c>
      <c r="E253" s="1" t="s">
        <v>10</v>
      </c>
      <c r="F253" s="2">
        <v>30.14</v>
      </c>
      <c r="G253" s="2">
        <v>30.134999999999998</v>
      </c>
      <c r="H253" s="2">
        <v>17.91</v>
      </c>
      <c r="I253" s="4">
        <f>STDEV(F252:F253)</f>
        <v>7.0710678118665812E-3</v>
      </c>
      <c r="J253" s="2">
        <f>G253-H253</f>
        <v>12.224999999999998</v>
      </c>
      <c r="L253" s="2">
        <f>J253-10.596</f>
        <v>1.6289999999999978</v>
      </c>
      <c r="N253" s="2">
        <f>2^-L253</f>
        <v>0.32331223297187223</v>
      </c>
    </row>
    <row r="254" spans="1:14" x14ac:dyDescent="0.25">
      <c r="A254" s="1" t="s">
        <v>28</v>
      </c>
      <c r="B254" s="1">
        <v>186</v>
      </c>
      <c r="C254" s="1" t="s">
        <v>13</v>
      </c>
      <c r="D254" s="1">
        <v>21</v>
      </c>
      <c r="E254" s="1" t="s">
        <v>10</v>
      </c>
      <c r="F254" s="2">
        <v>31.06</v>
      </c>
    </row>
    <row r="255" spans="1:14" x14ac:dyDescent="0.25">
      <c r="A255" s="1" t="s">
        <v>28</v>
      </c>
      <c r="B255" s="1">
        <v>186</v>
      </c>
      <c r="C255" s="1" t="s">
        <v>13</v>
      </c>
      <c r="D255" s="1">
        <v>21</v>
      </c>
      <c r="E255" s="1" t="s">
        <v>10</v>
      </c>
      <c r="F255" s="2">
        <v>31.36</v>
      </c>
      <c r="G255" s="2">
        <v>31.21</v>
      </c>
      <c r="H255" s="2">
        <v>17.66</v>
      </c>
      <c r="I255" s="4">
        <f>STDEV(F254:F255)</f>
        <v>0.21213203435596475</v>
      </c>
      <c r="J255" s="2">
        <f>G255-H255</f>
        <v>13.55</v>
      </c>
      <c r="L255" s="2">
        <f>J255-10.596</f>
        <v>2.9540000000000006</v>
      </c>
      <c r="N255" s="2">
        <f>2^-L255</f>
        <v>0.12904981693540515</v>
      </c>
    </row>
    <row r="256" spans="1:14" x14ac:dyDescent="0.25">
      <c r="A256" s="1" t="s">
        <v>28</v>
      </c>
      <c r="B256" s="1">
        <v>187</v>
      </c>
      <c r="C256" s="1" t="s">
        <v>13</v>
      </c>
      <c r="D256" s="1">
        <v>21</v>
      </c>
      <c r="E256" s="1" t="s">
        <v>10</v>
      </c>
      <c r="F256" s="2">
        <v>29.23</v>
      </c>
    </row>
    <row r="257" spans="1:14" x14ac:dyDescent="0.25">
      <c r="A257" s="1" t="s">
        <v>28</v>
      </c>
      <c r="B257" s="1">
        <v>187</v>
      </c>
      <c r="C257" s="1" t="s">
        <v>13</v>
      </c>
      <c r="D257" s="1">
        <v>21</v>
      </c>
      <c r="E257" s="1" t="s">
        <v>10</v>
      </c>
      <c r="F257" s="2">
        <v>28.99</v>
      </c>
      <c r="G257" s="2">
        <v>29.11</v>
      </c>
      <c r="H257" s="2">
        <v>17.945</v>
      </c>
      <c r="I257" s="4">
        <f>STDEV(F256:F257)</f>
        <v>0.1697056274847728</v>
      </c>
      <c r="J257" s="2">
        <f>G257-H257</f>
        <v>11.164999999999999</v>
      </c>
      <c r="L257" s="2">
        <f>J257-10.596</f>
        <v>0.56899999999999906</v>
      </c>
      <c r="N257" s="2">
        <f>2^-L257</f>
        <v>0.67408386586852875</v>
      </c>
    </row>
    <row r="258" spans="1:14" x14ac:dyDescent="0.25">
      <c r="A258" s="1" t="s">
        <v>28</v>
      </c>
      <c r="B258" s="1">
        <v>188</v>
      </c>
      <c r="C258" s="1" t="s">
        <v>13</v>
      </c>
      <c r="D258" s="1">
        <v>21</v>
      </c>
      <c r="E258" s="1" t="s">
        <v>10</v>
      </c>
      <c r="F258" s="2">
        <v>28.62</v>
      </c>
    </row>
    <row r="259" spans="1:14" s="3" customFormat="1" ht="13.5" customHeight="1" x14ac:dyDescent="0.25">
      <c r="A259" s="5" t="s">
        <v>28</v>
      </c>
      <c r="B259" s="5">
        <v>188</v>
      </c>
      <c r="C259" s="5" t="s">
        <v>13</v>
      </c>
      <c r="D259" s="5">
        <v>21</v>
      </c>
      <c r="E259" s="5" t="s">
        <v>10</v>
      </c>
      <c r="F259" s="3">
        <v>28.49</v>
      </c>
      <c r="G259" s="3">
        <v>28.555</v>
      </c>
      <c r="H259" s="3">
        <v>18.174999999999997</v>
      </c>
      <c r="I259" s="4">
        <f>STDEV(F258:F259)</f>
        <v>9.192388155425299E-2</v>
      </c>
      <c r="J259" s="3">
        <f>G259-H259</f>
        <v>10.380000000000003</v>
      </c>
      <c r="L259" s="3">
        <f>J259-10.596</f>
        <v>-0.21599999999999753</v>
      </c>
      <c r="N259" s="3">
        <f>2^-L259</f>
        <v>1.16150873192572</v>
      </c>
    </row>
    <row r="260" spans="1:14" x14ac:dyDescent="0.25">
      <c r="A260" s="1" t="s">
        <v>28</v>
      </c>
      <c r="B260" s="1">
        <v>189</v>
      </c>
      <c r="C260" s="1" t="s">
        <v>14</v>
      </c>
      <c r="D260" s="1">
        <v>21</v>
      </c>
      <c r="E260" s="1" t="s">
        <v>10</v>
      </c>
      <c r="F260" s="2">
        <v>27.25</v>
      </c>
    </row>
    <row r="261" spans="1:14" x14ac:dyDescent="0.25">
      <c r="A261" s="1" t="s">
        <v>28</v>
      </c>
      <c r="B261" s="1">
        <v>189</v>
      </c>
      <c r="C261" s="1" t="s">
        <v>14</v>
      </c>
      <c r="D261" s="1">
        <v>21</v>
      </c>
      <c r="E261" s="1" t="s">
        <v>10</v>
      </c>
      <c r="F261" s="2">
        <v>27.57</v>
      </c>
      <c r="G261" s="2">
        <v>27.41</v>
      </c>
      <c r="H261" s="2">
        <v>20.145</v>
      </c>
      <c r="I261" s="4">
        <f>STDEV(F260:F261)</f>
        <v>0.22627416997969541</v>
      </c>
      <c r="J261" s="2">
        <f>G261-H261</f>
        <v>7.2650000000000006</v>
      </c>
      <c r="L261" s="2">
        <f>J261-10.596</f>
        <v>-3.3309999999999995</v>
      </c>
      <c r="N261" s="2">
        <f>2^-L261</f>
        <v>10.06307977468814</v>
      </c>
    </row>
    <row r="262" spans="1:14" x14ac:dyDescent="0.25">
      <c r="A262" s="1" t="s">
        <v>28</v>
      </c>
      <c r="B262" s="1">
        <v>190</v>
      </c>
      <c r="C262" s="1" t="s">
        <v>14</v>
      </c>
      <c r="D262" s="1">
        <v>21</v>
      </c>
      <c r="E262" s="1" t="s">
        <v>10</v>
      </c>
      <c r="F262" s="2">
        <v>25.04</v>
      </c>
    </row>
    <row r="263" spans="1:14" x14ac:dyDescent="0.25">
      <c r="A263" s="1" t="s">
        <v>28</v>
      </c>
      <c r="B263" s="1">
        <v>190</v>
      </c>
      <c r="C263" s="1" t="s">
        <v>14</v>
      </c>
      <c r="D263" s="1">
        <v>21</v>
      </c>
      <c r="E263" s="1" t="s">
        <v>10</v>
      </c>
      <c r="F263" s="2">
        <v>25.49</v>
      </c>
      <c r="G263" s="2">
        <v>25.265000000000001</v>
      </c>
      <c r="H263" s="2">
        <v>17.704999999999998</v>
      </c>
      <c r="I263" s="4">
        <f>STDEV(F262:F263)</f>
        <v>0.31819805153394587</v>
      </c>
      <c r="J263" s="2">
        <f>G263-H263</f>
        <v>7.5600000000000023</v>
      </c>
      <c r="L263" s="2">
        <f>J263-10.596</f>
        <v>-3.0359999999999978</v>
      </c>
      <c r="N263" s="2">
        <f>2^-L263</f>
        <v>8.2021379031087385</v>
      </c>
    </row>
    <row r="264" spans="1:14" x14ac:dyDescent="0.25">
      <c r="A264" s="1" t="s">
        <v>28</v>
      </c>
      <c r="B264" s="1">
        <v>191</v>
      </c>
      <c r="C264" s="1" t="s">
        <v>14</v>
      </c>
      <c r="D264" s="1">
        <v>21</v>
      </c>
      <c r="E264" s="1" t="s">
        <v>10</v>
      </c>
      <c r="F264" s="2">
        <v>25.15</v>
      </c>
    </row>
    <row r="265" spans="1:14" x14ac:dyDescent="0.25">
      <c r="A265" s="1" t="s">
        <v>28</v>
      </c>
      <c r="B265" s="1">
        <v>191</v>
      </c>
      <c r="C265" s="1" t="s">
        <v>14</v>
      </c>
      <c r="D265" s="1">
        <v>21</v>
      </c>
      <c r="E265" s="1" t="s">
        <v>10</v>
      </c>
      <c r="F265" s="2">
        <v>26.44</v>
      </c>
      <c r="G265" s="2">
        <v>25.795000000000002</v>
      </c>
      <c r="H265" s="2">
        <v>17.994999999999997</v>
      </c>
      <c r="I265" s="4">
        <f>STDEV(F264:F265)</f>
        <v>0.91216774773064824</v>
      </c>
      <c r="J265" s="2">
        <f>G265-H265</f>
        <v>7.8000000000000043</v>
      </c>
      <c r="L265" s="2">
        <f>J265-10.596</f>
        <v>-2.7959999999999958</v>
      </c>
      <c r="N265" s="2">
        <f>2^-L265</f>
        <v>6.9451218208083221</v>
      </c>
    </row>
    <row r="266" spans="1:14" x14ac:dyDescent="0.25">
      <c r="A266" s="1" t="s">
        <v>28</v>
      </c>
      <c r="B266" s="1">
        <v>192</v>
      </c>
      <c r="C266" s="1" t="s">
        <v>14</v>
      </c>
      <c r="D266" s="1">
        <v>21</v>
      </c>
      <c r="E266" s="1" t="s">
        <v>10</v>
      </c>
      <c r="F266" s="2">
        <v>25.26</v>
      </c>
    </row>
    <row r="267" spans="1:14" x14ac:dyDescent="0.25">
      <c r="A267" s="1" t="s">
        <v>28</v>
      </c>
      <c r="B267" s="1">
        <v>192</v>
      </c>
      <c r="C267" s="1" t="s">
        <v>14</v>
      </c>
      <c r="D267" s="1">
        <v>21</v>
      </c>
      <c r="E267" s="1" t="s">
        <v>10</v>
      </c>
      <c r="F267" s="2">
        <v>25.66</v>
      </c>
      <c r="G267" s="2">
        <v>25.46</v>
      </c>
      <c r="H267" s="2">
        <v>18.07</v>
      </c>
      <c r="I267" s="4">
        <f>STDEV(F266:F267)</f>
        <v>0.28284271247461801</v>
      </c>
      <c r="J267" s="2">
        <f>G267-H267</f>
        <v>7.3900000000000006</v>
      </c>
      <c r="L267" s="2">
        <f>J267-10.596</f>
        <v>-3.2059999999999995</v>
      </c>
      <c r="N267" s="2">
        <f>2^-L267</f>
        <v>9.2278848404801739</v>
      </c>
    </row>
    <row r="268" spans="1:14" x14ac:dyDescent="0.25">
      <c r="A268" s="1" t="s">
        <v>28</v>
      </c>
      <c r="B268" s="1">
        <v>193</v>
      </c>
      <c r="C268" s="1" t="s">
        <v>14</v>
      </c>
      <c r="D268" s="1">
        <v>21</v>
      </c>
      <c r="E268" s="1" t="s">
        <v>10</v>
      </c>
      <c r="F268" s="2">
        <v>27.63</v>
      </c>
    </row>
    <row r="269" spans="1:14" s="3" customFormat="1" x14ac:dyDescent="0.25">
      <c r="A269" s="5" t="s">
        <v>28</v>
      </c>
      <c r="B269" s="5">
        <v>193</v>
      </c>
      <c r="C269" s="5" t="s">
        <v>14</v>
      </c>
      <c r="D269" s="5">
        <v>21</v>
      </c>
      <c r="E269" s="5" t="s">
        <v>10</v>
      </c>
      <c r="F269" s="3">
        <v>27.74</v>
      </c>
      <c r="G269" s="3">
        <v>27.684999999999999</v>
      </c>
      <c r="H269" s="3">
        <v>21.14</v>
      </c>
      <c r="I269" s="4">
        <f>STDEV(F268:F269)</f>
        <v>7.7781745930519827E-2</v>
      </c>
      <c r="J269" s="3">
        <f>G269-H269</f>
        <v>6.5449999999999982</v>
      </c>
      <c r="L269" s="3">
        <f>J269-10.596</f>
        <v>-4.0510000000000019</v>
      </c>
      <c r="N269" s="3">
        <f>2^-L269</f>
        <v>16.575724216960317</v>
      </c>
    </row>
    <row r="270" spans="1:14" x14ac:dyDescent="0.25">
      <c r="A270" s="1" t="s">
        <v>28</v>
      </c>
      <c r="B270" s="1">
        <v>194</v>
      </c>
      <c r="C270" s="1" t="s">
        <v>9</v>
      </c>
      <c r="D270" s="1">
        <v>28</v>
      </c>
      <c r="E270" s="1" t="s">
        <v>10</v>
      </c>
      <c r="F270" s="2">
        <v>27.59</v>
      </c>
    </row>
    <row r="271" spans="1:14" x14ac:dyDescent="0.25">
      <c r="A271" s="1" t="s">
        <v>28</v>
      </c>
      <c r="B271" s="1">
        <v>194</v>
      </c>
      <c r="C271" s="1" t="s">
        <v>9</v>
      </c>
      <c r="D271" s="1">
        <v>28</v>
      </c>
      <c r="E271" s="1" t="s">
        <v>10</v>
      </c>
      <c r="F271" s="2">
        <v>27.4</v>
      </c>
      <c r="G271" s="2">
        <v>27.494999999999997</v>
      </c>
      <c r="H271" s="2">
        <v>17.634999999999998</v>
      </c>
      <c r="I271" s="4">
        <f>STDEV(F270:F271)</f>
        <v>0.13435028842544494</v>
      </c>
      <c r="J271" s="2">
        <f>G271-H271</f>
        <v>9.86</v>
      </c>
      <c r="L271" s="2">
        <f>J271-10.596</f>
        <v>-0.73600000000000065</v>
      </c>
      <c r="N271" s="2">
        <f>2^-L271</f>
        <v>1.6655515417610987</v>
      </c>
    </row>
    <row r="272" spans="1:14" x14ac:dyDescent="0.25">
      <c r="A272" s="1" t="s">
        <v>28</v>
      </c>
      <c r="B272" s="1">
        <v>195</v>
      </c>
      <c r="C272" s="1" t="s">
        <v>9</v>
      </c>
      <c r="D272" s="1">
        <v>28</v>
      </c>
      <c r="E272" s="1" t="s">
        <v>10</v>
      </c>
      <c r="F272" s="2">
        <v>27.04</v>
      </c>
    </row>
    <row r="273" spans="1:14" x14ac:dyDescent="0.25">
      <c r="A273" s="1" t="s">
        <v>28</v>
      </c>
      <c r="B273" s="1">
        <v>195</v>
      </c>
      <c r="C273" s="1" t="s">
        <v>9</v>
      </c>
      <c r="D273" s="1">
        <v>28</v>
      </c>
      <c r="E273" s="1" t="s">
        <v>10</v>
      </c>
      <c r="F273" s="2">
        <v>27.26</v>
      </c>
      <c r="G273" s="2">
        <v>27.15</v>
      </c>
      <c r="H273" s="2">
        <v>18.015000000000001</v>
      </c>
      <c r="I273" s="4">
        <f>STDEV(F272:F273)</f>
        <v>0.15556349186104218</v>
      </c>
      <c r="J273" s="2">
        <f>G273-H273</f>
        <v>9.134999999999998</v>
      </c>
      <c r="L273" s="2">
        <f>J273-10.596</f>
        <v>-1.4610000000000021</v>
      </c>
      <c r="N273" s="2">
        <f>2^-L273</f>
        <v>2.7529912031813981</v>
      </c>
    </row>
    <row r="274" spans="1:14" x14ac:dyDescent="0.25">
      <c r="A274" s="1" t="s">
        <v>28</v>
      </c>
      <c r="B274" s="1">
        <v>196</v>
      </c>
      <c r="C274" s="1" t="s">
        <v>9</v>
      </c>
      <c r="D274" s="1">
        <v>28</v>
      </c>
      <c r="E274" s="1" t="s">
        <v>10</v>
      </c>
      <c r="F274" s="2">
        <v>27.08</v>
      </c>
    </row>
    <row r="275" spans="1:14" x14ac:dyDescent="0.25">
      <c r="A275" s="1" t="s">
        <v>28</v>
      </c>
      <c r="B275" s="1">
        <v>196</v>
      </c>
      <c r="C275" s="1" t="s">
        <v>9</v>
      </c>
      <c r="D275" s="1">
        <v>28</v>
      </c>
      <c r="E275" s="1" t="s">
        <v>10</v>
      </c>
      <c r="F275" s="2">
        <v>27.2</v>
      </c>
      <c r="G275" s="2">
        <v>27.14</v>
      </c>
      <c r="H275" s="2">
        <v>17.934999999999999</v>
      </c>
      <c r="I275" s="4">
        <f>STDEV(F274:F275)</f>
        <v>8.4852813742386402E-2</v>
      </c>
      <c r="J275" s="2">
        <f>G275-H275</f>
        <v>9.2050000000000018</v>
      </c>
      <c r="L275" s="2">
        <f>J275-10.596</f>
        <v>-1.3909999999999982</v>
      </c>
      <c r="N275" s="2">
        <f>2^-L275</f>
        <v>2.6226040284312906</v>
      </c>
    </row>
    <row r="276" spans="1:14" x14ac:dyDescent="0.25">
      <c r="A276" s="1" t="s">
        <v>28</v>
      </c>
      <c r="B276" s="1">
        <v>198</v>
      </c>
      <c r="C276" s="1" t="s">
        <v>9</v>
      </c>
      <c r="D276" s="1">
        <v>28</v>
      </c>
      <c r="E276" s="1" t="s">
        <v>10</v>
      </c>
      <c r="F276" s="2">
        <v>28.89</v>
      </c>
    </row>
    <row r="277" spans="1:14" s="3" customFormat="1" x14ac:dyDescent="0.25">
      <c r="A277" s="5" t="s">
        <v>28</v>
      </c>
      <c r="B277" s="5">
        <v>198</v>
      </c>
      <c r="C277" s="5" t="s">
        <v>9</v>
      </c>
      <c r="D277" s="5">
        <v>28</v>
      </c>
      <c r="E277" s="5" t="s">
        <v>10</v>
      </c>
      <c r="F277" s="3">
        <v>28.79</v>
      </c>
      <c r="G277" s="3">
        <v>28.84</v>
      </c>
      <c r="H277" s="3">
        <v>18.36</v>
      </c>
      <c r="I277" s="4">
        <f>STDEV(F276:F277)</f>
        <v>7.0710678118655765E-2</v>
      </c>
      <c r="J277" s="3">
        <f>G277-H277</f>
        <v>10.48</v>
      </c>
      <c r="L277" s="3">
        <f>J277-10.596</f>
        <v>-0.11599999999999966</v>
      </c>
      <c r="N277" s="3">
        <f>2^-L277</f>
        <v>1.0837259668447798</v>
      </c>
    </row>
    <row r="278" spans="1:14" x14ac:dyDescent="0.25">
      <c r="A278" s="1" t="s">
        <v>28</v>
      </c>
      <c r="B278" s="1">
        <v>199</v>
      </c>
      <c r="C278" s="1" t="s">
        <v>13</v>
      </c>
      <c r="D278" s="1">
        <v>28</v>
      </c>
      <c r="E278" s="1" t="s">
        <v>10</v>
      </c>
      <c r="F278" s="2">
        <v>28.81</v>
      </c>
    </row>
    <row r="279" spans="1:14" x14ac:dyDescent="0.25">
      <c r="A279" s="1" t="s">
        <v>28</v>
      </c>
      <c r="B279" s="1">
        <v>199</v>
      </c>
      <c r="C279" s="1" t="s">
        <v>13</v>
      </c>
      <c r="D279" s="1">
        <v>28</v>
      </c>
      <c r="E279" s="1" t="s">
        <v>10</v>
      </c>
      <c r="F279" s="2">
        <v>28.68</v>
      </c>
      <c r="G279" s="2">
        <v>28.744999999999997</v>
      </c>
      <c r="H279" s="2">
        <v>18.850000000000001</v>
      </c>
      <c r="I279" s="4">
        <f>STDEV(F278:F279)</f>
        <v>9.1923881554250478E-2</v>
      </c>
      <c r="J279" s="2">
        <f>G279-H279</f>
        <v>9.894999999999996</v>
      </c>
      <c r="L279" s="2">
        <f>J279-10.596</f>
        <v>-0.70100000000000406</v>
      </c>
      <c r="N279" s="2">
        <f>2^-L279</f>
        <v>1.6256312039686445</v>
      </c>
    </row>
    <row r="280" spans="1:14" x14ac:dyDescent="0.25">
      <c r="A280" s="1" t="s">
        <v>28</v>
      </c>
      <c r="B280" s="1">
        <v>200</v>
      </c>
      <c r="C280" s="1" t="s">
        <v>13</v>
      </c>
      <c r="D280" s="1">
        <v>28</v>
      </c>
      <c r="E280" s="1" t="s">
        <v>10</v>
      </c>
      <c r="F280" s="2">
        <v>29.62</v>
      </c>
    </row>
    <row r="281" spans="1:14" x14ac:dyDescent="0.25">
      <c r="A281" s="1" t="s">
        <v>28</v>
      </c>
      <c r="B281" s="1">
        <v>200</v>
      </c>
      <c r="C281" s="1" t="s">
        <v>13</v>
      </c>
      <c r="D281" s="1">
        <v>28</v>
      </c>
      <c r="E281" s="1" t="s">
        <v>10</v>
      </c>
      <c r="F281" s="2">
        <v>29.88</v>
      </c>
      <c r="G281" s="2">
        <v>29.75</v>
      </c>
      <c r="H281" s="2">
        <v>20.29</v>
      </c>
      <c r="I281" s="4">
        <f>STDEV(F280:F281)</f>
        <v>0.18384776310850096</v>
      </c>
      <c r="J281" s="2">
        <f>G281-H281</f>
        <v>9.4600000000000009</v>
      </c>
      <c r="L281" s="2">
        <f>J281-10.596</f>
        <v>-1.1359999999999992</v>
      </c>
      <c r="N281" s="2">
        <f>2^-L281</f>
        <v>2.1977084351537579</v>
      </c>
    </row>
    <row r="282" spans="1:14" x14ac:dyDescent="0.25">
      <c r="A282" s="1" t="s">
        <v>28</v>
      </c>
      <c r="B282" s="1">
        <v>201</v>
      </c>
      <c r="C282" s="1" t="s">
        <v>13</v>
      </c>
      <c r="D282" s="1">
        <v>28</v>
      </c>
      <c r="E282" s="1" t="s">
        <v>10</v>
      </c>
      <c r="F282" s="2">
        <v>27.99</v>
      </c>
    </row>
    <row r="283" spans="1:14" x14ac:dyDescent="0.25">
      <c r="A283" s="1" t="s">
        <v>28</v>
      </c>
      <c r="B283" s="1">
        <v>201</v>
      </c>
      <c r="C283" s="1" t="s">
        <v>13</v>
      </c>
      <c r="D283" s="1">
        <v>28</v>
      </c>
      <c r="E283" s="1" t="s">
        <v>10</v>
      </c>
      <c r="F283" s="2">
        <v>27.96</v>
      </c>
      <c r="G283" s="2">
        <v>27.975000000000001</v>
      </c>
      <c r="H283" s="2">
        <v>19.259999999999998</v>
      </c>
      <c r="I283" s="4">
        <f>STDEV(F282:F283)</f>
        <v>2.1213203435594716E-2</v>
      </c>
      <c r="J283" s="2">
        <f>G283-H283</f>
        <v>8.7150000000000034</v>
      </c>
      <c r="L283" s="2">
        <f>J283-10.596</f>
        <v>-1.8809999999999967</v>
      </c>
      <c r="N283" s="2">
        <f>2^-L283</f>
        <v>3.6833027888201513</v>
      </c>
    </row>
    <row r="284" spans="1:14" x14ac:dyDescent="0.25">
      <c r="A284" s="1" t="s">
        <v>28</v>
      </c>
      <c r="B284" s="1">
        <v>202</v>
      </c>
      <c r="C284" s="1" t="s">
        <v>13</v>
      </c>
      <c r="D284" s="1">
        <v>28</v>
      </c>
      <c r="E284" s="1" t="s">
        <v>10</v>
      </c>
      <c r="F284" s="2">
        <v>26.96</v>
      </c>
    </row>
    <row r="285" spans="1:14" x14ac:dyDescent="0.25">
      <c r="A285" s="1" t="s">
        <v>28</v>
      </c>
      <c r="B285" s="1">
        <v>202</v>
      </c>
      <c r="C285" s="1" t="s">
        <v>13</v>
      </c>
      <c r="D285" s="1">
        <v>28</v>
      </c>
      <c r="E285" s="1" t="s">
        <v>10</v>
      </c>
      <c r="F285" s="2">
        <v>27.11</v>
      </c>
      <c r="G285" s="2">
        <v>27.035</v>
      </c>
      <c r="H285" s="2">
        <v>19.045000000000002</v>
      </c>
      <c r="I285" s="4">
        <f>STDEV(F284:F285)</f>
        <v>0.10606601717798111</v>
      </c>
      <c r="J285" s="2">
        <f>G285-H285</f>
        <v>7.9899999999999984</v>
      </c>
      <c r="L285" s="2">
        <f>J285-10.596</f>
        <v>-2.6060000000000016</v>
      </c>
      <c r="N285" s="2">
        <f>2^-L285</f>
        <v>6.0881335233574392</v>
      </c>
    </row>
    <row r="286" spans="1:14" x14ac:dyDescent="0.25">
      <c r="A286" s="1" t="s">
        <v>28</v>
      </c>
      <c r="B286" s="1">
        <v>203</v>
      </c>
      <c r="C286" s="1" t="s">
        <v>13</v>
      </c>
      <c r="D286" s="1">
        <v>28</v>
      </c>
      <c r="E286" s="1" t="s">
        <v>10</v>
      </c>
      <c r="F286" s="2">
        <v>26.48</v>
      </c>
    </row>
    <row r="287" spans="1:14" s="3" customFormat="1" x14ac:dyDescent="0.25">
      <c r="A287" s="5" t="s">
        <v>28</v>
      </c>
      <c r="B287" s="5">
        <v>203</v>
      </c>
      <c r="C287" s="5" t="s">
        <v>13</v>
      </c>
      <c r="D287" s="5">
        <v>28</v>
      </c>
      <c r="E287" s="5" t="s">
        <v>10</v>
      </c>
      <c r="F287" s="3">
        <v>26.79</v>
      </c>
      <c r="G287" s="3">
        <v>26.634999999999998</v>
      </c>
      <c r="H287" s="3">
        <v>18.009999999999998</v>
      </c>
      <c r="I287" s="4">
        <f>STDEV(F286:F287)</f>
        <v>0.21920310216782884</v>
      </c>
      <c r="J287" s="3">
        <f>G287-H287</f>
        <v>8.625</v>
      </c>
      <c r="L287" s="3">
        <f>J287-10.596</f>
        <v>-1.9710000000000001</v>
      </c>
      <c r="N287" s="3">
        <f>2^-L287</f>
        <v>3.9203976613674829</v>
      </c>
    </row>
    <row r="288" spans="1:14" x14ac:dyDescent="0.25">
      <c r="A288" s="1" t="s">
        <v>28</v>
      </c>
      <c r="B288" s="1">
        <v>204</v>
      </c>
      <c r="C288" s="1" t="s">
        <v>14</v>
      </c>
      <c r="D288" s="1">
        <v>28</v>
      </c>
      <c r="E288" s="1" t="s">
        <v>10</v>
      </c>
      <c r="F288" s="2">
        <v>25.54</v>
      </c>
    </row>
    <row r="289" spans="1:14" x14ac:dyDescent="0.25">
      <c r="A289" s="1" t="s">
        <v>28</v>
      </c>
      <c r="B289" s="1">
        <v>204</v>
      </c>
      <c r="C289" s="1" t="s">
        <v>14</v>
      </c>
      <c r="D289" s="1">
        <v>28</v>
      </c>
      <c r="E289" s="1" t="s">
        <v>10</v>
      </c>
      <c r="F289" s="2">
        <v>25.78</v>
      </c>
      <c r="G289" s="2">
        <v>25.66</v>
      </c>
      <c r="H289" s="2">
        <v>17.684999999999999</v>
      </c>
      <c r="I289" s="4">
        <f>STDEV(F288:F289)</f>
        <v>0.1697056274847728</v>
      </c>
      <c r="J289" s="2">
        <f>G289-H289</f>
        <v>7.9750000000000014</v>
      </c>
      <c r="L289" s="2">
        <f>J289-10.596</f>
        <v>-2.6209999999999987</v>
      </c>
      <c r="N289" s="2">
        <f>2^-L289</f>
        <v>6.1517633250810695</v>
      </c>
    </row>
    <row r="290" spans="1:14" x14ac:dyDescent="0.25">
      <c r="A290" s="1" t="s">
        <v>28</v>
      </c>
      <c r="B290" s="1">
        <v>205</v>
      </c>
      <c r="C290" s="1" t="s">
        <v>14</v>
      </c>
      <c r="D290" s="1">
        <v>28</v>
      </c>
      <c r="E290" s="1" t="s">
        <v>10</v>
      </c>
      <c r="F290" s="2">
        <v>25.71</v>
      </c>
    </row>
    <row r="291" spans="1:14" x14ac:dyDescent="0.25">
      <c r="A291" s="1" t="s">
        <v>28</v>
      </c>
      <c r="B291" s="1">
        <v>205</v>
      </c>
      <c r="C291" s="1" t="s">
        <v>14</v>
      </c>
      <c r="D291" s="1">
        <v>28</v>
      </c>
      <c r="E291" s="1" t="s">
        <v>10</v>
      </c>
      <c r="F291" s="2">
        <v>25.79</v>
      </c>
      <c r="G291" s="2">
        <v>25.75</v>
      </c>
      <c r="H291" s="2">
        <v>17.329999999999998</v>
      </c>
      <c r="I291" s="4">
        <f>STDEV(F290:F291)</f>
        <v>5.6568542494922595E-2</v>
      </c>
      <c r="J291" s="2">
        <f>G291-H291</f>
        <v>8.4200000000000017</v>
      </c>
      <c r="L291" s="2">
        <f>J291-10.596</f>
        <v>-2.1759999999999984</v>
      </c>
      <c r="N291" s="2">
        <f>2^-L291</f>
        <v>4.5189888582804896</v>
      </c>
    </row>
    <row r="292" spans="1:14" x14ac:dyDescent="0.25">
      <c r="A292" s="1" t="s">
        <v>28</v>
      </c>
      <c r="B292" s="1">
        <v>206</v>
      </c>
      <c r="C292" s="1" t="s">
        <v>14</v>
      </c>
      <c r="D292" s="1">
        <v>28</v>
      </c>
      <c r="E292" s="1" t="s">
        <v>10</v>
      </c>
      <c r="F292" s="2">
        <v>25.56</v>
      </c>
    </row>
    <row r="293" spans="1:14" x14ac:dyDescent="0.25">
      <c r="A293" s="1" t="s">
        <v>28</v>
      </c>
      <c r="B293" s="1">
        <v>206</v>
      </c>
      <c r="C293" s="1" t="s">
        <v>14</v>
      </c>
      <c r="D293" s="1">
        <v>28</v>
      </c>
      <c r="E293" s="1" t="s">
        <v>10</v>
      </c>
      <c r="F293" s="2">
        <v>25.95</v>
      </c>
      <c r="G293" s="2">
        <v>25.754999999999999</v>
      </c>
      <c r="H293" s="2">
        <v>17.625</v>
      </c>
      <c r="I293" s="4">
        <f>STDEV(F292:F293)</f>
        <v>0.27577164466275395</v>
      </c>
      <c r="J293" s="2">
        <f>G293-H293</f>
        <v>8.129999999999999</v>
      </c>
      <c r="L293" s="2">
        <f>J293-10.596</f>
        <v>-2.4660000000000011</v>
      </c>
      <c r="N293" s="2">
        <f>2^-L293</f>
        <v>5.5250977925754308</v>
      </c>
    </row>
    <row r="294" spans="1:14" x14ac:dyDescent="0.25">
      <c r="A294" s="1" t="s">
        <v>28</v>
      </c>
      <c r="B294" s="1">
        <v>207</v>
      </c>
      <c r="C294" s="1" t="s">
        <v>14</v>
      </c>
      <c r="D294" s="1">
        <v>28</v>
      </c>
      <c r="E294" s="1" t="s">
        <v>10</v>
      </c>
      <c r="F294" s="2">
        <v>28.38</v>
      </c>
    </row>
    <row r="295" spans="1:14" x14ac:dyDescent="0.25">
      <c r="A295" s="1" t="s">
        <v>28</v>
      </c>
      <c r="B295" s="1">
        <v>207</v>
      </c>
      <c r="C295" s="1" t="s">
        <v>14</v>
      </c>
      <c r="D295" s="1">
        <v>28</v>
      </c>
      <c r="E295" s="1" t="s">
        <v>10</v>
      </c>
      <c r="F295" s="2">
        <v>27.73</v>
      </c>
      <c r="G295" s="2">
        <v>28.055</v>
      </c>
      <c r="H295" s="2">
        <v>20.200000000000003</v>
      </c>
      <c r="I295" s="4">
        <f>STDEV(F294:F295)</f>
        <v>0.45961940777125487</v>
      </c>
      <c r="J295" s="2">
        <f>G295-H295</f>
        <v>7.8549999999999969</v>
      </c>
      <c r="L295" s="2">
        <f>J295-10.596</f>
        <v>-2.7410000000000032</v>
      </c>
      <c r="N295" s="2">
        <f>2^-L295</f>
        <v>6.6853356713748431</v>
      </c>
    </row>
    <row r="296" spans="1:14" x14ac:dyDescent="0.25">
      <c r="A296" s="1" t="s">
        <v>28</v>
      </c>
      <c r="B296" s="1">
        <v>208</v>
      </c>
      <c r="C296" s="1" t="s">
        <v>14</v>
      </c>
      <c r="D296" s="1">
        <v>28</v>
      </c>
      <c r="E296" s="1" t="s">
        <v>10</v>
      </c>
      <c r="F296" s="2">
        <v>26.82</v>
      </c>
    </row>
    <row r="297" spans="1:14" s="3" customFormat="1" x14ac:dyDescent="0.25">
      <c r="A297" s="5" t="s">
        <v>28</v>
      </c>
      <c r="B297" s="5">
        <v>208</v>
      </c>
      <c r="C297" s="5" t="s">
        <v>14</v>
      </c>
      <c r="D297" s="5">
        <v>28</v>
      </c>
      <c r="E297" s="5" t="s">
        <v>10</v>
      </c>
      <c r="F297" s="3">
        <v>26.08</v>
      </c>
      <c r="G297" s="3">
        <v>26.45</v>
      </c>
      <c r="H297" s="3">
        <v>19.100000000000001</v>
      </c>
      <c r="I297" s="4">
        <f>STDEV(F296:F297)</f>
        <v>0.52325901807804653</v>
      </c>
      <c r="J297" s="3">
        <f>G297-H297</f>
        <v>7.3499999999999979</v>
      </c>
      <c r="L297" s="3">
        <f>J297-10.596</f>
        <v>-3.2460000000000022</v>
      </c>
      <c r="N297" s="3">
        <f>2^-L297</f>
        <v>9.4873159952875969</v>
      </c>
    </row>
    <row r="299" spans="1:14" x14ac:dyDescent="0.25">
      <c r="I299" s="4"/>
    </row>
    <row r="301" spans="1:14" x14ac:dyDescent="0.25">
      <c r="I301" s="4"/>
    </row>
    <row r="303" spans="1:14" x14ac:dyDescent="0.25">
      <c r="I303" s="4"/>
    </row>
    <row r="305" spans="9:9" x14ac:dyDescent="0.25">
      <c r="I305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opLeftCell="B1" workbookViewId="0">
      <selection activeCell="B1" sqref="A1:XFD1048576"/>
    </sheetView>
  </sheetViews>
  <sheetFormatPr baseColWidth="10" defaultColWidth="11.42578125" defaultRowHeight="15" x14ac:dyDescent="0.25"/>
  <cols>
    <col min="1" max="4" width="10.85546875" style="1"/>
    <col min="5" max="5" width="18.5703125" style="1" customWidth="1"/>
    <col min="6" max="6" width="10.85546875" style="2" customWidth="1"/>
    <col min="7" max="7" width="16.5703125" style="2" customWidth="1"/>
    <col min="8" max="8" width="15.42578125" style="2" customWidth="1"/>
    <col min="9" max="9" width="14.7109375" style="2" customWidth="1"/>
    <col min="10" max="11" width="9" style="2" customWidth="1"/>
    <col min="12" max="12" width="7.140625" style="2" customWidth="1"/>
    <col min="13" max="16384" width="11.425781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29</v>
      </c>
      <c r="G1" s="2" t="s">
        <v>30</v>
      </c>
      <c r="H1" s="2" t="s">
        <v>6</v>
      </c>
      <c r="I1" s="3" t="s">
        <v>41</v>
      </c>
      <c r="J1" s="2" t="s">
        <v>18</v>
      </c>
      <c r="L1" s="2" t="s">
        <v>19</v>
      </c>
      <c r="N1" s="2" t="s">
        <v>20</v>
      </c>
    </row>
    <row r="2" spans="1:15" x14ac:dyDescent="0.25">
      <c r="A2" s="1" t="s">
        <v>31</v>
      </c>
      <c r="B2" s="1">
        <v>43</v>
      </c>
      <c r="C2" s="1" t="s">
        <v>9</v>
      </c>
      <c r="D2" s="1">
        <v>1</v>
      </c>
      <c r="E2" s="1" t="s">
        <v>10</v>
      </c>
      <c r="F2" s="2">
        <v>30.93</v>
      </c>
    </row>
    <row r="3" spans="1:15" x14ac:dyDescent="0.25">
      <c r="A3" s="1" t="s">
        <v>31</v>
      </c>
      <c r="B3" s="1">
        <v>43</v>
      </c>
      <c r="C3" s="1" t="s">
        <v>9</v>
      </c>
      <c r="D3" s="1">
        <v>1</v>
      </c>
      <c r="E3" s="1" t="s">
        <v>10</v>
      </c>
      <c r="F3" s="2">
        <v>30.25</v>
      </c>
      <c r="G3" s="2">
        <v>30.59</v>
      </c>
      <c r="H3" s="2">
        <v>18.494999999999997</v>
      </c>
      <c r="I3" s="4">
        <f>STDEV(F2:F3)</f>
        <v>0.48083261120685211</v>
      </c>
      <c r="J3" s="2">
        <f>G3-H3</f>
        <v>12.095000000000002</v>
      </c>
      <c r="L3" s="2">
        <f>J3-12.65</f>
        <v>-0.55499999999999794</v>
      </c>
      <c r="N3" s="2">
        <f>2^-L3</f>
        <v>1.4691686332783069</v>
      </c>
    </row>
    <row r="4" spans="1:15" x14ac:dyDescent="0.25">
      <c r="A4" s="1" t="s">
        <v>31</v>
      </c>
      <c r="B4" s="1">
        <v>44</v>
      </c>
      <c r="C4" s="1" t="s">
        <v>9</v>
      </c>
      <c r="D4" s="1">
        <v>1</v>
      </c>
      <c r="E4" s="1" t="s">
        <v>10</v>
      </c>
      <c r="F4" s="2">
        <v>31.47</v>
      </c>
    </row>
    <row r="5" spans="1:15" x14ac:dyDescent="0.25">
      <c r="A5" s="1" t="s">
        <v>31</v>
      </c>
      <c r="B5" s="1">
        <v>44</v>
      </c>
      <c r="C5" s="1" t="s">
        <v>9</v>
      </c>
      <c r="D5" s="1">
        <v>1</v>
      </c>
      <c r="E5" s="1" t="s">
        <v>10</v>
      </c>
      <c r="F5" s="2">
        <v>32.24</v>
      </c>
      <c r="G5" s="2">
        <v>31.855</v>
      </c>
      <c r="H5" s="2">
        <v>19.435000000000002</v>
      </c>
      <c r="I5" s="4">
        <f>STDEV(F4:F5)</f>
        <v>0.54447222151364383</v>
      </c>
      <c r="J5" s="2">
        <f>G5-H5</f>
        <v>12.419999999999998</v>
      </c>
      <c r="L5" s="2">
        <f>J5-12.65</f>
        <v>-0.2300000000000022</v>
      </c>
      <c r="N5" s="2">
        <f>2^-L5</f>
        <v>1.1728349492318806</v>
      </c>
    </row>
    <row r="6" spans="1:15" x14ac:dyDescent="0.25">
      <c r="A6" s="1" t="s">
        <v>31</v>
      </c>
      <c r="B6" s="1">
        <v>45</v>
      </c>
      <c r="C6" s="1" t="s">
        <v>9</v>
      </c>
      <c r="D6" s="1">
        <v>1</v>
      </c>
      <c r="E6" s="1" t="s">
        <v>10</v>
      </c>
      <c r="F6" s="2">
        <v>32.17</v>
      </c>
    </row>
    <row r="7" spans="1:15" x14ac:dyDescent="0.25">
      <c r="A7" s="1" t="s">
        <v>31</v>
      </c>
      <c r="B7" s="1">
        <v>45</v>
      </c>
      <c r="C7" s="1" t="s">
        <v>9</v>
      </c>
      <c r="D7" s="1">
        <v>1</v>
      </c>
      <c r="E7" s="1" t="s">
        <v>10</v>
      </c>
      <c r="F7" s="2">
        <v>31.96</v>
      </c>
      <c r="G7" s="2">
        <v>32.064999999999998</v>
      </c>
      <c r="H7" s="2">
        <v>18.195</v>
      </c>
      <c r="I7" s="4">
        <f>STDEV(F6:F7)</f>
        <v>0.14849242404917559</v>
      </c>
      <c r="J7" s="2">
        <f>G7-H7</f>
        <v>13.869999999999997</v>
      </c>
      <c r="L7" s="2">
        <f>J7-12.65</f>
        <v>1.2199999999999971</v>
      </c>
      <c r="N7" s="2">
        <f>2^-L7</f>
        <v>0.42928271821887781</v>
      </c>
    </row>
    <row r="8" spans="1:15" x14ac:dyDescent="0.25">
      <c r="A8" s="1" t="s">
        <v>31</v>
      </c>
      <c r="B8" s="1">
        <v>46</v>
      </c>
      <c r="C8" s="1" t="s">
        <v>9</v>
      </c>
      <c r="D8" s="1">
        <v>1</v>
      </c>
      <c r="E8" s="1" t="s">
        <v>10</v>
      </c>
      <c r="F8" s="2">
        <v>29.71</v>
      </c>
    </row>
    <row r="9" spans="1:15" x14ac:dyDescent="0.25">
      <c r="A9" s="1" t="s">
        <v>31</v>
      </c>
      <c r="B9" s="1">
        <v>46</v>
      </c>
      <c r="C9" s="1" t="s">
        <v>9</v>
      </c>
      <c r="D9" s="1">
        <v>1</v>
      </c>
      <c r="E9" s="1" t="s">
        <v>10</v>
      </c>
      <c r="F9" s="2">
        <v>29.51</v>
      </c>
      <c r="G9" s="2">
        <v>29.61</v>
      </c>
      <c r="H9" s="2">
        <v>18.295000000000002</v>
      </c>
      <c r="I9" s="4">
        <f>STDEV(F8:F9)</f>
        <v>0.141421356237309</v>
      </c>
      <c r="J9" s="2">
        <f>G9-H9</f>
        <v>11.314999999999998</v>
      </c>
      <c r="L9" s="2">
        <f>J9-12.65</f>
        <v>-1.3350000000000026</v>
      </c>
      <c r="N9" s="2">
        <f>2^-L9</f>
        <v>2.5227548176625039</v>
      </c>
    </row>
    <row r="10" spans="1:15" x14ac:dyDescent="0.25">
      <c r="A10" s="1" t="s">
        <v>31</v>
      </c>
      <c r="B10" s="1">
        <v>47</v>
      </c>
      <c r="C10" s="1" t="s">
        <v>9</v>
      </c>
      <c r="D10" s="1">
        <v>1</v>
      </c>
      <c r="E10" s="1" t="s">
        <v>10</v>
      </c>
      <c r="F10" s="2">
        <v>31.57</v>
      </c>
    </row>
    <row r="11" spans="1:15" s="3" customFormat="1" x14ac:dyDescent="0.25">
      <c r="A11" s="5" t="s">
        <v>31</v>
      </c>
      <c r="B11" s="5">
        <v>47</v>
      </c>
      <c r="C11" s="5" t="s">
        <v>9</v>
      </c>
      <c r="D11" s="5">
        <v>1</v>
      </c>
      <c r="E11" s="5" t="s">
        <v>10</v>
      </c>
      <c r="F11" s="3">
        <v>32.1</v>
      </c>
      <c r="G11" s="3">
        <v>31.835000000000001</v>
      </c>
      <c r="H11" s="3">
        <v>18.285</v>
      </c>
      <c r="I11" s="4">
        <f>STDEV(F10:F11)</f>
        <v>0.37476659402887097</v>
      </c>
      <c r="J11" s="3">
        <f>G11-H11</f>
        <v>13.55</v>
      </c>
      <c r="K11" s="3">
        <f>AVERAGE(J3:J11)</f>
        <v>12.65</v>
      </c>
      <c r="L11" s="3">
        <f>J11-12.65</f>
        <v>0.90000000000000036</v>
      </c>
      <c r="N11" s="3">
        <f>2^-L11</f>
        <v>0.53588673126814645</v>
      </c>
      <c r="O11" s="3">
        <f>AVERAGE(N3:N11)</f>
        <v>1.2259855699319431</v>
      </c>
    </row>
    <row r="12" spans="1:15" x14ac:dyDescent="0.25">
      <c r="A12" s="1" t="s">
        <v>31</v>
      </c>
      <c r="B12" s="1">
        <v>48</v>
      </c>
      <c r="C12" s="1" t="s">
        <v>13</v>
      </c>
      <c r="D12" s="1">
        <v>1</v>
      </c>
      <c r="E12" s="1" t="s">
        <v>10</v>
      </c>
      <c r="F12" s="2">
        <v>35.479999999999997</v>
      </c>
    </row>
    <row r="13" spans="1:15" x14ac:dyDescent="0.25">
      <c r="A13" s="1" t="s">
        <v>31</v>
      </c>
      <c r="B13" s="1">
        <v>48</v>
      </c>
      <c r="C13" s="1" t="s">
        <v>13</v>
      </c>
      <c r="D13" s="1">
        <v>1</v>
      </c>
      <c r="E13" s="1" t="s">
        <v>10</v>
      </c>
      <c r="F13" s="2">
        <v>34.58</v>
      </c>
      <c r="G13" s="2">
        <v>35.03</v>
      </c>
      <c r="H13" s="2">
        <v>18.184999999999999</v>
      </c>
      <c r="I13" s="4">
        <f>STDEV(F12:F13)</f>
        <v>0.63639610306789174</v>
      </c>
      <c r="J13" s="2">
        <f>G13-H13</f>
        <v>16.845000000000002</v>
      </c>
      <c r="L13" s="2">
        <f>J13-12.65</f>
        <v>4.1950000000000021</v>
      </c>
      <c r="N13" s="2">
        <f>2^-L13</f>
        <v>5.4598305994793331E-2</v>
      </c>
    </row>
    <row r="14" spans="1:15" x14ac:dyDescent="0.25">
      <c r="A14" s="1" t="s">
        <v>31</v>
      </c>
      <c r="B14" s="1">
        <v>49</v>
      </c>
      <c r="C14" s="1" t="s">
        <v>13</v>
      </c>
      <c r="D14" s="1">
        <v>1</v>
      </c>
      <c r="E14" s="1" t="s">
        <v>10</v>
      </c>
      <c r="F14" s="2">
        <v>32.090000000000003</v>
      </c>
    </row>
    <row r="15" spans="1:15" x14ac:dyDescent="0.25">
      <c r="A15" s="1" t="s">
        <v>31</v>
      </c>
      <c r="B15" s="1">
        <v>49</v>
      </c>
      <c r="C15" s="1" t="s">
        <v>13</v>
      </c>
      <c r="D15" s="1">
        <v>1</v>
      </c>
      <c r="E15" s="1" t="s">
        <v>10</v>
      </c>
      <c r="F15" s="2">
        <v>33.06</v>
      </c>
      <c r="G15" s="2">
        <v>32.575000000000003</v>
      </c>
      <c r="H15" s="2">
        <v>19.239999999999998</v>
      </c>
      <c r="I15" s="4">
        <f>STDEV(F14:F15)</f>
        <v>0.68589357775095028</v>
      </c>
      <c r="J15" s="2">
        <f>G15-H15</f>
        <v>13.335000000000004</v>
      </c>
      <c r="L15" s="2">
        <f>J15-12.65</f>
        <v>0.68500000000000405</v>
      </c>
      <c r="N15" s="2">
        <f>2^-L15</f>
        <v>0.62200582664923265</v>
      </c>
    </row>
    <row r="16" spans="1:15" x14ac:dyDescent="0.25">
      <c r="A16" s="1" t="s">
        <v>31</v>
      </c>
      <c r="B16" s="1">
        <v>50</v>
      </c>
      <c r="C16" s="1" t="s">
        <v>13</v>
      </c>
      <c r="D16" s="1">
        <v>1</v>
      </c>
      <c r="E16" s="1" t="s">
        <v>10</v>
      </c>
      <c r="F16" s="2">
        <v>32.549999999999997</v>
      </c>
    </row>
    <row r="17" spans="1:14" x14ac:dyDescent="0.25">
      <c r="A17" s="1" t="s">
        <v>31</v>
      </c>
      <c r="B17" s="1">
        <v>50</v>
      </c>
      <c r="C17" s="1" t="s">
        <v>13</v>
      </c>
      <c r="D17" s="1">
        <v>1</v>
      </c>
      <c r="E17" s="1" t="s">
        <v>10</v>
      </c>
      <c r="F17" s="2">
        <v>32.68</v>
      </c>
      <c r="G17" s="2">
        <v>32.614999999999995</v>
      </c>
      <c r="H17" s="2">
        <v>18.68</v>
      </c>
      <c r="I17" s="4">
        <f>STDEV(F16:F17)</f>
        <v>9.192388155425299E-2</v>
      </c>
      <c r="J17" s="2">
        <f>G17-H17</f>
        <v>13.934999999999995</v>
      </c>
      <c r="L17" s="2">
        <f>J17-12.65</f>
        <v>1.2849999999999948</v>
      </c>
      <c r="N17" s="2">
        <f>2^-L17</f>
        <v>0.4103708044052507</v>
      </c>
    </row>
    <row r="18" spans="1:14" x14ac:dyDescent="0.25">
      <c r="A18" s="1" t="s">
        <v>31</v>
      </c>
      <c r="B18" s="1">
        <v>51</v>
      </c>
      <c r="C18" s="1" t="s">
        <v>13</v>
      </c>
      <c r="D18" s="1">
        <v>1</v>
      </c>
      <c r="E18" s="1" t="s">
        <v>10</v>
      </c>
      <c r="F18" s="2">
        <v>35.51</v>
      </c>
    </row>
    <row r="19" spans="1:14" x14ac:dyDescent="0.25">
      <c r="A19" s="1" t="s">
        <v>31</v>
      </c>
      <c r="B19" s="1">
        <v>51</v>
      </c>
      <c r="C19" s="1" t="s">
        <v>13</v>
      </c>
      <c r="D19" s="1">
        <v>1</v>
      </c>
      <c r="E19" s="1" t="s">
        <v>10</v>
      </c>
      <c r="F19" s="2">
        <v>38.549999999999997</v>
      </c>
      <c r="G19" s="2">
        <v>37.03</v>
      </c>
      <c r="H19" s="2">
        <v>21.055</v>
      </c>
      <c r="I19" s="4">
        <f>STDEV(F18:F19)</f>
        <v>2.149604614807104</v>
      </c>
      <c r="J19" s="2">
        <f>G19-H19</f>
        <v>15.975000000000001</v>
      </c>
      <c r="L19" s="2">
        <f>J19-12.65</f>
        <v>3.3250000000000011</v>
      </c>
      <c r="N19" s="2">
        <f>2^-L19</f>
        <v>9.9787298294581189E-2</v>
      </c>
    </row>
    <row r="20" spans="1:14" x14ac:dyDescent="0.25">
      <c r="A20" s="1" t="s">
        <v>31</v>
      </c>
      <c r="B20" s="1">
        <v>52</v>
      </c>
      <c r="C20" s="1" t="s">
        <v>13</v>
      </c>
      <c r="D20" s="1">
        <v>1</v>
      </c>
      <c r="E20" s="1" t="s">
        <v>10</v>
      </c>
      <c r="F20" s="2">
        <v>34.75</v>
      </c>
    </row>
    <row r="21" spans="1:14" s="3" customFormat="1" x14ac:dyDescent="0.25">
      <c r="A21" s="5" t="s">
        <v>31</v>
      </c>
      <c r="B21" s="5">
        <v>52</v>
      </c>
      <c r="C21" s="5" t="s">
        <v>13</v>
      </c>
      <c r="D21" s="5">
        <v>1</v>
      </c>
      <c r="E21" s="5" t="s">
        <v>10</v>
      </c>
      <c r="F21" s="3">
        <v>34.380000000000003</v>
      </c>
      <c r="G21" s="3">
        <v>34.564999999999998</v>
      </c>
      <c r="H21" s="3">
        <v>19.11</v>
      </c>
      <c r="I21" s="4">
        <f>STDEV(F20:F21)</f>
        <v>0.26162950903902077</v>
      </c>
      <c r="J21" s="3">
        <f>G21-H21</f>
        <v>15.454999999999998</v>
      </c>
      <c r="L21" s="3">
        <f>J21-12.65</f>
        <v>2.8049999999999979</v>
      </c>
      <c r="N21" s="3">
        <f>2^-L21</f>
        <v>0.14309052007483578</v>
      </c>
    </row>
    <row r="22" spans="1:14" x14ac:dyDescent="0.25">
      <c r="A22" s="1" t="s">
        <v>31</v>
      </c>
      <c r="B22" s="1">
        <v>53</v>
      </c>
      <c r="C22" s="1" t="s">
        <v>14</v>
      </c>
      <c r="D22" s="1">
        <v>1</v>
      </c>
      <c r="E22" s="1" t="s">
        <v>10</v>
      </c>
      <c r="F22" s="2">
        <v>31.12</v>
      </c>
    </row>
    <row r="23" spans="1:14" x14ac:dyDescent="0.25">
      <c r="A23" s="1" t="s">
        <v>31</v>
      </c>
      <c r="B23" s="1">
        <v>53</v>
      </c>
      <c r="C23" s="1" t="s">
        <v>14</v>
      </c>
      <c r="D23" s="1">
        <v>1</v>
      </c>
      <c r="E23" s="1" t="s">
        <v>10</v>
      </c>
      <c r="F23" s="2">
        <v>30.74</v>
      </c>
      <c r="G23" s="2">
        <v>30.93</v>
      </c>
      <c r="H23" s="2">
        <v>18.914999999999999</v>
      </c>
      <c r="I23" s="4">
        <f>STDEV(F22:F23)</f>
        <v>0.26870057685088988</v>
      </c>
      <c r="J23" s="2">
        <f>G23-H23</f>
        <v>12.015000000000001</v>
      </c>
      <c r="L23" s="2">
        <f>J23-12.65</f>
        <v>-0.63499999999999979</v>
      </c>
      <c r="N23" s="2">
        <f>2^-L23</f>
        <v>1.5529377500020791</v>
      </c>
    </row>
    <row r="24" spans="1:14" x14ac:dyDescent="0.25">
      <c r="A24" s="1" t="s">
        <v>31</v>
      </c>
      <c r="B24" s="1">
        <v>54</v>
      </c>
      <c r="C24" s="1" t="s">
        <v>14</v>
      </c>
      <c r="D24" s="1">
        <v>1</v>
      </c>
      <c r="E24" s="1" t="s">
        <v>10</v>
      </c>
      <c r="F24" s="2">
        <v>29.37</v>
      </c>
    </row>
    <row r="25" spans="1:14" x14ac:dyDescent="0.25">
      <c r="A25" s="1" t="s">
        <v>31</v>
      </c>
      <c r="B25" s="1">
        <v>54</v>
      </c>
      <c r="C25" s="1" t="s">
        <v>14</v>
      </c>
      <c r="D25" s="1">
        <v>1</v>
      </c>
      <c r="E25" s="1" t="s">
        <v>10</v>
      </c>
      <c r="F25" s="2">
        <v>29.69</v>
      </c>
      <c r="G25" s="2">
        <v>29.53</v>
      </c>
      <c r="H25" s="2">
        <v>18.395</v>
      </c>
      <c r="I25" s="4">
        <f>STDEV(F24:F25)</f>
        <v>0.22627416997969541</v>
      </c>
      <c r="J25" s="2">
        <f>G25-H25</f>
        <v>11.135000000000002</v>
      </c>
      <c r="L25" s="2">
        <f>J25-12.65</f>
        <v>-1.5149999999999988</v>
      </c>
      <c r="N25" s="2">
        <f>2^-L25</f>
        <v>2.8579882794821838</v>
      </c>
    </row>
    <row r="26" spans="1:14" x14ac:dyDescent="0.25">
      <c r="A26" s="1" t="s">
        <v>31</v>
      </c>
      <c r="B26" s="1">
        <v>55</v>
      </c>
      <c r="C26" s="1" t="s">
        <v>14</v>
      </c>
      <c r="D26" s="1">
        <v>1</v>
      </c>
      <c r="E26" s="1" t="s">
        <v>10</v>
      </c>
      <c r="F26" s="2">
        <v>31.93</v>
      </c>
    </row>
    <row r="27" spans="1:14" x14ac:dyDescent="0.25">
      <c r="A27" s="1" t="s">
        <v>31</v>
      </c>
      <c r="B27" s="1">
        <v>55</v>
      </c>
      <c r="C27" s="1" t="s">
        <v>14</v>
      </c>
      <c r="D27" s="1">
        <v>1</v>
      </c>
      <c r="E27" s="1" t="s">
        <v>10</v>
      </c>
      <c r="F27" s="2">
        <v>32.520000000000003</v>
      </c>
      <c r="G27" s="2">
        <v>32.225000000000001</v>
      </c>
      <c r="H27" s="2">
        <v>18.34</v>
      </c>
      <c r="I27" s="4">
        <f>STDEV(F26:F27)</f>
        <v>0.41719300090006545</v>
      </c>
      <c r="J27" s="2">
        <f>G27-H27</f>
        <v>13.885000000000002</v>
      </c>
      <c r="L27" s="2">
        <f>J27-12.65</f>
        <v>1.2350000000000012</v>
      </c>
      <c r="N27" s="2">
        <f>2^-L27</f>
        <v>0.42484249956932479</v>
      </c>
    </row>
    <row r="28" spans="1:14" x14ac:dyDescent="0.25">
      <c r="A28" s="1" t="s">
        <v>31</v>
      </c>
      <c r="B28" s="1">
        <v>56</v>
      </c>
      <c r="C28" s="1" t="s">
        <v>14</v>
      </c>
      <c r="D28" s="1">
        <v>1</v>
      </c>
      <c r="E28" s="1" t="s">
        <v>10</v>
      </c>
      <c r="F28" s="2">
        <v>34.46</v>
      </c>
    </row>
    <row r="29" spans="1:14" x14ac:dyDescent="0.25">
      <c r="A29" s="1" t="s">
        <v>31</v>
      </c>
      <c r="B29" s="1">
        <v>56</v>
      </c>
      <c r="C29" s="1" t="s">
        <v>14</v>
      </c>
      <c r="D29" s="1">
        <v>1</v>
      </c>
      <c r="E29" s="1" t="s">
        <v>10</v>
      </c>
      <c r="F29" s="2">
        <v>34.14</v>
      </c>
      <c r="G29" s="2">
        <v>34.299999999999997</v>
      </c>
      <c r="H29" s="2">
        <v>19.619999999999997</v>
      </c>
      <c r="I29" s="4">
        <f>STDEV(F28:F29)</f>
        <v>0.22627416997969541</v>
      </c>
      <c r="J29" s="2">
        <f>G29-H29</f>
        <v>14.68</v>
      </c>
      <c r="L29" s="2">
        <f>J29-12.65</f>
        <v>2.0299999999999994</v>
      </c>
      <c r="N29" s="2">
        <f>2^-L29</f>
        <v>0.24485507439673185</v>
      </c>
    </row>
    <row r="30" spans="1:14" x14ac:dyDescent="0.25">
      <c r="A30" s="1" t="s">
        <v>31</v>
      </c>
      <c r="B30" s="1">
        <v>57</v>
      </c>
      <c r="C30" s="1" t="s">
        <v>14</v>
      </c>
      <c r="D30" s="1">
        <v>1</v>
      </c>
      <c r="E30" s="1" t="s">
        <v>10</v>
      </c>
      <c r="F30" s="2">
        <v>33.6</v>
      </c>
    </row>
    <row r="31" spans="1:14" s="3" customFormat="1" x14ac:dyDescent="0.25">
      <c r="A31" s="5" t="s">
        <v>31</v>
      </c>
      <c r="B31" s="5">
        <v>57</v>
      </c>
      <c r="C31" s="5" t="s">
        <v>14</v>
      </c>
      <c r="D31" s="5">
        <v>1</v>
      </c>
      <c r="E31" s="5" t="s">
        <v>10</v>
      </c>
      <c r="F31" s="3">
        <v>34.94</v>
      </c>
      <c r="G31" s="3">
        <v>34.269999999999996</v>
      </c>
      <c r="H31" s="3">
        <v>23.5</v>
      </c>
      <c r="I31" s="4">
        <f>STDEV(F30:F31)</f>
        <v>0.9475230867899711</v>
      </c>
      <c r="J31" s="3">
        <f>G31-H31</f>
        <v>10.769999999999996</v>
      </c>
      <c r="L31" s="3">
        <f>J31-12.65</f>
        <v>-1.8800000000000043</v>
      </c>
      <c r="N31" s="3">
        <f>2^-L31</f>
        <v>3.6807506024995114</v>
      </c>
    </row>
    <row r="32" spans="1:14" x14ac:dyDescent="0.25">
      <c r="A32" s="1" t="s">
        <v>31</v>
      </c>
      <c r="B32" s="1">
        <v>58</v>
      </c>
      <c r="C32" s="1" t="s">
        <v>15</v>
      </c>
      <c r="D32" s="1">
        <v>1</v>
      </c>
      <c r="E32" s="1" t="s">
        <v>10</v>
      </c>
      <c r="F32" s="2">
        <v>32.909999999999997</v>
      </c>
    </row>
    <row r="33" spans="1:14" x14ac:dyDescent="0.25">
      <c r="A33" s="1" t="s">
        <v>31</v>
      </c>
      <c r="B33" s="1">
        <v>58</v>
      </c>
      <c r="C33" s="1" t="s">
        <v>15</v>
      </c>
      <c r="D33" s="1">
        <v>1</v>
      </c>
      <c r="E33" s="1" t="s">
        <v>10</v>
      </c>
      <c r="F33" s="2">
        <v>32.619999999999997</v>
      </c>
      <c r="G33" s="2">
        <v>32.765000000000001</v>
      </c>
      <c r="H33" s="2">
        <v>18.09</v>
      </c>
      <c r="I33" s="4">
        <f>STDEV(F32:F33)</f>
        <v>0.20506096654409819</v>
      </c>
      <c r="J33" s="2">
        <f>G33-H33</f>
        <v>14.675000000000001</v>
      </c>
      <c r="L33" s="2">
        <f>J33-12.65</f>
        <v>2.0250000000000004</v>
      </c>
      <c r="N33" s="2">
        <f>2^-L33</f>
        <v>0.24570514963631274</v>
      </c>
    </row>
    <row r="34" spans="1:14" x14ac:dyDescent="0.25">
      <c r="A34" s="1" t="s">
        <v>31</v>
      </c>
      <c r="B34" s="1">
        <v>59</v>
      </c>
      <c r="C34" s="1" t="s">
        <v>15</v>
      </c>
      <c r="D34" s="1">
        <v>1</v>
      </c>
      <c r="E34" s="1" t="s">
        <v>10</v>
      </c>
      <c r="F34" s="2">
        <v>33.06</v>
      </c>
    </row>
    <row r="35" spans="1:14" x14ac:dyDescent="0.25">
      <c r="A35" s="1" t="s">
        <v>31</v>
      </c>
      <c r="B35" s="1">
        <v>59</v>
      </c>
      <c r="C35" s="1" t="s">
        <v>15</v>
      </c>
      <c r="D35" s="1">
        <v>1</v>
      </c>
      <c r="E35" s="1" t="s">
        <v>10</v>
      </c>
      <c r="F35" s="2">
        <v>34.89</v>
      </c>
      <c r="G35" s="2">
        <v>33.975000000000001</v>
      </c>
      <c r="H35" s="2">
        <v>19.350000000000001</v>
      </c>
      <c r="I35" s="4">
        <f>STDEV(F34:F35)</f>
        <v>1.2940054095713807</v>
      </c>
      <c r="J35" s="2">
        <f>G35-H35</f>
        <v>14.625</v>
      </c>
      <c r="L35" s="2">
        <f>J35-12.65</f>
        <v>1.9749999999999996</v>
      </c>
      <c r="N35" s="2">
        <f>2^-L35</f>
        <v>0.25436992302567163</v>
      </c>
    </row>
    <row r="36" spans="1:14" x14ac:dyDescent="0.25">
      <c r="A36" s="1" t="s">
        <v>31</v>
      </c>
      <c r="B36" s="1">
        <v>60</v>
      </c>
      <c r="C36" s="1" t="s">
        <v>15</v>
      </c>
      <c r="D36" s="1">
        <v>1</v>
      </c>
      <c r="E36" s="1" t="s">
        <v>10</v>
      </c>
      <c r="F36" s="2">
        <v>36.630000000000003</v>
      </c>
    </row>
    <row r="37" spans="1:14" x14ac:dyDescent="0.25">
      <c r="A37" s="1" t="s">
        <v>31</v>
      </c>
      <c r="B37" s="1">
        <v>60</v>
      </c>
      <c r="C37" s="1" t="s">
        <v>15</v>
      </c>
      <c r="D37" s="1">
        <v>1</v>
      </c>
      <c r="E37" s="1" t="s">
        <v>10</v>
      </c>
      <c r="F37" s="2">
        <v>34.72</v>
      </c>
      <c r="G37" s="2">
        <v>35.674999999999997</v>
      </c>
      <c r="H37" s="2">
        <v>26.884999999999998</v>
      </c>
      <c r="I37" s="4">
        <f>STDEV(F36:F37)</f>
        <v>1.3505739520663085</v>
      </c>
      <c r="J37" s="2">
        <f>G37-H37</f>
        <v>8.7899999999999991</v>
      </c>
      <c r="L37" s="2">
        <f>J37-12.65</f>
        <v>-3.8600000000000012</v>
      </c>
      <c r="N37" s="2">
        <f>2^-L37</f>
        <v>14.520306485074583</v>
      </c>
    </row>
    <row r="38" spans="1:14" x14ac:dyDescent="0.25">
      <c r="A38" s="1" t="s">
        <v>31</v>
      </c>
      <c r="B38" s="1">
        <v>61</v>
      </c>
      <c r="C38" s="1" t="s">
        <v>15</v>
      </c>
      <c r="D38" s="1">
        <v>1</v>
      </c>
      <c r="E38" s="1" t="s">
        <v>10</v>
      </c>
      <c r="F38" s="2">
        <v>34.68</v>
      </c>
    </row>
    <row r="39" spans="1:14" x14ac:dyDescent="0.25">
      <c r="A39" s="1" t="s">
        <v>31</v>
      </c>
      <c r="B39" s="1">
        <v>61</v>
      </c>
      <c r="C39" s="1" t="s">
        <v>15</v>
      </c>
      <c r="D39" s="1">
        <v>1</v>
      </c>
      <c r="E39" s="1" t="s">
        <v>10</v>
      </c>
      <c r="F39" s="2">
        <v>33.619999999999997</v>
      </c>
      <c r="G39" s="2">
        <v>34.15</v>
      </c>
      <c r="H39" s="2">
        <v>19.285</v>
      </c>
      <c r="I39" s="4">
        <f>STDEV(F38:F39)</f>
        <v>0.74953318805774194</v>
      </c>
      <c r="J39" s="2">
        <f>G39-H39</f>
        <v>14.864999999999998</v>
      </c>
      <c r="L39" s="2">
        <f>J39-12.65</f>
        <v>2.2149999999999981</v>
      </c>
      <c r="N39" s="2">
        <f>2^-L39</f>
        <v>0.21538653992800458</v>
      </c>
    </row>
    <row r="40" spans="1:14" x14ac:dyDescent="0.25">
      <c r="A40" s="1" t="s">
        <v>31</v>
      </c>
      <c r="B40" s="1">
        <v>62</v>
      </c>
      <c r="C40" s="1" t="s">
        <v>15</v>
      </c>
      <c r="D40" s="1">
        <v>1</v>
      </c>
      <c r="E40" s="1" t="s">
        <v>10</v>
      </c>
      <c r="F40" s="2">
        <v>34.01</v>
      </c>
    </row>
    <row r="41" spans="1:14" s="3" customFormat="1" x14ac:dyDescent="0.25">
      <c r="A41" s="5" t="s">
        <v>31</v>
      </c>
      <c r="B41" s="5">
        <v>62</v>
      </c>
      <c r="C41" s="5" t="s">
        <v>15</v>
      </c>
      <c r="D41" s="5">
        <v>1</v>
      </c>
      <c r="E41" s="5" t="s">
        <v>10</v>
      </c>
      <c r="F41" s="3">
        <v>33.96</v>
      </c>
      <c r="G41" s="3">
        <v>33.984999999999999</v>
      </c>
      <c r="H41" s="3">
        <v>18.920000000000002</v>
      </c>
      <c r="I41" s="4">
        <f>STDEV(F40:F41)</f>
        <v>3.5355339059325371E-2</v>
      </c>
      <c r="J41" s="3">
        <f>G41-H41</f>
        <v>15.064999999999998</v>
      </c>
      <c r="L41" s="3">
        <f>J41-12.65</f>
        <v>2.4149999999999974</v>
      </c>
      <c r="N41" s="3">
        <f>2^-L41</f>
        <v>0.18750487366072763</v>
      </c>
    </row>
    <row r="42" spans="1:14" x14ac:dyDescent="0.25">
      <c r="A42" s="1" t="s">
        <v>31</v>
      </c>
      <c r="B42" s="1">
        <v>63</v>
      </c>
      <c r="C42" s="1" t="s">
        <v>9</v>
      </c>
      <c r="D42" s="1">
        <v>3</v>
      </c>
      <c r="E42" s="1" t="s">
        <v>10</v>
      </c>
      <c r="F42" s="2">
        <v>30.76</v>
      </c>
    </row>
    <row r="43" spans="1:14" x14ac:dyDescent="0.25">
      <c r="A43" s="1" t="s">
        <v>31</v>
      </c>
      <c r="B43" s="1">
        <v>63</v>
      </c>
      <c r="C43" s="1" t="s">
        <v>9</v>
      </c>
      <c r="D43" s="1">
        <v>3</v>
      </c>
      <c r="E43" s="1" t="s">
        <v>10</v>
      </c>
      <c r="F43" s="2">
        <v>30.68</v>
      </c>
      <c r="G43" s="2">
        <v>30.72</v>
      </c>
      <c r="H43" s="2">
        <v>18.265000000000001</v>
      </c>
      <c r="I43" s="4">
        <f>STDEV(F42:F43)</f>
        <v>5.6568542494925107E-2</v>
      </c>
      <c r="J43" s="2">
        <f>G43-H43</f>
        <v>12.454999999999998</v>
      </c>
      <c r="L43" s="2">
        <f>J43-12.65</f>
        <v>-0.19500000000000206</v>
      </c>
      <c r="N43" s="2">
        <f>2^-L43</f>
        <v>1.1447241605986862</v>
      </c>
    </row>
    <row r="44" spans="1:14" x14ac:dyDescent="0.25">
      <c r="A44" s="1" t="s">
        <v>31</v>
      </c>
      <c r="B44" s="1">
        <v>64</v>
      </c>
      <c r="C44" s="1" t="s">
        <v>9</v>
      </c>
      <c r="D44" s="1">
        <v>3</v>
      </c>
      <c r="E44" s="1" t="s">
        <v>10</v>
      </c>
      <c r="F44" s="2">
        <v>29.93</v>
      </c>
    </row>
    <row r="45" spans="1:14" x14ac:dyDescent="0.25">
      <c r="A45" s="1" t="s">
        <v>31</v>
      </c>
      <c r="B45" s="1">
        <v>64</v>
      </c>
      <c r="C45" s="1" t="s">
        <v>9</v>
      </c>
      <c r="D45" s="1">
        <v>3</v>
      </c>
      <c r="E45" s="1" t="s">
        <v>10</v>
      </c>
      <c r="F45" s="2">
        <v>29.45</v>
      </c>
      <c r="G45" s="2">
        <v>29.689999999999998</v>
      </c>
      <c r="H45" s="2">
        <v>19.03</v>
      </c>
      <c r="I45" s="4">
        <f>STDEV(F44:F45)</f>
        <v>0.33941125496954311</v>
      </c>
      <c r="J45" s="2">
        <f>G45-H45</f>
        <v>10.659999999999997</v>
      </c>
      <c r="L45" s="2">
        <f>J45-12.65</f>
        <v>-1.9900000000000038</v>
      </c>
      <c r="N45" s="2">
        <f>2^-L45</f>
        <v>3.9723699817481539</v>
      </c>
    </row>
    <row r="46" spans="1:14" x14ac:dyDescent="0.25">
      <c r="A46" s="1" t="s">
        <v>31</v>
      </c>
      <c r="B46" s="1">
        <v>65</v>
      </c>
      <c r="C46" s="1" t="s">
        <v>9</v>
      </c>
      <c r="D46" s="1">
        <v>3</v>
      </c>
      <c r="E46" s="1" t="s">
        <v>10</v>
      </c>
      <c r="F46" s="2">
        <v>29.34</v>
      </c>
    </row>
    <row r="47" spans="1:14" x14ac:dyDescent="0.25">
      <c r="A47" s="1" t="s">
        <v>31</v>
      </c>
      <c r="B47" s="1">
        <v>65</v>
      </c>
      <c r="C47" s="1" t="s">
        <v>9</v>
      </c>
      <c r="D47" s="1">
        <v>3</v>
      </c>
      <c r="E47" s="1" t="s">
        <v>10</v>
      </c>
      <c r="F47" s="2">
        <v>29.69</v>
      </c>
      <c r="G47" s="2">
        <v>29.515000000000001</v>
      </c>
      <c r="H47" s="2">
        <v>18.11</v>
      </c>
      <c r="I47" s="4">
        <f>STDEV(F46:F47)</f>
        <v>0.24748737341529264</v>
      </c>
      <c r="J47" s="2">
        <f>G47-H47</f>
        <v>11.405000000000001</v>
      </c>
      <c r="L47" s="2">
        <f>J47-12.65</f>
        <v>-1.2449999999999992</v>
      </c>
      <c r="N47" s="2">
        <f>2^-L47</f>
        <v>2.370185541883163</v>
      </c>
    </row>
    <row r="48" spans="1:14" x14ac:dyDescent="0.25">
      <c r="A48" s="1" t="s">
        <v>31</v>
      </c>
      <c r="B48" s="1">
        <v>66</v>
      </c>
      <c r="C48" s="1" t="s">
        <v>9</v>
      </c>
      <c r="D48" s="1">
        <v>3</v>
      </c>
      <c r="E48" s="1" t="s">
        <v>10</v>
      </c>
      <c r="F48" s="2">
        <v>29.61</v>
      </c>
    </row>
    <row r="49" spans="1:14" x14ac:dyDescent="0.25">
      <c r="A49" s="1" t="s">
        <v>31</v>
      </c>
      <c r="B49" s="1">
        <v>66</v>
      </c>
      <c r="C49" s="1" t="s">
        <v>9</v>
      </c>
      <c r="D49" s="1">
        <v>3</v>
      </c>
      <c r="E49" s="1" t="s">
        <v>10</v>
      </c>
      <c r="F49" s="2">
        <v>29.41</v>
      </c>
      <c r="G49" s="2">
        <v>29.509999999999998</v>
      </c>
      <c r="H49" s="2">
        <v>18.43</v>
      </c>
      <c r="I49" s="4">
        <f>STDEV(F48:F49)</f>
        <v>0.141421356237309</v>
      </c>
      <c r="J49" s="2">
        <f>G49-H49</f>
        <v>11.079999999999998</v>
      </c>
      <c r="L49" s="2">
        <f>J49-12.65</f>
        <v>-1.5700000000000021</v>
      </c>
      <c r="N49" s="2">
        <f>2^-L49</f>
        <v>2.9690471412581023</v>
      </c>
    </row>
    <row r="50" spans="1:14" x14ac:dyDescent="0.25">
      <c r="A50" s="1" t="s">
        <v>31</v>
      </c>
      <c r="B50" s="1">
        <v>67</v>
      </c>
      <c r="C50" s="1" t="s">
        <v>9</v>
      </c>
      <c r="D50" s="1">
        <v>3</v>
      </c>
      <c r="E50" s="1" t="s">
        <v>10</v>
      </c>
      <c r="F50" s="2">
        <v>31.18</v>
      </c>
    </row>
    <row r="51" spans="1:14" s="3" customFormat="1" x14ac:dyDescent="0.25">
      <c r="A51" s="5" t="s">
        <v>31</v>
      </c>
      <c r="B51" s="5">
        <v>67</v>
      </c>
      <c r="C51" s="5" t="s">
        <v>9</v>
      </c>
      <c r="D51" s="5">
        <v>3</v>
      </c>
      <c r="E51" s="5" t="s">
        <v>10</v>
      </c>
      <c r="F51" s="3">
        <v>31.25</v>
      </c>
      <c r="G51" s="3">
        <v>31.215</v>
      </c>
      <c r="H51" s="3">
        <v>18.305</v>
      </c>
      <c r="I51" s="4">
        <f>STDEV(F50:F51)</f>
        <v>4.9497474683058526E-2</v>
      </c>
      <c r="J51" s="3">
        <f>G51-H51</f>
        <v>12.91</v>
      </c>
      <c r="L51" s="3">
        <f>J51-12.65</f>
        <v>0.25999999999999979</v>
      </c>
      <c r="N51" s="3">
        <f>2^-L51</f>
        <v>0.83508791942836957</v>
      </c>
    </row>
    <row r="52" spans="1:14" x14ac:dyDescent="0.25">
      <c r="A52" s="1" t="s">
        <v>31</v>
      </c>
      <c r="B52" s="1">
        <v>68</v>
      </c>
      <c r="C52" s="1" t="s">
        <v>13</v>
      </c>
      <c r="D52" s="1">
        <v>3</v>
      </c>
      <c r="E52" s="1" t="s">
        <v>10</v>
      </c>
      <c r="F52" s="2">
        <v>32.58</v>
      </c>
    </row>
    <row r="53" spans="1:14" x14ac:dyDescent="0.25">
      <c r="A53" s="1" t="s">
        <v>31</v>
      </c>
      <c r="B53" s="1">
        <v>68</v>
      </c>
      <c r="C53" s="1" t="s">
        <v>13</v>
      </c>
      <c r="D53" s="1">
        <v>3</v>
      </c>
      <c r="E53" s="1" t="s">
        <v>10</v>
      </c>
      <c r="F53" s="2">
        <v>33.46</v>
      </c>
      <c r="G53" s="2">
        <v>33.019999999999996</v>
      </c>
      <c r="H53" s="2">
        <v>19.604999999999997</v>
      </c>
      <c r="I53" s="4">
        <f>STDEV(F52:F53)</f>
        <v>0.62225396744416361</v>
      </c>
      <c r="J53" s="2">
        <f>G53-H53</f>
        <v>13.414999999999999</v>
      </c>
      <c r="L53" s="2">
        <f>J53-12.65</f>
        <v>0.76499999999999879</v>
      </c>
      <c r="N53" s="2">
        <f>2^-L53</f>
        <v>0.58845336860938424</v>
      </c>
    </row>
    <row r="54" spans="1:14" x14ac:dyDescent="0.25">
      <c r="A54" s="1" t="s">
        <v>31</v>
      </c>
      <c r="B54" s="1">
        <v>69</v>
      </c>
      <c r="C54" s="1" t="s">
        <v>13</v>
      </c>
      <c r="D54" s="1">
        <v>3</v>
      </c>
      <c r="E54" s="1" t="s">
        <v>10</v>
      </c>
      <c r="F54" s="2">
        <v>32.46</v>
      </c>
    </row>
    <row r="55" spans="1:14" x14ac:dyDescent="0.25">
      <c r="A55" s="1" t="s">
        <v>31</v>
      </c>
      <c r="B55" s="1">
        <v>69</v>
      </c>
      <c r="C55" s="1" t="s">
        <v>13</v>
      </c>
      <c r="D55" s="1">
        <v>3</v>
      </c>
      <c r="E55" s="1" t="s">
        <v>10</v>
      </c>
      <c r="F55" s="2">
        <v>32.31</v>
      </c>
      <c r="G55" s="2">
        <v>32.385000000000005</v>
      </c>
      <c r="H55" s="2">
        <v>18.009999999999998</v>
      </c>
      <c r="I55" s="4">
        <f>STDEV(F54:F55)</f>
        <v>0.10606601717798113</v>
      </c>
      <c r="J55" s="2">
        <f>G55-H55</f>
        <v>14.375000000000007</v>
      </c>
      <c r="L55" s="2">
        <f>J55-12.65</f>
        <v>1.7250000000000068</v>
      </c>
      <c r="N55" s="2">
        <f>2^-L55</f>
        <v>0.30249852230482177</v>
      </c>
    </row>
    <row r="56" spans="1:14" x14ac:dyDescent="0.25">
      <c r="A56" s="1" t="s">
        <v>31</v>
      </c>
      <c r="B56" s="1">
        <v>70</v>
      </c>
      <c r="C56" s="1" t="s">
        <v>13</v>
      </c>
      <c r="D56" s="1">
        <v>3</v>
      </c>
      <c r="E56" s="1" t="s">
        <v>10</v>
      </c>
      <c r="F56" s="2">
        <v>31.21</v>
      </c>
    </row>
    <row r="57" spans="1:14" x14ac:dyDescent="0.25">
      <c r="A57" s="1" t="s">
        <v>31</v>
      </c>
      <c r="B57" s="1">
        <v>70</v>
      </c>
      <c r="C57" s="1" t="s">
        <v>13</v>
      </c>
      <c r="D57" s="1">
        <v>3</v>
      </c>
      <c r="E57" s="1" t="s">
        <v>10</v>
      </c>
      <c r="F57" s="2">
        <v>30.88</v>
      </c>
      <c r="G57" s="2">
        <v>31.045000000000002</v>
      </c>
      <c r="H57" s="2">
        <v>17.515000000000001</v>
      </c>
      <c r="I57" s="4">
        <f>STDEV(F56:F57)</f>
        <v>0.23334523779156199</v>
      </c>
      <c r="J57" s="2">
        <f>G57-H57</f>
        <v>13.530000000000001</v>
      </c>
      <c r="L57" s="2">
        <f>J57-12.65</f>
        <v>0.88000000000000078</v>
      </c>
      <c r="N57" s="2">
        <f>2^-L57</f>
        <v>0.54336743126302878</v>
      </c>
    </row>
    <row r="58" spans="1:14" x14ac:dyDescent="0.25">
      <c r="A58" s="1" t="s">
        <v>31</v>
      </c>
      <c r="B58" s="1">
        <v>71</v>
      </c>
      <c r="C58" s="1" t="s">
        <v>13</v>
      </c>
      <c r="D58" s="1">
        <v>3</v>
      </c>
      <c r="E58" s="1" t="s">
        <v>10</v>
      </c>
      <c r="F58" s="2">
        <v>33</v>
      </c>
    </row>
    <row r="59" spans="1:14" x14ac:dyDescent="0.25">
      <c r="A59" s="1" t="s">
        <v>31</v>
      </c>
      <c r="B59" s="1">
        <v>71</v>
      </c>
      <c r="C59" s="1" t="s">
        <v>13</v>
      </c>
      <c r="D59" s="1">
        <v>3</v>
      </c>
      <c r="E59" s="1" t="s">
        <v>10</v>
      </c>
      <c r="F59" s="2">
        <v>34.14</v>
      </c>
      <c r="G59" s="2">
        <v>33.57</v>
      </c>
      <c r="H59" s="2">
        <v>18.13</v>
      </c>
      <c r="I59" s="4">
        <f>STDEV(F58:F59)</f>
        <v>0.80610173055266454</v>
      </c>
      <c r="J59" s="2">
        <f>G59-H59</f>
        <v>15.440000000000001</v>
      </c>
      <c r="L59" s="2">
        <f>J59-12.65</f>
        <v>2.7900000000000009</v>
      </c>
      <c r="N59" s="2">
        <f>2^-L59</f>
        <v>0.14458602298816084</v>
      </c>
    </row>
    <row r="60" spans="1:14" x14ac:dyDescent="0.25">
      <c r="A60" s="1" t="s">
        <v>31</v>
      </c>
      <c r="B60" s="1">
        <v>72</v>
      </c>
      <c r="C60" s="1" t="s">
        <v>13</v>
      </c>
      <c r="D60" s="1">
        <v>3</v>
      </c>
      <c r="E60" s="1" t="s">
        <v>10</v>
      </c>
      <c r="F60" s="2">
        <v>32.71</v>
      </c>
    </row>
    <row r="61" spans="1:14" s="3" customFormat="1" x14ac:dyDescent="0.25">
      <c r="A61" s="5" t="s">
        <v>31</v>
      </c>
      <c r="B61" s="5">
        <v>72</v>
      </c>
      <c r="C61" s="5" t="s">
        <v>13</v>
      </c>
      <c r="D61" s="5">
        <v>3</v>
      </c>
      <c r="E61" s="5" t="s">
        <v>10</v>
      </c>
      <c r="F61" s="3">
        <v>32.26</v>
      </c>
      <c r="G61" s="3">
        <v>32.484999999999999</v>
      </c>
      <c r="H61" s="3">
        <v>18.380000000000003</v>
      </c>
      <c r="I61" s="4">
        <f>STDEV(F60:F61)</f>
        <v>0.31819805153394842</v>
      </c>
      <c r="J61" s="3">
        <f>G61-H61</f>
        <v>14.104999999999997</v>
      </c>
      <c r="L61" s="3">
        <f>J61-12.65</f>
        <v>1.4549999999999965</v>
      </c>
      <c r="N61" s="3">
        <f>2^-L61</f>
        <v>0.3647550860600447</v>
      </c>
    </row>
    <row r="62" spans="1:14" x14ac:dyDescent="0.25">
      <c r="A62" s="1" t="s">
        <v>31</v>
      </c>
      <c r="B62" s="1">
        <v>73</v>
      </c>
      <c r="C62" s="1" t="s">
        <v>14</v>
      </c>
      <c r="D62" s="1">
        <v>3</v>
      </c>
      <c r="E62" s="1" t="s">
        <v>10</v>
      </c>
      <c r="F62" s="2">
        <v>27.79</v>
      </c>
    </row>
    <row r="63" spans="1:14" x14ac:dyDescent="0.25">
      <c r="A63" s="1" t="s">
        <v>31</v>
      </c>
      <c r="B63" s="1">
        <v>73</v>
      </c>
      <c r="C63" s="1" t="s">
        <v>14</v>
      </c>
      <c r="D63" s="1">
        <v>3</v>
      </c>
      <c r="E63" s="1" t="s">
        <v>10</v>
      </c>
      <c r="F63" s="2">
        <v>28.78</v>
      </c>
      <c r="G63" s="2">
        <v>28.285</v>
      </c>
      <c r="H63" s="2">
        <v>17.945</v>
      </c>
      <c r="I63" s="4">
        <f>STDEV(F62:F63)</f>
        <v>0.70003571337468351</v>
      </c>
      <c r="J63" s="2">
        <f>G63-H63</f>
        <v>10.34</v>
      </c>
      <c r="L63" s="2">
        <f>J63-12.65</f>
        <v>-2.3100000000000005</v>
      </c>
      <c r="N63" s="2">
        <f>2^-L63</f>
        <v>4.9588307997559475</v>
      </c>
    </row>
    <row r="64" spans="1:14" x14ac:dyDescent="0.25">
      <c r="A64" s="1" t="s">
        <v>31</v>
      </c>
      <c r="B64" s="1">
        <v>74</v>
      </c>
      <c r="C64" s="1" t="s">
        <v>14</v>
      </c>
      <c r="D64" s="1">
        <v>3</v>
      </c>
      <c r="E64" s="1" t="s">
        <v>10</v>
      </c>
      <c r="F64" s="2">
        <v>29.69</v>
      </c>
    </row>
    <row r="65" spans="1:14" x14ac:dyDescent="0.25">
      <c r="A65" s="1" t="s">
        <v>31</v>
      </c>
      <c r="B65" s="1">
        <v>74</v>
      </c>
      <c r="C65" s="1" t="s">
        <v>14</v>
      </c>
      <c r="D65" s="1">
        <v>3</v>
      </c>
      <c r="E65" s="1" t="s">
        <v>10</v>
      </c>
      <c r="F65" s="2">
        <v>28.99</v>
      </c>
      <c r="G65" s="2">
        <v>29.34</v>
      </c>
      <c r="H65" s="2">
        <v>18.14</v>
      </c>
      <c r="I65" s="4">
        <f>STDEV(F64:F65)</f>
        <v>0.49497474683058529</v>
      </c>
      <c r="J65" s="2">
        <f>G65-H65</f>
        <v>11.2</v>
      </c>
      <c r="L65" s="2">
        <f>J65-12.65</f>
        <v>-1.4500000000000011</v>
      </c>
      <c r="N65" s="2">
        <f>2^-L65</f>
        <v>2.7320805135087931</v>
      </c>
    </row>
    <row r="66" spans="1:14" x14ac:dyDescent="0.25">
      <c r="A66" s="1" t="s">
        <v>31</v>
      </c>
      <c r="B66" s="1">
        <v>75</v>
      </c>
      <c r="C66" s="1" t="s">
        <v>14</v>
      </c>
      <c r="D66" s="1">
        <v>3</v>
      </c>
      <c r="E66" s="1" t="s">
        <v>10</v>
      </c>
      <c r="F66" s="2">
        <v>30.32</v>
      </c>
    </row>
    <row r="67" spans="1:14" x14ac:dyDescent="0.25">
      <c r="A67" s="1" t="s">
        <v>31</v>
      </c>
      <c r="B67" s="1">
        <v>75</v>
      </c>
      <c r="C67" s="1" t="s">
        <v>14</v>
      </c>
      <c r="D67" s="1">
        <v>3</v>
      </c>
      <c r="E67" s="1" t="s">
        <v>10</v>
      </c>
      <c r="F67" s="2">
        <v>30.58</v>
      </c>
      <c r="G67" s="2">
        <v>30.45</v>
      </c>
      <c r="H67" s="2">
        <v>18.939999999999998</v>
      </c>
      <c r="I67" s="4">
        <f>STDEV(F66:F67)</f>
        <v>0.18384776310850096</v>
      </c>
      <c r="J67" s="2">
        <f>G67-H67</f>
        <v>11.510000000000002</v>
      </c>
      <c r="L67" s="2">
        <f>J67-12.65</f>
        <v>-1.1399999999999988</v>
      </c>
      <c r="N67" s="2">
        <f>2^-L67</f>
        <v>2.2038102317532196</v>
      </c>
    </row>
    <row r="68" spans="1:14" x14ac:dyDescent="0.25">
      <c r="A68" s="1" t="s">
        <v>31</v>
      </c>
      <c r="B68" s="1">
        <v>76</v>
      </c>
      <c r="C68" s="1" t="s">
        <v>14</v>
      </c>
      <c r="D68" s="1">
        <v>3</v>
      </c>
      <c r="E68" s="1" t="s">
        <v>10</v>
      </c>
      <c r="F68" s="2">
        <v>27.9</v>
      </c>
    </row>
    <row r="69" spans="1:14" x14ac:dyDescent="0.25">
      <c r="A69" s="1" t="s">
        <v>31</v>
      </c>
      <c r="B69" s="1">
        <v>76</v>
      </c>
      <c r="C69" s="1" t="s">
        <v>14</v>
      </c>
      <c r="D69" s="1">
        <v>3</v>
      </c>
      <c r="E69" s="1" t="s">
        <v>10</v>
      </c>
      <c r="F69" s="2">
        <v>27.8</v>
      </c>
      <c r="G69" s="2">
        <v>27.85</v>
      </c>
      <c r="H69" s="2">
        <v>18.43</v>
      </c>
      <c r="I69" s="4">
        <f>STDEV(F68:F69)</f>
        <v>7.0710678118653253E-2</v>
      </c>
      <c r="J69" s="2">
        <f>G69-H69</f>
        <v>9.4200000000000017</v>
      </c>
      <c r="L69" s="2">
        <f>J69-12.65</f>
        <v>-3.2299999999999986</v>
      </c>
      <c r="N69" s="2">
        <f>2^-L69</f>
        <v>9.3826795938550198</v>
      </c>
    </row>
    <row r="70" spans="1:14" x14ac:dyDescent="0.25">
      <c r="A70" s="1" t="s">
        <v>31</v>
      </c>
      <c r="B70" s="1">
        <v>77</v>
      </c>
      <c r="C70" s="1" t="s">
        <v>14</v>
      </c>
      <c r="D70" s="1">
        <v>3</v>
      </c>
      <c r="E70" s="1" t="s">
        <v>10</v>
      </c>
      <c r="F70" s="2">
        <v>28.61</v>
      </c>
    </row>
    <row r="71" spans="1:14" s="3" customFormat="1" x14ac:dyDescent="0.25">
      <c r="A71" s="5" t="s">
        <v>31</v>
      </c>
      <c r="B71" s="5">
        <v>77</v>
      </c>
      <c r="C71" s="5" t="s">
        <v>14</v>
      </c>
      <c r="D71" s="5">
        <v>3</v>
      </c>
      <c r="E71" s="5" t="s">
        <v>10</v>
      </c>
      <c r="F71" s="3">
        <v>28.89</v>
      </c>
      <c r="G71" s="3">
        <v>28.75</v>
      </c>
      <c r="H71" s="3">
        <v>17.52</v>
      </c>
      <c r="I71" s="4">
        <f>STDEV(F70:F71)</f>
        <v>0.1979898987322341</v>
      </c>
      <c r="J71" s="3">
        <f>G71-H71</f>
        <v>11.23</v>
      </c>
      <c r="L71" s="3">
        <f>J71-12.65</f>
        <v>-1.42</v>
      </c>
      <c r="N71" s="3">
        <f>2^-L71</f>
        <v>2.6758551095722236</v>
      </c>
    </row>
    <row r="72" spans="1:14" x14ac:dyDescent="0.25">
      <c r="A72" s="1" t="s">
        <v>31</v>
      </c>
      <c r="B72" s="1">
        <v>78</v>
      </c>
      <c r="C72" s="1" t="s">
        <v>15</v>
      </c>
      <c r="D72" s="1">
        <v>3</v>
      </c>
      <c r="E72" s="1" t="s">
        <v>10</v>
      </c>
      <c r="F72" s="2">
        <v>32.14</v>
      </c>
    </row>
    <row r="73" spans="1:14" x14ac:dyDescent="0.25">
      <c r="A73" s="1" t="s">
        <v>31</v>
      </c>
      <c r="B73" s="1">
        <v>78</v>
      </c>
      <c r="C73" s="1" t="s">
        <v>15</v>
      </c>
      <c r="D73" s="1">
        <v>3</v>
      </c>
      <c r="E73" s="1" t="s">
        <v>10</v>
      </c>
      <c r="F73" s="2">
        <v>32.200000000000003</v>
      </c>
      <c r="G73" s="2">
        <v>32.17</v>
      </c>
      <c r="H73" s="2">
        <v>18.04</v>
      </c>
      <c r="I73" s="4">
        <f>STDEV(F72:F73)</f>
        <v>4.2426406871194457E-2</v>
      </c>
      <c r="J73" s="2">
        <f>G73-H73</f>
        <v>14.130000000000003</v>
      </c>
      <c r="L73" s="2">
        <f>J73-12.65</f>
        <v>1.4800000000000022</v>
      </c>
      <c r="N73" s="2">
        <f>2^-L73</f>
        <v>0.35848881200395627</v>
      </c>
    </row>
    <row r="74" spans="1:14" x14ac:dyDescent="0.25">
      <c r="A74" s="1" t="s">
        <v>31</v>
      </c>
      <c r="B74" s="1">
        <v>79</v>
      </c>
      <c r="C74" s="1" t="s">
        <v>15</v>
      </c>
      <c r="D74" s="1">
        <v>3</v>
      </c>
      <c r="E74" s="1" t="s">
        <v>10</v>
      </c>
      <c r="F74" s="2">
        <v>32.049999999999997</v>
      </c>
    </row>
    <row r="75" spans="1:14" x14ac:dyDescent="0.25">
      <c r="A75" s="1" t="s">
        <v>31</v>
      </c>
      <c r="B75" s="1">
        <v>79</v>
      </c>
      <c r="C75" s="1" t="s">
        <v>15</v>
      </c>
      <c r="D75" s="1">
        <v>3</v>
      </c>
      <c r="E75" s="1" t="s">
        <v>10</v>
      </c>
      <c r="F75" s="2">
        <v>32.21</v>
      </c>
      <c r="G75" s="2">
        <v>32.129999999999995</v>
      </c>
      <c r="H75" s="2">
        <v>18.14</v>
      </c>
      <c r="I75" s="4">
        <f>STDEV(F74:F75)</f>
        <v>0.11313708498985021</v>
      </c>
      <c r="J75" s="2">
        <f>G75-H75</f>
        <v>13.989999999999995</v>
      </c>
      <c r="L75" s="2">
        <f>J75-12.65</f>
        <v>1.3399999999999945</v>
      </c>
      <c r="N75" s="2">
        <f>2^-L75</f>
        <v>0.39502065593169011</v>
      </c>
    </row>
    <row r="76" spans="1:14" x14ac:dyDescent="0.25">
      <c r="A76" s="1" t="s">
        <v>31</v>
      </c>
      <c r="B76" s="1">
        <v>80</v>
      </c>
      <c r="C76" s="1" t="s">
        <v>15</v>
      </c>
      <c r="D76" s="1">
        <v>3</v>
      </c>
      <c r="E76" s="1" t="s">
        <v>10</v>
      </c>
      <c r="F76" s="2">
        <v>32.07</v>
      </c>
    </row>
    <row r="77" spans="1:14" x14ac:dyDescent="0.25">
      <c r="A77" s="1" t="s">
        <v>31</v>
      </c>
      <c r="B77" s="1">
        <v>80</v>
      </c>
      <c r="C77" s="1" t="s">
        <v>15</v>
      </c>
      <c r="D77" s="1">
        <v>3</v>
      </c>
      <c r="E77" s="1" t="s">
        <v>10</v>
      </c>
      <c r="F77" s="2">
        <v>32.04</v>
      </c>
      <c r="G77" s="2">
        <v>32.055</v>
      </c>
      <c r="H77" s="2">
        <v>17.994999999999997</v>
      </c>
      <c r="I77" s="4">
        <f>STDEV(F76:F77)</f>
        <v>2.1213203435597228E-2</v>
      </c>
      <c r="J77" s="2">
        <f>G77-H77</f>
        <v>14.060000000000002</v>
      </c>
      <c r="L77" s="2">
        <f>J77-12.65</f>
        <v>1.4100000000000019</v>
      </c>
      <c r="N77" s="2">
        <f>2^-L77</f>
        <v>0.37631168685276634</v>
      </c>
    </row>
    <row r="78" spans="1:14" x14ac:dyDescent="0.25">
      <c r="A78" s="1" t="s">
        <v>31</v>
      </c>
      <c r="B78" s="1">
        <v>81</v>
      </c>
      <c r="C78" s="1" t="s">
        <v>15</v>
      </c>
      <c r="D78" s="1">
        <v>3</v>
      </c>
      <c r="E78" s="1" t="s">
        <v>10</v>
      </c>
      <c r="F78" s="2">
        <v>32.85</v>
      </c>
    </row>
    <row r="79" spans="1:14" x14ac:dyDescent="0.25">
      <c r="A79" s="1" t="s">
        <v>31</v>
      </c>
      <c r="B79" s="1">
        <v>81</v>
      </c>
      <c r="C79" s="1" t="s">
        <v>15</v>
      </c>
      <c r="D79" s="1">
        <v>3</v>
      </c>
      <c r="E79" s="1" t="s">
        <v>10</v>
      </c>
      <c r="F79" s="2">
        <v>32.35</v>
      </c>
      <c r="G79" s="2">
        <v>32.6</v>
      </c>
      <c r="H79" s="2">
        <v>18.674999999999997</v>
      </c>
      <c r="I79" s="4">
        <f>STDEV(F78:F79)</f>
        <v>0.35355339059327379</v>
      </c>
      <c r="J79" s="2">
        <f>G79-H79</f>
        <v>13.925000000000004</v>
      </c>
      <c r="L79" s="2">
        <f>J79-12.65</f>
        <v>1.2750000000000039</v>
      </c>
      <c r="N79" s="2">
        <f>2^-L79</f>
        <v>0.41322515907710478</v>
      </c>
    </row>
    <row r="80" spans="1:14" x14ac:dyDescent="0.25">
      <c r="A80" s="1" t="s">
        <v>31</v>
      </c>
      <c r="B80" s="1">
        <v>82</v>
      </c>
      <c r="C80" s="1" t="s">
        <v>15</v>
      </c>
      <c r="D80" s="1">
        <v>3</v>
      </c>
      <c r="E80" s="1" t="s">
        <v>10</v>
      </c>
      <c r="F80" s="2">
        <v>34.99</v>
      </c>
    </row>
    <row r="81" spans="1:14" s="3" customFormat="1" x14ac:dyDescent="0.25">
      <c r="A81" s="5" t="s">
        <v>31</v>
      </c>
      <c r="B81" s="5">
        <v>82</v>
      </c>
      <c r="C81" s="5" t="s">
        <v>15</v>
      </c>
      <c r="D81" s="5">
        <v>3</v>
      </c>
      <c r="E81" s="5" t="s">
        <v>10</v>
      </c>
      <c r="F81" s="3">
        <v>34.17</v>
      </c>
      <c r="G81" s="3">
        <v>34.58</v>
      </c>
      <c r="H81" s="3">
        <v>18.700000000000003</v>
      </c>
      <c r="I81" s="4">
        <f>STDEV(F80:F81)</f>
        <v>0.57982756057296914</v>
      </c>
      <c r="J81" s="3">
        <f>G81-H81</f>
        <v>15.879999999999995</v>
      </c>
      <c r="L81" s="3">
        <f>J81-12.65</f>
        <v>3.2299999999999951</v>
      </c>
      <c r="N81" s="3">
        <f>2^-L81</f>
        <v>0.10657936147099495</v>
      </c>
    </row>
    <row r="82" spans="1:14" x14ac:dyDescent="0.25">
      <c r="A82" s="1" t="s">
        <v>31</v>
      </c>
      <c r="B82" s="1">
        <v>83</v>
      </c>
      <c r="C82" s="1" t="s">
        <v>9</v>
      </c>
      <c r="D82" s="1">
        <v>7</v>
      </c>
      <c r="E82" s="1" t="s">
        <v>10</v>
      </c>
      <c r="F82" s="2">
        <v>29.48</v>
      </c>
    </row>
    <row r="83" spans="1:14" x14ac:dyDescent="0.25">
      <c r="A83" s="1" t="s">
        <v>31</v>
      </c>
      <c r="B83" s="1">
        <v>83</v>
      </c>
      <c r="C83" s="1" t="s">
        <v>9</v>
      </c>
      <c r="D83" s="1">
        <v>7</v>
      </c>
      <c r="E83" s="1" t="s">
        <v>10</v>
      </c>
      <c r="F83" s="2">
        <v>29.56</v>
      </c>
      <c r="G83" s="2">
        <v>29.52</v>
      </c>
      <c r="H83" s="2">
        <v>18.739999999999998</v>
      </c>
      <c r="I83" s="4">
        <f>STDEV(F82:F83)</f>
        <v>5.6568542494922595E-2</v>
      </c>
      <c r="J83" s="2">
        <f>G83-H83</f>
        <v>10.780000000000001</v>
      </c>
      <c r="L83" s="2">
        <f>J83-12.65</f>
        <v>-1.8699999999999992</v>
      </c>
      <c r="N83" s="2">
        <f>2^-L83</f>
        <v>3.6553258009175997</v>
      </c>
    </row>
    <row r="84" spans="1:14" x14ac:dyDescent="0.25">
      <c r="A84" s="1" t="s">
        <v>31</v>
      </c>
      <c r="B84" s="1">
        <v>84</v>
      </c>
      <c r="C84" s="1" t="s">
        <v>9</v>
      </c>
      <c r="D84" s="1">
        <v>7</v>
      </c>
      <c r="E84" s="1" t="s">
        <v>10</v>
      </c>
      <c r="F84" s="2">
        <v>27.37</v>
      </c>
    </row>
    <row r="85" spans="1:14" x14ac:dyDescent="0.25">
      <c r="A85" s="1" t="s">
        <v>31</v>
      </c>
      <c r="B85" s="1">
        <v>84</v>
      </c>
      <c r="C85" s="1" t="s">
        <v>9</v>
      </c>
      <c r="D85" s="1">
        <v>7</v>
      </c>
      <c r="E85" s="1" t="s">
        <v>10</v>
      </c>
      <c r="F85" s="2">
        <v>27.44</v>
      </c>
      <c r="G85" s="2">
        <v>27.405000000000001</v>
      </c>
      <c r="H85" s="2">
        <v>17.399999999999999</v>
      </c>
      <c r="I85" s="4">
        <f>STDEV(F84:F85)</f>
        <v>4.9497474683058526E-2</v>
      </c>
      <c r="J85" s="2">
        <f>G85-H85</f>
        <v>10.005000000000003</v>
      </c>
      <c r="L85" s="2">
        <f>J85-12.65</f>
        <v>-2.6449999999999978</v>
      </c>
      <c r="N85" s="2">
        <f>2^-L85</f>
        <v>6.2549571450287385</v>
      </c>
    </row>
    <row r="86" spans="1:14" x14ac:dyDescent="0.25">
      <c r="A86" s="1" t="s">
        <v>31</v>
      </c>
      <c r="B86" s="1">
        <v>85</v>
      </c>
      <c r="C86" s="1" t="s">
        <v>9</v>
      </c>
      <c r="D86" s="1">
        <v>7</v>
      </c>
      <c r="E86" s="1" t="s">
        <v>10</v>
      </c>
      <c r="F86" s="2">
        <v>27.67</v>
      </c>
    </row>
    <row r="87" spans="1:14" x14ac:dyDescent="0.25">
      <c r="A87" s="1" t="s">
        <v>31</v>
      </c>
      <c r="B87" s="1">
        <v>85</v>
      </c>
      <c r="C87" s="1" t="s">
        <v>9</v>
      </c>
      <c r="D87" s="1">
        <v>7</v>
      </c>
      <c r="E87" s="1" t="s">
        <v>10</v>
      </c>
      <c r="F87" s="2">
        <v>27.78</v>
      </c>
      <c r="G87" s="2">
        <v>27.725000000000001</v>
      </c>
      <c r="H87" s="2">
        <v>17.68</v>
      </c>
      <c r="I87" s="4">
        <f>STDEV(F86:F87)</f>
        <v>7.7781745930519827E-2</v>
      </c>
      <c r="J87" s="2">
        <f>G87-H87</f>
        <v>10.045000000000002</v>
      </c>
      <c r="L87" s="2">
        <f>J87-12.65</f>
        <v>-2.6049999999999986</v>
      </c>
      <c r="N87" s="2">
        <f>2^-L87</f>
        <v>6.0839150129640309</v>
      </c>
    </row>
    <row r="88" spans="1:14" x14ac:dyDescent="0.25">
      <c r="A88" s="1" t="s">
        <v>31</v>
      </c>
      <c r="B88" s="1">
        <v>86</v>
      </c>
      <c r="C88" s="1" t="s">
        <v>9</v>
      </c>
      <c r="D88" s="1">
        <v>7</v>
      </c>
      <c r="E88" s="1" t="s">
        <v>10</v>
      </c>
      <c r="F88" s="2">
        <v>28.63</v>
      </c>
    </row>
    <row r="89" spans="1:14" x14ac:dyDescent="0.25">
      <c r="A89" s="1" t="s">
        <v>31</v>
      </c>
      <c r="B89" s="1">
        <v>86</v>
      </c>
      <c r="C89" s="1" t="s">
        <v>9</v>
      </c>
      <c r="D89" s="1">
        <v>7</v>
      </c>
      <c r="E89" s="1" t="s">
        <v>10</v>
      </c>
      <c r="F89" s="2">
        <v>28.38</v>
      </c>
      <c r="G89" s="2">
        <v>28.504999999999999</v>
      </c>
      <c r="H89" s="2">
        <v>17.765000000000001</v>
      </c>
      <c r="I89" s="4">
        <f>STDEV(F88:F89)</f>
        <v>0.17677669529663689</v>
      </c>
      <c r="J89" s="2">
        <f>G89-H89</f>
        <v>10.739999999999998</v>
      </c>
      <c r="L89" s="2">
        <f>J89-12.65</f>
        <v>-1.9100000000000019</v>
      </c>
      <c r="N89" s="2">
        <f>2^-L89</f>
        <v>3.7580909968560521</v>
      </c>
    </row>
    <row r="90" spans="1:14" x14ac:dyDescent="0.25">
      <c r="A90" s="1" t="s">
        <v>31</v>
      </c>
      <c r="B90" s="1">
        <v>87</v>
      </c>
      <c r="C90" s="1" t="s">
        <v>9</v>
      </c>
      <c r="D90" s="1">
        <v>7</v>
      </c>
      <c r="E90" s="1" t="s">
        <v>10</v>
      </c>
      <c r="F90" s="2">
        <v>27.92</v>
      </c>
    </row>
    <row r="91" spans="1:14" s="3" customFormat="1" x14ac:dyDescent="0.25">
      <c r="A91" s="5" t="s">
        <v>31</v>
      </c>
      <c r="B91" s="5">
        <v>87</v>
      </c>
      <c r="C91" s="5" t="s">
        <v>9</v>
      </c>
      <c r="D91" s="5">
        <v>7</v>
      </c>
      <c r="E91" s="5" t="s">
        <v>10</v>
      </c>
      <c r="F91" s="3">
        <v>27.81</v>
      </c>
      <c r="G91" s="3">
        <v>27.865000000000002</v>
      </c>
      <c r="H91" s="3">
        <v>17.350000000000001</v>
      </c>
      <c r="I91" s="4">
        <f>STDEV(F90:F91)</f>
        <v>7.7781745930522339E-2</v>
      </c>
      <c r="J91" s="3">
        <f>G91-H91</f>
        <v>10.515000000000001</v>
      </c>
      <c r="L91" s="3">
        <f>J91-12.65</f>
        <v>-2.1349999999999998</v>
      </c>
      <c r="N91" s="3">
        <f>2^-L91</f>
        <v>4.3923712551481984</v>
      </c>
    </row>
    <row r="92" spans="1:14" x14ac:dyDescent="0.25">
      <c r="A92" s="1" t="s">
        <v>31</v>
      </c>
      <c r="B92" s="1">
        <v>88</v>
      </c>
      <c r="C92" s="1" t="s">
        <v>13</v>
      </c>
      <c r="D92" s="1">
        <v>7</v>
      </c>
      <c r="E92" s="1" t="s">
        <v>10</v>
      </c>
      <c r="F92" s="2">
        <v>34.65</v>
      </c>
    </row>
    <row r="93" spans="1:14" x14ac:dyDescent="0.25">
      <c r="A93" s="1" t="s">
        <v>31</v>
      </c>
      <c r="B93" s="1">
        <v>88</v>
      </c>
      <c r="C93" s="1" t="s">
        <v>13</v>
      </c>
      <c r="D93" s="1">
        <v>7</v>
      </c>
      <c r="E93" s="1" t="s">
        <v>10</v>
      </c>
      <c r="F93" s="2">
        <v>33.67</v>
      </c>
      <c r="G93" s="2">
        <v>34.159999999999997</v>
      </c>
      <c r="H93" s="2">
        <v>29.740000000000002</v>
      </c>
      <c r="I93" s="4">
        <f>STDEV(F92:F93)</f>
        <v>0.69296464556281434</v>
      </c>
      <c r="J93" s="2">
        <f>G93-H93</f>
        <v>4.4199999999999946</v>
      </c>
      <c r="L93" s="2">
        <f>J93-12.65</f>
        <v>-8.2300000000000058</v>
      </c>
      <c r="N93" s="2">
        <f>2^-L93</f>
        <v>300.24574700336223</v>
      </c>
    </row>
    <row r="94" spans="1:14" x14ac:dyDescent="0.25">
      <c r="A94" s="1" t="s">
        <v>31</v>
      </c>
      <c r="B94" s="1">
        <v>89</v>
      </c>
      <c r="C94" s="1" t="s">
        <v>13</v>
      </c>
      <c r="D94" s="1">
        <v>7</v>
      </c>
      <c r="E94" s="1" t="s">
        <v>10</v>
      </c>
      <c r="F94" s="2">
        <v>33.119999999999997</v>
      </c>
    </row>
    <row r="95" spans="1:14" x14ac:dyDescent="0.25">
      <c r="A95" s="1" t="s">
        <v>31</v>
      </c>
      <c r="B95" s="1">
        <v>89</v>
      </c>
      <c r="C95" s="1" t="s">
        <v>13</v>
      </c>
      <c r="D95" s="1">
        <v>7</v>
      </c>
      <c r="E95" s="1" t="s">
        <v>10</v>
      </c>
      <c r="F95" s="2">
        <v>33.72</v>
      </c>
      <c r="G95" s="2">
        <v>33.42</v>
      </c>
      <c r="H95" s="2">
        <v>18.225000000000001</v>
      </c>
      <c r="I95" s="4">
        <f>STDEV(F94:F95)</f>
        <v>0.42426406871192951</v>
      </c>
      <c r="J95" s="2">
        <f>G95-H95</f>
        <v>15.195</v>
      </c>
      <c r="L95" s="2">
        <f>J95-12.65</f>
        <v>2.5449999999999999</v>
      </c>
      <c r="N95" s="2">
        <f>2^-L95</f>
        <v>0.17134785062246294</v>
      </c>
    </row>
    <row r="96" spans="1:14" x14ac:dyDescent="0.25">
      <c r="A96" s="1" t="s">
        <v>31</v>
      </c>
      <c r="B96" s="1">
        <v>90</v>
      </c>
      <c r="C96" s="1" t="s">
        <v>13</v>
      </c>
      <c r="D96" s="1">
        <v>7</v>
      </c>
      <c r="E96" s="1" t="s">
        <v>10</v>
      </c>
      <c r="F96" s="2">
        <v>32.49</v>
      </c>
    </row>
    <row r="97" spans="1:14" x14ac:dyDescent="0.25">
      <c r="A97" s="1" t="s">
        <v>31</v>
      </c>
      <c r="B97" s="1">
        <v>90</v>
      </c>
      <c r="C97" s="1" t="s">
        <v>13</v>
      </c>
      <c r="D97" s="1">
        <v>7</v>
      </c>
      <c r="E97" s="1" t="s">
        <v>10</v>
      </c>
      <c r="F97" s="2">
        <v>32.130000000000003</v>
      </c>
      <c r="G97" s="2">
        <v>32.31</v>
      </c>
      <c r="H97" s="2">
        <v>18.454999999999998</v>
      </c>
      <c r="I97" s="4">
        <f>STDEV(F96:F97)</f>
        <v>0.25455844122715671</v>
      </c>
      <c r="J97" s="2">
        <f>G97-H97</f>
        <v>13.855000000000004</v>
      </c>
      <c r="L97" s="2">
        <f>J97-12.65</f>
        <v>1.2050000000000036</v>
      </c>
      <c r="N97" s="2">
        <f>2^-L97</f>
        <v>0.43376934357603292</v>
      </c>
    </row>
    <row r="98" spans="1:14" x14ac:dyDescent="0.25">
      <c r="A98" s="1" t="s">
        <v>31</v>
      </c>
      <c r="B98" s="1">
        <v>91</v>
      </c>
      <c r="C98" s="1" t="s">
        <v>13</v>
      </c>
      <c r="D98" s="1">
        <v>7</v>
      </c>
      <c r="E98" s="1" t="s">
        <v>10</v>
      </c>
      <c r="F98" s="2">
        <v>35.869999999999997</v>
      </c>
    </row>
    <row r="99" spans="1:14" x14ac:dyDescent="0.25">
      <c r="A99" s="1" t="s">
        <v>31</v>
      </c>
      <c r="B99" s="1">
        <v>91</v>
      </c>
      <c r="C99" s="1" t="s">
        <v>13</v>
      </c>
      <c r="D99" s="1">
        <v>7</v>
      </c>
      <c r="E99" s="1" t="s">
        <v>10</v>
      </c>
      <c r="F99" s="2">
        <v>36.950000000000003</v>
      </c>
      <c r="G99" s="2">
        <v>36.409999999999997</v>
      </c>
      <c r="H99" s="2">
        <v>26.53</v>
      </c>
      <c r="I99" s="4">
        <f>STDEV(F98:F99)</f>
        <v>0.76367532368147517</v>
      </c>
      <c r="J99" s="2">
        <f>G99-H99</f>
        <v>9.8799999999999955</v>
      </c>
      <c r="L99" s="2">
        <f>J99-12.65</f>
        <v>-2.7700000000000049</v>
      </c>
      <c r="N99" s="2">
        <f>2^-L99</f>
        <v>6.8210791341436776</v>
      </c>
    </row>
    <row r="100" spans="1:14" x14ac:dyDescent="0.25">
      <c r="A100" s="1" t="s">
        <v>31</v>
      </c>
      <c r="B100" s="1">
        <v>92</v>
      </c>
      <c r="C100" s="1" t="s">
        <v>13</v>
      </c>
      <c r="D100" s="1">
        <v>7</v>
      </c>
      <c r="E100" s="1" t="s">
        <v>10</v>
      </c>
      <c r="F100" s="2">
        <v>30.66</v>
      </c>
    </row>
    <row r="101" spans="1:14" s="3" customFormat="1" x14ac:dyDescent="0.25">
      <c r="A101" s="5" t="s">
        <v>31</v>
      </c>
      <c r="B101" s="5">
        <v>92</v>
      </c>
      <c r="C101" s="5" t="s">
        <v>13</v>
      </c>
      <c r="D101" s="5">
        <v>7</v>
      </c>
      <c r="E101" s="5" t="s">
        <v>10</v>
      </c>
      <c r="F101" s="3">
        <v>31.26</v>
      </c>
      <c r="G101" s="3">
        <v>30.96</v>
      </c>
      <c r="H101" s="3">
        <v>18.494999999999997</v>
      </c>
      <c r="I101" s="4">
        <f>STDEV(F100:F101)</f>
        <v>0.42426406871192951</v>
      </c>
      <c r="J101" s="3">
        <f>G101-H101</f>
        <v>12.465000000000003</v>
      </c>
      <c r="L101" s="3">
        <f>J101-12.65</f>
        <v>-0.18499999999999694</v>
      </c>
      <c r="N101" s="3">
        <f>2^-L101</f>
        <v>1.1368169732360116</v>
      </c>
    </row>
    <row r="102" spans="1:14" x14ac:dyDescent="0.25">
      <c r="A102" s="1" t="s">
        <v>31</v>
      </c>
      <c r="B102" s="1">
        <v>93</v>
      </c>
      <c r="C102" s="1" t="s">
        <v>14</v>
      </c>
      <c r="D102" s="1">
        <v>7</v>
      </c>
      <c r="E102" s="1" t="s">
        <v>10</v>
      </c>
      <c r="F102" s="2">
        <v>27.36</v>
      </c>
    </row>
    <row r="103" spans="1:14" x14ac:dyDescent="0.25">
      <c r="A103" s="1" t="s">
        <v>31</v>
      </c>
      <c r="B103" s="1">
        <v>93</v>
      </c>
      <c r="C103" s="1" t="s">
        <v>14</v>
      </c>
      <c r="D103" s="1">
        <v>7</v>
      </c>
      <c r="E103" s="1" t="s">
        <v>10</v>
      </c>
      <c r="F103" s="2">
        <v>27.42</v>
      </c>
      <c r="G103" s="2">
        <v>27.39</v>
      </c>
      <c r="H103" s="2">
        <v>18.100000000000001</v>
      </c>
      <c r="I103" s="4">
        <f>STDEV(F102:F103)</f>
        <v>4.2426406871194457E-2</v>
      </c>
      <c r="J103" s="2">
        <f>G103-H103</f>
        <v>9.2899999999999991</v>
      </c>
      <c r="L103" s="2">
        <f>J103-12.65</f>
        <v>-3.3600000000000012</v>
      </c>
      <c r="N103" s="2">
        <f>2^-L103</f>
        <v>10.267407180503239</v>
      </c>
    </row>
    <row r="104" spans="1:14" x14ac:dyDescent="0.25">
      <c r="A104" s="1" t="s">
        <v>31</v>
      </c>
      <c r="B104" s="1">
        <v>94</v>
      </c>
      <c r="C104" s="1" t="s">
        <v>14</v>
      </c>
      <c r="D104" s="1">
        <v>7</v>
      </c>
      <c r="E104" s="1" t="s">
        <v>10</v>
      </c>
      <c r="F104" s="2">
        <v>29.07</v>
      </c>
    </row>
    <row r="105" spans="1:14" x14ac:dyDescent="0.25">
      <c r="A105" s="1" t="s">
        <v>31</v>
      </c>
      <c r="B105" s="1">
        <v>94</v>
      </c>
      <c r="C105" s="1" t="s">
        <v>14</v>
      </c>
      <c r="D105" s="1">
        <v>7</v>
      </c>
      <c r="E105" s="1" t="s">
        <v>10</v>
      </c>
      <c r="F105" s="2">
        <v>28.99</v>
      </c>
      <c r="G105" s="2">
        <v>29.03</v>
      </c>
      <c r="H105" s="2">
        <v>19.770000000000003</v>
      </c>
      <c r="I105" s="4">
        <f>STDEV(F104:F105)</f>
        <v>5.6568542494925107E-2</v>
      </c>
      <c r="J105" s="2">
        <f>G105-H105</f>
        <v>9.259999999999998</v>
      </c>
      <c r="L105" s="2">
        <f>J105-12.65</f>
        <v>-3.3900000000000023</v>
      </c>
      <c r="N105" s="2">
        <f>2^-L105</f>
        <v>10.483147230866921</v>
      </c>
    </row>
    <row r="106" spans="1:14" x14ac:dyDescent="0.25">
      <c r="A106" s="1" t="s">
        <v>31</v>
      </c>
      <c r="B106" s="1">
        <v>95</v>
      </c>
      <c r="C106" s="1" t="s">
        <v>14</v>
      </c>
      <c r="D106" s="1">
        <v>7</v>
      </c>
      <c r="E106" s="1" t="s">
        <v>10</v>
      </c>
      <c r="F106" s="2">
        <v>26.97</v>
      </c>
    </row>
    <row r="107" spans="1:14" x14ac:dyDescent="0.25">
      <c r="A107" s="1" t="s">
        <v>31</v>
      </c>
      <c r="B107" s="1">
        <v>95</v>
      </c>
      <c r="C107" s="1" t="s">
        <v>14</v>
      </c>
      <c r="D107" s="1">
        <v>7</v>
      </c>
      <c r="E107" s="1" t="s">
        <v>10</v>
      </c>
      <c r="F107" s="2">
        <v>27.14</v>
      </c>
      <c r="G107" s="2">
        <v>27.055</v>
      </c>
      <c r="H107" s="2">
        <v>18.145</v>
      </c>
      <c r="I107" s="4">
        <f>STDEV(F106:F107)</f>
        <v>0.12020815280171429</v>
      </c>
      <c r="J107" s="2">
        <f>G107-H107</f>
        <v>8.91</v>
      </c>
      <c r="L107" s="2">
        <f>J107-12.65</f>
        <v>-3.74</v>
      </c>
      <c r="N107" s="2">
        <f>2^-L107</f>
        <v>13.361406710853911</v>
      </c>
    </row>
    <row r="108" spans="1:14" x14ac:dyDescent="0.25">
      <c r="A108" s="1" t="s">
        <v>31</v>
      </c>
      <c r="B108" s="1">
        <v>96</v>
      </c>
      <c r="C108" s="1" t="s">
        <v>14</v>
      </c>
      <c r="D108" s="1">
        <v>7</v>
      </c>
      <c r="E108" s="1" t="s">
        <v>10</v>
      </c>
      <c r="F108" s="2">
        <v>26.89</v>
      </c>
    </row>
    <row r="109" spans="1:14" x14ac:dyDescent="0.25">
      <c r="A109" s="1" t="s">
        <v>31</v>
      </c>
      <c r="B109" s="1">
        <v>96</v>
      </c>
      <c r="C109" s="1" t="s">
        <v>14</v>
      </c>
      <c r="D109" s="1">
        <v>7</v>
      </c>
      <c r="E109" s="1" t="s">
        <v>10</v>
      </c>
      <c r="F109" s="2">
        <v>26.95</v>
      </c>
      <c r="G109" s="2">
        <v>26.92</v>
      </c>
      <c r="H109" s="2">
        <v>17.71</v>
      </c>
      <c r="I109" s="4">
        <f>STDEV(F108:F109)</f>
        <v>4.2426406871191945E-2</v>
      </c>
      <c r="J109" s="2">
        <f>G109-H109</f>
        <v>9.2100000000000009</v>
      </c>
      <c r="L109" s="2">
        <f>J109-12.65</f>
        <v>-3.4399999999999995</v>
      </c>
      <c r="N109" s="2">
        <f>2^-L109</f>
        <v>10.852834619581371</v>
      </c>
    </row>
    <row r="110" spans="1:14" x14ac:dyDescent="0.25">
      <c r="A110" s="1" t="s">
        <v>31</v>
      </c>
      <c r="B110" s="1">
        <v>97</v>
      </c>
      <c r="C110" s="1" t="s">
        <v>14</v>
      </c>
      <c r="D110" s="1">
        <v>7</v>
      </c>
      <c r="E110" s="1" t="s">
        <v>10</v>
      </c>
      <c r="F110" s="2">
        <v>27.35</v>
      </c>
    </row>
    <row r="111" spans="1:14" s="3" customFormat="1" x14ac:dyDescent="0.25">
      <c r="A111" s="5" t="s">
        <v>31</v>
      </c>
      <c r="B111" s="5">
        <v>97</v>
      </c>
      <c r="C111" s="5" t="s">
        <v>14</v>
      </c>
      <c r="D111" s="5">
        <v>7</v>
      </c>
      <c r="E111" s="5" t="s">
        <v>10</v>
      </c>
      <c r="F111" s="3">
        <v>27.2</v>
      </c>
      <c r="G111" s="3">
        <v>27.274999999999999</v>
      </c>
      <c r="H111" s="3">
        <v>18.11</v>
      </c>
      <c r="I111" s="4">
        <f>STDEV(F110:F111)</f>
        <v>0.10606601717798363</v>
      </c>
      <c r="J111" s="3">
        <f>G111-H111</f>
        <v>9.1649999999999991</v>
      </c>
      <c r="L111" s="3">
        <f>J111-12.65</f>
        <v>-3.4850000000000012</v>
      </c>
      <c r="N111" s="3">
        <f>2^-L111</f>
        <v>11.196686924761575</v>
      </c>
    </row>
    <row r="112" spans="1:14" x14ac:dyDescent="0.25">
      <c r="A112" s="1" t="s">
        <v>31</v>
      </c>
      <c r="B112" s="1">
        <v>98</v>
      </c>
      <c r="C112" s="1" t="s">
        <v>15</v>
      </c>
      <c r="D112" s="1">
        <v>7</v>
      </c>
      <c r="E112" s="1" t="s">
        <v>10</v>
      </c>
      <c r="F112" s="2">
        <v>32.03</v>
      </c>
    </row>
    <row r="113" spans="1:14" x14ac:dyDescent="0.25">
      <c r="A113" s="1" t="s">
        <v>31</v>
      </c>
      <c r="B113" s="1">
        <v>98</v>
      </c>
      <c r="C113" s="1" t="s">
        <v>15</v>
      </c>
      <c r="D113" s="1">
        <v>7</v>
      </c>
      <c r="E113" s="1" t="s">
        <v>10</v>
      </c>
      <c r="F113" s="2">
        <v>32.56</v>
      </c>
      <c r="G113" s="2">
        <v>32.295000000000002</v>
      </c>
      <c r="H113" s="2">
        <v>19.245000000000001</v>
      </c>
      <c r="I113" s="4">
        <f>STDEV(F112:F113)</f>
        <v>0.37476659402887097</v>
      </c>
      <c r="J113" s="2">
        <f>G113-H113</f>
        <v>13.05</v>
      </c>
      <c r="L113" s="2">
        <f>J113-12.65</f>
        <v>0.40000000000000036</v>
      </c>
      <c r="N113" s="2">
        <f>2^-L113</f>
        <v>0.75785828325519877</v>
      </c>
    </row>
    <row r="114" spans="1:14" x14ac:dyDescent="0.25">
      <c r="A114" s="1" t="s">
        <v>31</v>
      </c>
      <c r="B114" s="1">
        <v>99</v>
      </c>
      <c r="C114" s="1" t="s">
        <v>15</v>
      </c>
      <c r="D114" s="1">
        <v>7</v>
      </c>
      <c r="E114" s="1" t="s">
        <v>10</v>
      </c>
      <c r="F114" s="2">
        <v>31.37</v>
      </c>
    </row>
    <row r="115" spans="1:14" x14ac:dyDescent="0.25">
      <c r="A115" s="1" t="s">
        <v>31</v>
      </c>
      <c r="B115" s="1">
        <v>99</v>
      </c>
      <c r="C115" s="1" t="s">
        <v>15</v>
      </c>
      <c r="D115" s="1">
        <v>7</v>
      </c>
      <c r="E115" s="1" t="s">
        <v>10</v>
      </c>
      <c r="F115" s="2">
        <v>31.25</v>
      </c>
      <c r="G115" s="2">
        <v>31.310000000000002</v>
      </c>
      <c r="H115" s="2">
        <v>19.689999999999998</v>
      </c>
      <c r="I115" s="4">
        <f>STDEV(F114:F115)</f>
        <v>8.4852813742386402E-2</v>
      </c>
      <c r="J115" s="2">
        <f>G115-H115</f>
        <v>11.620000000000005</v>
      </c>
      <c r="L115" s="2">
        <f>J115-12.65</f>
        <v>-1.0299999999999958</v>
      </c>
      <c r="N115" s="2">
        <f>2^-L115</f>
        <v>2.0420242514143805</v>
      </c>
    </row>
    <row r="116" spans="1:14" x14ac:dyDescent="0.25">
      <c r="A116" s="1" t="s">
        <v>31</v>
      </c>
      <c r="B116" s="1">
        <v>100</v>
      </c>
      <c r="C116" s="1" t="s">
        <v>15</v>
      </c>
      <c r="D116" s="1">
        <v>7</v>
      </c>
      <c r="E116" s="1" t="s">
        <v>10</v>
      </c>
      <c r="F116" s="2">
        <v>32.14</v>
      </c>
    </row>
    <row r="117" spans="1:14" x14ac:dyDescent="0.25">
      <c r="A117" s="1" t="s">
        <v>31</v>
      </c>
      <c r="B117" s="1">
        <v>100</v>
      </c>
      <c r="C117" s="1" t="s">
        <v>15</v>
      </c>
      <c r="D117" s="1">
        <v>7</v>
      </c>
      <c r="E117" s="1" t="s">
        <v>10</v>
      </c>
      <c r="F117" s="2">
        <v>32.840000000000003</v>
      </c>
      <c r="G117" s="2">
        <v>32.49</v>
      </c>
      <c r="H117" s="2">
        <v>19.335000000000001</v>
      </c>
      <c r="I117" s="4">
        <f>STDEV(F116:F117)</f>
        <v>0.49497474683058529</v>
      </c>
      <c r="J117" s="2">
        <f>G117-H117</f>
        <v>13.155000000000001</v>
      </c>
      <c r="L117" s="2">
        <f>J117-12.65</f>
        <v>0.50500000000000078</v>
      </c>
      <c r="N117" s="2">
        <f>2^-L117</f>
        <v>0.70466037757100941</v>
      </c>
    </row>
    <row r="118" spans="1:14" x14ac:dyDescent="0.25">
      <c r="A118" s="1" t="s">
        <v>31</v>
      </c>
      <c r="B118" s="1">
        <v>101</v>
      </c>
      <c r="C118" s="1" t="s">
        <v>15</v>
      </c>
      <c r="D118" s="1">
        <v>7</v>
      </c>
      <c r="E118" s="1" t="s">
        <v>10</v>
      </c>
      <c r="F118" s="2">
        <v>32.450000000000003</v>
      </c>
    </row>
    <row r="119" spans="1:14" x14ac:dyDescent="0.25">
      <c r="A119" s="1" t="s">
        <v>31</v>
      </c>
      <c r="B119" s="1">
        <v>101</v>
      </c>
      <c r="C119" s="1" t="s">
        <v>15</v>
      </c>
      <c r="D119" s="1">
        <v>7</v>
      </c>
      <c r="E119" s="1" t="s">
        <v>10</v>
      </c>
      <c r="F119" s="2">
        <v>32.880000000000003</v>
      </c>
      <c r="G119" s="2">
        <v>32.665000000000006</v>
      </c>
      <c r="H119" s="2">
        <v>19.48</v>
      </c>
      <c r="I119" s="4">
        <f>STDEV(F118:F119)</f>
        <v>0.30405591591021525</v>
      </c>
      <c r="J119" s="2">
        <f>G119-H119</f>
        <v>13.185000000000006</v>
      </c>
      <c r="L119" s="2">
        <f>J119-12.65</f>
        <v>0.53500000000000547</v>
      </c>
      <c r="N119" s="2">
        <f>2^-L119</f>
        <v>0.69015867669831199</v>
      </c>
    </row>
    <row r="120" spans="1:14" x14ac:dyDescent="0.25">
      <c r="A120" s="1" t="s">
        <v>31</v>
      </c>
      <c r="B120" s="1">
        <v>102</v>
      </c>
      <c r="C120" s="1" t="s">
        <v>15</v>
      </c>
      <c r="D120" s="1">
        <v>7</v>
      </c>
      <c r="E120" s="1" t="s">
        <v>10</v>
      </c>
      <c r="F120" s="2">
        <v>32.31</v>
      </c>
    </row>
    <row r="121" spans="1:14" s="3" customFormat="1" x14ac:dyDescent="0.25">
      <c r="A121" s="5" t="s">
        <v>31</v>
      </c>
      <c r="B121" s="5">
        <v>102</v>
      </c>
      <c r="C121" s="5" t="s">
        <v>15</v>
      </c>
      <c r="D121" s="5">
        <v>7</v>
      </c>
      <c r="E121" s="5" t="s">
        <v>10</v>
      </c>
      <c r="F121" s="3">
        <v>32.07</v>
      </c>
      <c r="G121" s="3">
        <v>32.19</v>
      </c>
      <c r="H121" s="3">
        <v>19.170000000000002</v>
      </c>
      <c r="I121" s="4">
        <f>STDEV(F120:F121)</f>
        <v>0.1697056274847728</v>
      </c>
      <c r="J121" s="3">
        <f>G121-H121</f>
        <v>13.019999999999996</v>
      </c>
      <c r="L121" s="3">
        <f>J121-12.65</f>
        <v>0.36999999999999567</v>
      </c>
      <c r="N121" s="3">
        <f>2^-L121</f>
        <v>0.77378249677119737</v>
      </c>
    </row>
    <row r="122" spans="1:14" x14ac:dyDescent="0.25">
      <c r="A122" s="1" t="s">
        <v>31</v>
      </c>
      <c r="B122" s="1">
        <v>104</v>
      </c>
      <c r="C122" s="1" t="s">
        <v>9</v>
      </c>
      <c r="D122" s="1">
        <v>10</v>
      </c>
      <c r="E122" s="1" t="s">
        <v>10</v>
      </c>
      <c r="F122" s="2">
        <v>28.7</v>
      </c>
    </row>
    <row r="123" spans="1:14" x14ac:dyDescent="0.25">
      <c r="A123" s="1" t="s">
        <v>31</v>
      </c>
      <c r="B123" s="1">
        <v>104</v>
      </c>
      <c r="C123" s="1" t="s">
        <v>9</v>
      </c>
      <c r="D123" s="1">
        <v>10</v>
      </c>
      <c r="E123" s="1" t="s">
        <v>10</v>
      </c>
      <c r="F123" s="2">
        <v>28.7</v>
      </c>
      <c r="G123" s="2">
        <v>28.7</v>
      </c>
      <c r="H123" s="2">
        <v>17.84</v>
      </c>
      <c r="I123" s="4">
        <f>STDEV(F122:F123)</f>
        <v>0</v>
      </c>
      <c r="J123" s="2">
        <f>G123-H123</f>
        <v>10.86</v>
      </c>
      <c r="L123" s="2">
        <f>J123-12.65</f>
        <v>-1.7900000000000009</v>
      </c>
      <c r="N123" s="2">
        <f>2^-L123</f>
        <v>3.4581489252314626</v>
      </c>
    </row>
    <row r="124" spans="1:14" x14ac:dyDescent="0.25">
      <c r="A124" s="1" t="s">
        <v>31</v>
      </c>
      <c r="B124" s="1">
        <v>105</v>
      </c>
      <c r="C124" s="1" t="s">
        <v>9</v>
      </c>
      <c r="D124" s="1">
        <v>10</v>
      </c>
      <c r="E124" s="1" t="s">
        <v>10</v>
      </c>
      <c r="F124" s="2">
        <v>28.05</v>
      </c>
    </row>
    <row r="125" spans="1:14" x14ac:dyDescent="0.25">
      <c r="A125" s="1" t="s">
        <v>31</v>
      </c>
      <c r="B125" s="1">
        <v>105</v>
      </c>
      <c r="C125" s="1" t="s">
        <v>9</v>
      </c>
      <c r="D125" s="1">
        <v>10</v>
      </c>
      <c r="E125" s="1" t="s">
        <v>10</v>
      </c>
      <c r="F125" s="2">
        <v>28.05</v>
      </c>
      <c r="G125" s="2">
        <v>28.05</v>
      </c>
      <c r="H125" s="2">
        <v>17.740000000000002</v>
      </c>
      <c r="I125" s="4">
        <f>STDEV(F124:F125)</f>
        <v>0</v>
      </c>
      <c r="J125" s="2">
        <f>G125-H125</f>
        <v>10.309999999999999</v>
      </c>
      <c r="L125" s="2">
        <f>J125-12.65</f>
        <v>-2.3400000000000016</v>
      </c>
      <c r="N125" s="2">
        <f>2^-L125</f>
        <v>5.0630263758811251</v>
      </c>
    </row>
    <row r="126" spans="1:14" x14ac:dyDescent="0.25">
      <c r="A126" s="1" t="s">
        <v>31</v>
      </c>
      <c r="B126" s="1">
        <v>106</v>
      </c>
      <c r="C126" s="1" t="s">
        <v>9</v>
      </c>
      <c r="D126" s="1">
        <v>10</v>
      </c>
      <c r="E126" s="1" t="s">
        <v>10</v>
      </c>
      <c r="F126" s="2">
        <v>27.27</v>
      </c>
    </row>
    <row r="127" spans="1:14" x14ac:dyDescent="0.25">
      <c r="A127" s="1" t="s">
        <v>31</v>
      </c>
      <c r="B127" s="1">
        <v>106</v>
      </c>
      <c r="C127" s="1" t="s">
        <v>9</v>
      </c>
      <c r="D127" s="1">
        <v>10</v>
      </c>
      <c r="E127" s="1" t="s">
        <v>10</v>
      </c>
      <c r="F127" s="2">
        <v>27.08</v>
      </c>
      <c r="G127" s="2">
        <v>27.174999999999997</v>
      </c>
      <c r="H127" s="2">
        <v>17.54</v>
      </c>
      <c r="I127" s="4">
        <f>STDEV(F126:F127)</f>
        <v>0.13435028842544494</v>
      </c>
      <c r="J127" s="2">
        <f>G127-H127</f>
        <v>9.634999999999998</v>
      </c>
      <c r="L127" s="2">
        <f>J127-12.65</f>
        <v>-3.0150000000000023</v>
      </c>
      <c r="N127" s="2">
        <f>2^-L127</f>
        <v>8.0836115718941226</v>
      </c>
    </row>
    <row r="128" spans="1:14" x14ac:dyDescent="0.25">
      <c r="A128" s="1" t="s">
        <v>31</v>
      </c>
      <c r="B128" s="1">
        <v>107</v>
      </c>
      <c r="C128" s="1" t="s">
        <v>9</v>
      </c>
      <c r="D128" s="1">
        <v>10</v>
      </c>
      <c r="E128" s="1" t="s">
        <v>10</v>
      </c>
      <c r="F128" s="2">
        <v>27.71</v>
      </c>
    </row>
    <row r="129" spans="1:14" x14ac:dyDescent="0.25">
      <c r="A129" s="1" t="s">
        <v>31</v>
      </c>
      <c r="B129" s="1">
        <v>107</v>
      </c>
      <c r="C129" s="1" t="s">
        <v>9</v>
      </c>
      <c r="D129" s="1">
        <v>10</v>
      </c>
      <c r="E129" s="1" t="s">
        <v>10</v>
      </c>
      <c r="F129" s="2">
        <v>28.01</v>
      </c>
      <c r="G129" s="2">
        <v>27.86</v>
      </c>
      <c r="H129" s="2">
        <v>17.895</v>
      </c>
      <c r="I129" s="4">
        <f>STDEV(F128:F129)</f>
        <v>0.21213203435596475</v>
      </c>
      <c r="J129" s="2">
        <f>G129-H129</f>
        <v>9.9649999999999999</v>
      </c>
      <c r="L129" s="2">
        <f>J129-12.65</f>
        <v>-2.6850000000000005</v>
      </c>
      <c r="N129" s="2">
        <f>2^-L129</f>
        <v>6.4308079259452136</v>
      </c>
    </row>
    <row r="130" spans="1:14" x14ac:dyDescent="0.25">
      <c r="A130" s="1" t="s">
        <v>31</v>
      </c>
      <c r="B130" s="1">
        <v>108</v>
      </c>
      <c r="C130" s="1" t="s">
        <v>9</v>
      </c>
      <c r="D130" s="1">
        <v>10</v>
      </c>
      <c r="E130" s="1" t="s">
        <v>10</v>
      </c>
      <c r="F130" s="2">
        <v>29.16</v>
      </c>
    </row>
    <row r="131" spans="1:14" s="3" customFormat="1" x14ac:dyDescent="0.25">
      <c r="A131" s="5" t="s">
        <v>31</v>
      </c>
      <c r="B131" s="5">
        <v>108</v>
      </c>
      <c r="C131" s="5" t="s">
        <v>9</v>
      </c>
      <c r="D131" s="5">
        <v>10</v>
      </c>
      <c r="E131" s="5" t="s">
        <v>10</v>
      </c>
      <c r="F131" s="3">
        <v>28.94</v>
      </c>
      <c r="G131" s="3">
        <v>29.05</v>
      </c>
      <c r="H131" s="3">
        <v>18.484999999999999</v>
      </c>
      <c r="I131" s="4">
        <f>STDEV(F130:F131)</f>
        <v>0.15556349186103965</v>
      </c>
      <c r="J131" s="3">
        <f>G131-H131</f>
        <v>10.565000000000001</v>
      </c>
      <c r="L131" s="3">
        <f>J131-12.65</f>
        <v>-2.0849999999999991</v>
      </c>
      <c r="N131" s="3">
        <f>2^-L131</f>
        <v>4.2427509654728652</v>
      </c>
    </row>
    <row r="132" spans="1:14" x14ac:dyDescent="0.25">
      <c r="A132" s="1" t="s">
        <v>31</v>
      </c>
      <c r="B132" s="1">
        <v>109</v>
      </c>
      <c r="C132" s="1" t="s">
        <v>13</v>
      </c>
      <c r="D132" s="1">
        <v>10</v>
      </c>
      <c r="E132" s="1" t="s">
        <v>10</v>
      </c>
      <c r="F132" s="2">
        <v>33.94</v>
      </c>
    </row>
    <row r="133" spans="1:14" x14ac:dyDescent="0.25">
      <c r="A133" s="1" t="s">
        <v>31</v>
      </c>
      <c r="B133" s="1">
        <v>109</v>
      </c>
      <c r="C133" s="1" t="s">
        <v>13</v>
      </c>
      <c r="D133" s="1">
        <v>10</v>
      </c>
      <c r="E133" s="1" t="s">
        <v>10</v>
      </c>
      <c r="F133" s="2">
        <v>33.64</v>
      </c>
      <c r="G133" s="2">
        <v>33.79</v>
      </c>
      <c r="H133" s="2">
        <v>18.2</v>
      </c>
      <c r="I133" s="4">
        <f>STDEV(F132:F133)</f>
        <v>0.21213203435596223</v>
      </c>
      <c r="J133" s="2">
        <f>G133-H133</f>
        <v>15.59</v>
      </c>
      <c r="L133" s="2">
        <f>J133-12.65</f>
        <v>2.9399999999999995</v>
      </c>
      <c r="N133" s="2">
        <f>2^-L133</f>
        <v>0.13030822010514023</v>
      </c>
    </row>
    <row r="134" spans="1:14" x14ac:dyDescent="0.25">
      <c r="A134" s="1" t="s">
        <v>31</v>
      </c>
      <c r="B134" s="1">
        <v>110</v>
      </c>
      <c r="C134" s="1" t="s">
        <v>13</v>
      </c>
      <c r="D134" s="1">
        <v>10</v>
      </c>
      <c r="E134" s="1" t="s">
        <v>10</v>
      </c>
      <c r="F134" s="2">
        <v>33.54</v>
      </c>
    </row>
    <row r="135" spans="1:14" x14ac:dyDescent="0.25">
      <c r="A135" s="1" t="s">
        <v>31</v>
      </c>
      <c r="B135" s="1">
        <v>110</v>
      </c>
      <c r="C135" s="1" t="s">
        <v>13</v>
      </c>
      <c r="D135" s="1">
        <v>10</v>
      </c>
      <c r="E135" s="1" t="s">
        <v>10</v>
      </c>
      <c r="F135" s="2">
        <v>33.44</v>
      </c>
      <c r="G135" s="2">
        <v>33.489999999999995</v>
      </c>
      <c r="H135" s="2">
        <v>19.045000000000002</v>
      </c>
      <c r="I135" s="4">
        <f>STDEV(F134:F135)</f>
        <v>7.0710678118655765E-2</v>
      </c>
      <c r="J135" s="2">
        <f>G135-H135</f>
        <v>14.444999999999993</v>
      </c>
      <c r="L135" s="2">
        <f>J135-12.65</f>
        <v>1.7949999999999928</v>
      </c>
      <c r="N135" s="2">
        <f>2^-L135</f>
        <v>0.28817158669971754</v>
      </c>
    </row>
    <row r="136" spans="1:14" x14ac:dyDescent="0.25">
      <c r="A136" s="1" t="s">
        <v>31</v>
      </c>
      <c r="B136" s="1">
        <v>111</v>
      </c>
      <c r="C136" s="1" t="s">
        <v>13</v>
      </c>
      <c r="D136" s="1">
        <v>10</v>
      </c>
      <c r="E136" s="1" t="s">
        <v>10</v>
      </c>
      <c r="F136" s="2">
        <v>31.97</v>
      </c>
    </row>
    <row r="137" spans="1:14" x14ac:dyDescent="0.25">
      <c r="A137" s="1" t="s">
        <v>31</v>
      </c>
      <c r="B137" s="1">
        <v>111</v>
      </c>
      <c r="C137" s="1" t="s">
        <v>13</v>
      </c>
      <c r="D137" s="1">
        <v>10</v>
      </c>
      <c r="E137" s="1" t="s">
        <v>10</v>
      </c>
      <c r="F137" s="2">
        <v>31.21</v>
      </c>
      <c r="G137" s="2">
        <v>31.59</v>
      </c>
      <c r="H137" s="2">
        <v>17.755000000000003</v>
      </c>
      <c r="I137" s="4">
        <f>STDEV(F136:F137)</f>
        <v>0.53740115370177477</v>
      </c>
      <c r="J137" s="2">
        <f>G137-H137</f>
        <v>13.834999999999997</v>
      </c>
      <c r="L137" s="2">
        <f>J137-12.65</f>
        <v>1.1849999999999969</v>
      </c>
      <c r="N137" s="2">
        <f>2^-L137</f>
        <v>0.43982453796121879</v>
      </c>
    </row>
    <row r="138" spans="1:14" x14ac:dyDescent="0.25">
      <c r="A138" s="1" t="s">
        <v>31</v>
      </c>
      <c r="B138" s="1">
        <v>112</v>
      </c>
      <c r="C138" s="1" t="s">
        <v>13</v>
      </c>
      <c r="D138" s="1">
        <v>10</v>
      </c>
      <c r="E138" s="1" t="s">
        <v>10</v>
      </c>
      <c r="F138" s="2">
        <v>30.58</v>
      </c>
    </row>
    <row r="139" spans="1:14" x14ac:dyDescent="0.25">
      <c r="A139" s="1" t="s">
        <v>31</v>
      </c>
      <c r="B139" s="1">
        <v>112</v>
      </c>
      <c r="C139" s="1" t="s">
        <v>13</v>
      </c>
      <c r="D139" s="1">
        <v>10</v>
      </c>
      <c r="E139" s="1" t="s">
        <v>10</v>
      </c>
      <c r="F139" s="2">
        <v>30.36</v>
      </c>
      <c r="G139" s="2">
        <v>30.47</v>
      </c>
      <c r="H139" s="2">
        <v>17.77</v>
      </c>
      <c r="I139" s="4">
        <f>STDEV(F138:F139)</f>
        <v>0.15556349186103965</v>
      </c>
      <c r="J139" s="2">
        <f>G139-H139</f>
        <v>12.7</v>
      </c>
      <c r="L139" s="2">
        <f>J139-12.65</f>
        <v>4.9999999999998934E-2</v>
      </c>
      <c r="N139" s="2">
        <f>2^-L139</f>
        <v>0.96593632892484627</v>
      </c>
    </row>
    <row r="140" spans="1:14" x14ac:dyDescent="0.25">
      <c r="A140" s="1" t="s">
        <v>31</v>
      </c>
      <c r="B140" s="1">
        <v>113</v>
      </c>
      <c r="C140" s="1" t="s">
        <v>13</v>
      </c>
      <c r="D140" s="1">
        <v>10</v>
      </c>
      <c r="E140" s="1" t="s">
        <v>10</v>
      </c>
      <c r="F140" s="2">
        <v>30</v>
      </c>
    </row>
    <row r="141" spans="1:14" s="3" customFormat="1" x14ac:dyDescent="0.25">
      <c r="A141" s="5" t="s">
        <v>31</v>
      </c>
      <c r="B141" s="5">
        <v>113</v>
      </c>
      <c r="C141" s="5" t="s">
        <v>13</v>
      </c>
      <c r="D141" s="5">
        <v>10</v>
      </c>
      <c r="E141" s="5" t="s">
        <v>10</v>
      </c>
      <c r="F141" s="3">
        <v>30.21</v>
      </c>
      <c r="G141" s="3">
        <v>30.105</v>
      </c>
      <c r="H141" s="3">
        <v>17.625</v>
      </c>
      <c r="I141" s="4">
        <f>STDEV(F140:F141)</f>
        <v>0.14849242404917559</v>
      </c>
      <c r="J141" s="3">
        <f>G141-H141</f>
        <v>12.48</v>
      </c>
      <c r="L141" s="3">
        <f>J141-12.65</f>
        <v>-0.16999999999999993</v>
      </c>
      <c r="N141" s="3">
        <f>2^-L141</f>
        <v>1.1250584846888094</v>
      </c>
    </row>
    <row r="142" spans="1:14" x14ac:dyDescent="0.25">
      <c r="A142" s="1" t="s">
        <v>31</v>
      </c>
      <c r="B142" s="1">
        <v>114</v>
      </c>
      <c r="C142" s="1" t="s">
        <v>14</v>
      </c>
      <c r="D142" s="1">
        <v>10</v>
      </c>
      <c r="E142" s="1" t="s">
        <v>10</v>
      </c>
      <c r="F142" s="2">
        <v>26.19</v>
      </c>
    </row>
    <row r="143" spans="1:14" x14ac:dyDescent="0.25">
      <c r="A143" s="1" t="s">
        <v>31</v>
      </c>
      <c r="B143" s="1">
        <v>114</v>
      </c>
      <c r="C143" s="1" t="s">
        <v>14</v>
      </c>
      <c r="D143" s="1">
        <v>10</v>
      </c>
      <c r="E143" s="1" t="s">
        <v>10</v>
      </c>
      <c r="F143" s="2">
        <v>26.76</v>
      </c>
      <c r="G143" s="2">
        <v>26.475000000000001</v>
      </c>
      <c r="H143" s="2">
        <v>17.405000000000001</v>
      </c>
      <c r="I143" s="4">
        <f>STDEV(F142:F143)</f>
        <v>0.40305086527633227</v>
      </c>
      <c r="J143" s="2">
        <f>G143-H143</f>
        <v>9.07</v>
      </c>
      <c r="L143" s="2">
        <f>J143-12.65</f>
        <v>-3.58</v>
      </c>
      <c r="N143" s="2">
        <f>2^-L143</f>
        <v>11.958793989079505</v>
      </c>
    </row>
    <row r="144" spans="1:14" x14ac:dyDescent="0.25">
      <c r="A144" s="1" t="s">
        <v>31</v>
      </c>
      <c r="B144" s="1">
        <v>115</v>
      </c>
      <c r="C144" s="1" t="s">
        <v>14</v>
      </c>
      <c r="D144" s="1">
        <v>10</v>
      </c>
      <c r="E144" s="1" t="s">
        <v>10</v>
      </c>
      <c r="F144" s="2">
        <v>31.7</v>
      </c>
    </row>
    <row r="145" spans="1:14" x14ac:dyDescent="0.25">
      <c r="A145" s="1" t="s">
        <v>31</v>
      </c>
      <c r="B145" s="1">
        <v>115</v>
      </c>
      <c r="C145" s="1" t="s">
        <v>14</v>
      </c>
      <c r="D145" s="1">
        <v>10</v>
      </c>
      <c r="E145" s="1" t="s">
        <v>10</v>
      </c>
      <c r="F145" s="2">
        <v>31.49</v>
      </c>
      <c r="G145" s="2">
        <v>31.594999999999999</v>
      </c>
      <c r="H145" s="2">
        <v>22.755000000000003</v>
      </c>
      <c r="I145" s="4">
        <f>STDEV(F144:F145)</f>
        <v>0.14849242404917559</v>
      </c>
      <c r="J145" s="2">
        <f>G145-H145</f>
        <v>8.8399999999999963</v>
      </c>
      <c r="L145" s="2">
        <f>J145-12.65</f>
        <v>-3.8100000000000041</v>
      </c>
      <c r="N145" s="2">
        <f>2^-L145</f>
        <v>14.025691541056601</v>
      </c>
    </row>
    <row r="146" spans="1:14" x14ac:dyDescent="0.25">
      <c r="A146" s="1" t="s">
        <v>31</v>
      </c>
      <c r="B146" s="1">
        <v>116</v>
      </c>
      <c r="C146" s="1" t="s">
        <v>14</v>
      </c>
      <c r="D146" s="1">
        <v>10</v>
      </c>
      <c r="E146" s="1" t="s">
        <v>10</v>
      </c>
      <c r="F146" s="2">
        <v>26.51</v>
      </c>
    </row>
    <row r="147" spans="1:14" x14ac:dyDescent="0.25">
      <c r="A147" s="1" t="s">
        <v>31</v>
      </c>
      <c r="B147" s="1">
        <v>116</v>
      </c>
      <c r="C147" s="1" t="s">
        <v>14</v>
      </c>
      <c r="D147" s="1">
        <v>10</v>
      </c>
      <c r="E147" s="1" t="s">
        <v>10</v>
      </c>
      <c r="F147" s="2">
        <v>26.36</v>
      </c>
      <c r="G147" s="2">
        <v>26.435000000000002</v>
      </c>
      <c r="H147" s="2">
        <v>17.905000000000001</v>
      </c>
      <c r="I147" s="4">
        <f>STDEV(F146:F147)</f>
        <v>0.10606601717798363</v>
      </c>
      <c r="J147" s="2">
        <f>G147-H147</f>
        <v>8.5300000000000011</v>
      </c>
      <c r="L147" s="2">
        <f>J147-12.65</f>
        <v>-4.1199999999999992</v>
      </c>
      <c r="N147" s="2">
        <f>2^-L147</f>
        <v>17.387757800416921</v>
      </c>
    </row>
    <row r="148" spans="1:14" x14ac:dyDescent="0.25">
      <c r="A148" s="1" t="s">
        <v>31</v>
      </c>
      <c r="B148" s="1">
        <v>117</v>
      </c>
      <c r="C148" s="1" t="s">
        <v>14</v>
      </c>
      <c r="D148" s="1">
        <v>10</v>
      </c>
      <c r="E148" s="1" t="s">
        <v>10</v>
      </c>
      <c r="F148" s="2">
        <v>26.62</v>
      </c>
    </row>
    <row r="149" spans="1:14" x14ac:dyDescent="0.25">
      <c r="A149" s="1" t="s">
        <v>31</v>
      </c>
      <c r="B149" s="1">
        <v>117</v>
      </c>
      <c r="C149" s="1" t="s">
        <v>14</v>
      </c>
      <c r="D149" s="1">
        <v>10</v>
      </c>
      <c r="E149" s="1" t="s">
        <v>10</v>
      </c>
      <c r="F149" s="2">
        <v>26.71</v>
      </c>
      <c r="G149" s="2">
        <v>26.664999999999999</v>
      </c>
      <c r="H149" s="2">
        <v>17.690000000000001</v>
      </c>
      <c r="I149" s="4">
        <f>STDEV(F148:F149)</f>
        <v>6.3639610306789177E-2</v>
      </c>
      <c r="J149" s="2">
        <f>G149-H149</f>
        <v>8.9749999999999979</v>
      </c>
      <c r="L149" s="2">
        <f>J149-12.65</f>
        <v>-3.6750000000000025</v>
      </c>
      <c r="N149" s="2">
        <f>2^-L149</f>
        <v>12.772774181706417</v>
      </c>
    </row>
    <row r="150" spans="1:14" x14ac:dyDescent="0.25">
      <c r="A150" s="1" t="s">
        <v>31</v>
      </c>
      <c r="B150" s="1">
        <v>118</v>
      </c>
      <c r="C150" s="1" t="s">
        <v>14</v>
      </c>
      <c r="D150" s="1">
        <v>10</v>
      </c>
      <c r="E150" s="1" t="s">
        <v>10</v>
      </c>
      <c r="F150" s="2">
        <v>28.11</v>
      </c>
    </row>
    <row r="151" spans="1:14" s="3" customFormat="1" x14ac:dyDescent="0.25">
      <c r="A151" s="5" t="s">
        <v>31</v>
      </c>
      <c r="B151" s="5">
        <v>118</v>
      </c>
      <c r="C151" s="5" t="s">
        <v>14</v>
      </c>
      <c r="D151" s="5">
        <v>10</v>
      </c>
      <c r="E151" s="5" t="s">
        <v>10</v>
      </c>
      <c r="F151" s="3">
        <v>27.91</v>
      </c>
      <c r="G151" s="3">
        <v>28.009999999999998</v>
      </c>
      <c r="H151" s="3">
        <v>20.204999999999998</v>
      </c>
      <c r="I151" s="4">
        <f>STDEV(F150:F151)</f>
        <v>0.141421356237309</v>
      </c>
      <c r="J151" s="3">
        <f>G151-H151</f>
        <v>7.8049999999999997</v>
      </c>
      <c r="L151" s="3">
        <f>J151-12.65</f>
        <v>-4.8450000000000006</v>
      </c>
      <c r="N151" s="3">
        <f>2^-L151</f>
        <v>28.740235932285906</v>
      </c>
    </row>
    <row r="152" spans="1:14" x14ac:dyDescent="0.25">
      <c r="A152" s="1" t="s">
        <v>31</v>
      </c>
      <c r="B152" s="1">
        <v>119</v>
      </c>
      <c r="C152" s="1" t="s">
        <v>15</v>
      </c>
      <c r="D152" s="1">
        <v>10</v>
      </c>
      <c r="E152" s="1" t="s">
        <v>10</v>
      </c>
      <c r="F152" s="2">
        <v>27.61</v>
      </c>
    </row>
    <row r="153" spans="1:14" x14ac:dyDescent="0.25">
      <c r="A153" s="1" t="s">
        <v>31</v>
      </c>
      <c r="B153" s="1">
        <v>119</v>
      </c>
      <c r="C153" s="1" t="s">
        <v>15</v>
      </c>
      <c r="D153" s="1">
        <v>10</v>
      </c>
      <c r="E153" s="1" t="s">
        <v>10</v>
      </c>
      <c r="F153" s="2">
        <v>27.46</v>
      </c>
      <c r="G153" s="2">
        <v>27.535</v>
      </c>
      <c r="H153" s="2">
        <v>18.420000000000002</v>
      </c>
      <c r="I153" s="4">
        <f>STDEV(F152:F153)</f>
        <v>0.10606601717798111</v>
      </c>
      <c r="J153" s="2">
        <f>G153-H153</f>
        <v>9.1149999999999984</v>
      </c>
      <c r="L153" s="2">
        <f>J153-12.65</f>
        <v>-3.5350000000000019</v>
      </c>
      <c r="N153" s="2">
        <f>2^-L153</f>
        <v>11.591537236439045</v>
      </c>
    </row>
    <row r="154" spans="1:14" x14ac:dyDescent="0.25">
      <c r="A154" s="1" t="s">
        <v>31</v>
      </c>
      <c r="B154" s="1">
        <v>120</v>
      </c>
      <c r="C154" s="1" t="s">
        <v>15</v>
      </c>
      <c r="D154" s="1">
        <v>10</v>
      </c>
      <c r="E154" s="1" t="s">
        <v>10</v>
      </c>
      <c r="F154" s="2">
        <v>28.35</v>
      </c>
    </row>
    <row r="155" spans="1:14" x14ac:dyDescent="0.25">
      <c r="A155" s="1" t="s">
        <v>31</v>
      </c>
      <c r="B155" s="1">
        <v>120</v>
      </c>
      <c r="C155" s="1" t="s">
        <v>15</v>
      </c>
      <c r="D155" s="1">
        <v>10</v>
      </c>
      <c r="E155" s="1" t="s">
        <v>10</v>
      </c>
      <c r="F155" s="2">
        <v>28.66</v>
      </c>
      <c r="G155" s="2">
        <v>28.505000000000003</v>
      </c>
      <c r="H155" s="2">
        <v>18.024999999999999</v>
      </c>
      <c r="I155" s="4">
        <f>STDEV(F154:F155)</f>
        <v>0.21920310216782884</v>
      </c>
      <c r="J155" s="2">
        <f>G155-H155</f>
        <v>10.480000000000004</v>
      </c>
      <c r="L155" s="2">
        <f>J155-12.65</f>
        <v>-2.1699999999999964</v>
      </c>
      <c r="N155" s="2">
        <f>2^-L155</f>
        <v>4.5002339387552261</v>
      </c>
    </row>
    <row r="156" spans="1:14" x14ac:dyDescent="0.25">
      <c r="A156" s="1" t="s">
        <v>31</v>
      </c>
      <c r="B156" s="1">
        <v>121</v>
      </c>
      <c r="C156" s="1" t="s">
        <v>15</v>
      </c>
      <c r="D156" s="1">
        <v>10</v>
      </c>
      <c r="E156" s="1" t="s">
        <v>10</v>
      </c>
      <c r="F156" s="2">
        <v>28.16</v>
      </c>
    </row>
    <row r="157" spans="1:14" x14ac:dyDescent="0.25">
      <c r="A157" s="1" t="s">
        <v>31</v>
      </c>
      <c r="B157" s="1">
        <v>121</v>
      </c>
      <c r="C157" s="1" t="s">
        <v>15</v>
      </c>
      <c r="D157" s="1">
        <v>10</v>
      </c>
      <c r="E157" s="1" t="s">
        <v>10</v>
      </c>
      <c r="F157" s="2">
        <v>28.1</v>
      </c>
      <c r="G157" s="2">
        <v>28.130000000000003</v>
      </c>
      <c r="H157" s="2">
        <v>17.535</v>
      </c>
      <c r="I157" s="4">
        <f>STDEV(F156:F157)</f>
        <v>4.2426406871191945E-2</v>
      </c>
      <c r="J157" s="2">
        <f>G157-H157</f>
        <v>10.595000000000002</v>
      </c>
      <c r="L157" s="2">
        <f>J157-12.65</f>
        <v>-2.0549999999999979</v>
      </c>
      <c r="N157" s="2">
        <f>2^-L157</f>
        <v>4.1554364131906514</v>
      </c>
    </row>
    <row r="158" spans="1:14" x14ac:dyDescent="0.25">
      <c r="A158" s="1" t="s">
        <v>31</v>
      </c>
      <c r="B158" s="1">
        <v>122</v>
      </c>
      <c r="C158" s="1" t="s">
        <v>15</v>
      </c>
      <c r="D158" s="1">
        <v>10</v>
      </c>
      <c r="E158" s="1" t="s">
        <v>10</v>
      </c>
      <c r="F158" s="2">
        <v>27.84</v>
      </c>
    </row>
    <row r="159" spans="1:14" x14ac:dyDescent="0.25">
      <c r="A159" s="1" t="s">
        <v>31</v>
      </c>
      <c r="B159" s="1">
        <v>122</v>
      </c>
      <c r="C159" s="1" t="s">
        <v>15</v>
      </c>
      <c r="D159" s="1">
        <v>10</v>
      </c>
      <c r="E159" s="1" t="s">
        <v>10</v>
      </c>
      <c r="F159" s="2">
        <v>27.64</v>
      </c>
      <c r="G159" s="2">
        <v>27.740000000000002</v>
      </c>
      <c r="H159" s="2">
        <v>18.05</v>
      </c>
      <c r="I159" s="4">
        <f>STDEV(F158:F159)</f>
        <v>0.141421356237309</v>
      </c>
      <c r="J159" s="2">
        <f>G159-H159</f>
        <v>9.6900000000000013</v>
      </c>
      <c r="L159" s="2">
        <f>J159-12.65</f>
        <v>-2.9599999999999991</v>
      </c>
      <c r="N159" s="2">
        <f>2^-L159</f>
        <v>7.781239579298278</v>
      </c>
    </row>
    <row r="160" spans="1:14" x14ac:dyDescent="0.25">
      <c r="A160" s="1" t="s">
        <v>31</v>
      </c>
      <c r="B160" s="1">
        <v>123</v>
      </c>
      <c r="C160" s="1" t="s">
        <v>15</v>
      </c>
      <c r="D160" s="1">
        <v>10</v>
      </c>
      <c r="E160" s="1" t="s">
        <v>10</v>
      </c>
      <c r="F160" s="2">
        <v>28.32</v>
      </c>
    </row>
    <row r="161" spans="1:14" s="3" customFormat="1" x14ac:dyDescent="0.25">
      <c r="A161" s="5" t="s">
        <v>31</v>
      </c>
      <c r="B161" s="5">
        <v>123</v>
      </c>
      <c r="C161" s="5" t="s">
        <v>15</v>
      </c>
      <c r="D161" s="5">
        <v>10</v>
      </c>
      <c r="E161" s="5" t="s">
        <v>10</v>
      </c>
      <c r="F161" s="3">
        <v>28.71</v>
      </c>
      <c r="G161" s="3">
        <v>28.515000000000001</v>
      </c>
      <c r="H161" s="3">
        <v>19.259999999999998</v>
      </c>
      <c r="I161" s="4">
        <f>STDEV(F160:F161)</f>
        <v>0.27577164466275395</v>
      </c>
      <c r="J161" s="3">
        <f>G161-H161</f>
        <v>9.2550000000000026</v>
      </c>
      <c r="L161" s="3">
        <f>J161-12.65</f>
        <v>-3.3949999999999978</v>
      </c>
      <c r="N161" s="3">
        <f>2^-L161</f>
        <v>10.51954208164055</v>
      </c>
    </row>
    <row r="162" spans="1:14" x14ac:dyDescent="0.25">
      <c r="A162" s="1" t="s">
        <v>31</v>
      </c>
      <c r="B162" s="1">
        <v>124</v>
      </c>
      <c r="C162" s="1" t="s">
        <v>9</v>
      </c>
      <c r="D162" s="1">
        <v>14</v>
      </c>
      <c r="E162" s="1" t="s">
        <v>10</v>
      </c>
      <c r="F162" s="2">
        <v>28.97</v>
      </c>
    </row>
    <row r="163" spans="1:14" x14ac:dyDescent="0.25">
      <c r="A163" s="1" t="s">
        <v>31</v>
      </c>
      <c r="B163" s="1">
        <v>124</v>
      </c>
      <c r="C163" s="1" t="s">
        <v>9</v>
      </c>
      <c r="D163" s="1">
        <v>14</v>
      </c>
      <c r="E163" s="1" t="s">
        <v>10</v>
      </c>
      <c r="F163" s="2">
        <v>29.1</v>
      </c>
      <c r="G163" s="2">
        <v>29.035</v>
      </c>
      <c r="H163" s="2">
        <v>18.325000000000003</v>
      </c>
      <c r="I163" s="4">
        <f>STDEV(F162:F163)</f>
        <v>9.192388155425299E-2</v>
      </c>
      <c r="J163" s="2">
        <f>G163-H163</f>
        <v>10.709999999999997</v>
      </c>
      <c r="L163" s="2">
        <f>J163-12.65</f>
        <v>-1.9400000000000031</v>
      </c>
      <c r="N163" s="2">
        <f>2^-L163</f>
        <v>3.8370564773010658</v>
      </c>
    </row>
    <row r="164" spans="1:14" x14ac:dyDescent="0.25">
      <c r="A164" s="1" t="s">
        <v>31</v>
      </c>
      <c r="B164" s="1">
        <v>125</v>
      </c>
      <c r="C164" s="1" t="s">
        <v>9</v>
      </c>
      <c r="D164" s="1">
        <v>14</v>
      </c>
      <c r="E164" s="1" t="s">
        <v>10</v>
      </c>
      <c r="F164" s="2">
        <v>28.63</v>
      </c>
    </row>
    <row r="165" spans="1:14" x14ac:dyDescent="0.25">
      <c r="A165" s="1" t="s">
        <v>31</v>
      </c>
      <c r="B165" s="1">
        <v>125</v>
      </c>
      <c r="C165" s="1" t="s">
        <v>9</v>
      </c>
      <c r="D165" s="1">
        <v>14</v>
      </c>
      <c r="E165" s="1" t="s">
        <v>10</v>
      </c>
      <c r="F165" s="2">
        <v>28.57</v>
      </c>
      <c r="G165" s="2">
        <v>28.6</v>
      </c>
      <c r="H165" s="2">
        <v>18.200000000000003</v>
      </c>
      <c r="I165" s="4">
        <f>STDEV(F164:F165)</f>
        <v>4.2426406871191945E-2</v>
      </c>
      <c r="J165" s="2">
        <f>G165-H165</f>
        <v>10.399999999999999</v>
      </c>
      <c r="L165" s="2">
        <f>J165-12.65</f>
        <v>-2.2500000000000018</v>
      </c>
      <c r="N165" s="2">
        <f>2^-L165</f>
        <v>4.7568284600108894</v>
      </c>
    </row>
    <row r="166" spans="1:14" x14ac:dyDescent="0.25">
      <c r="A166" s="1" t="s">
        <v>31</v>
      </c>
      <c r="B166" s="1">
        <v>126</v>
      </c>
      <c r="C166" s="1" t="s">
        <v>9</v>
      </c>
      <c r="D166" s="1">
        <v>14</v>
      </c>
      <c r="E166" s="1" t="s">
        <v>10</v>
      </c>
      <c r="F166" s="2">
        <v>28.44</v>
      </c>
    </row>
    <row r="167" spans="1:14" x14ac:dyDescent="0.25">
      <c r="A167" s="1" t="s">
        <v>31</v>
      </c>
      <c r="B167" s="1">
        <v>126</v>
      </c>
      <c r="C167" s="1" t="s">
        <v>9</v>
      </c>
      <c r="D167" s="1">
        <v>14</v>
      </c>
      <c r="E167" s="1" t="s">
        <v>10</v>
      </c>
      <c r="F167" s="2">
        <v>28.76</v>
      </c>
      <c r="G167" s="2">
        <v>28.6</v>
      </c>
      <c r="H167" s="2">
        <v>18</v>
      </c>
      <c r="I167" s="4">
        <f>STDEV(F166:F167)</f>
        <v>0.22627416997969541</v>
      </c>
      <c r="J167" s="2">
        <f>G167-H167</f>
        <v>10.600000000000001</v>
      </c>
      <c r="L167" s="2">
        <f>J167-12.65</f>
        <v>-2.0499999999999989</v>
      </c>
      <c r="N167" s="2">
        <f>2^-L167</f>
        <v>4.1410596953655068</v>
      </c>
    </row>
    <row r="168" spans="1:14" x14ac:dyDescent="0.25">
      <c r="A168" s="1" t="s">
        <v>31</v>
      </c>
      <c r="B168" s="1">
        <v>127</v>
      </c>
      <c r="C168" s="1" t="s">
        <v>9</v>
      </c>
      <c r="D168" s="1">
        <v>14</v>
      </c>
      <c r="E168" s="1" t="s">
        <v>10</v>
      </c>
      <c r="F168" s="2">
        <v>28.91</v>
      </c>
    </row>
    <row r="169" spans="1:14" x14ac:dyDescent="0.25">
      <c r="A169" s="1" t="s">
        <v>31</v>
      </c>
      <c r="B169" s="1">
        <v>127</v>
      </c>
      <c r="C169" s="1" t="s">
        <v>9</v>
      </c>
      <c r="D169" s="1">
        <v>14</v>
      </c>
      <c r="E169" s="1" t="s">
        <v>10</v>
      </c>
      <c r="F169" s="2">
        <v>29.08</v>
      </c>
      <c r="G169" s="2">
        <v>28.994999999999997</v>
      </c>
      <c r="H169" s="2">
        <v>17.420000000000002</v>
      </c>
      <c r="I169" s="4">
        <f>STDEV(F168:F169)</f>
        <v>0.12020815280171177</v>
      </c>
      <c r="J169" s="2">
        <f>G169-H169</f>
        <v>11.574999999999996</v>
      </c>
      <c r="L169" s="2">
        <f>J169-12.65</f>
        <v>-1.0750000000000046</v>
      </c>
      <c r="N169" s="2">
        <f>2^-L169</f>
        <v>2.1067220719096786</v>
      </c>
    </row>
    <row r="170" spans="1:14" x14ac:dyDescent="0.25">
      <c r="A170" s="1" t="s">
        <v>31</v>
      </c>
      <c r="B170" s="1">
        <v>128</v>
      </c>
      <c r="C170" s="1" t="s">
        <v>9</v>
      </c>
      <c r="D170" s="1">
        <v>14</v>
      </c>
      <c r="E170" s="1" t="s">
        <v>10</v>
      </c>
      <c r="F170" s="2">
        <v>28.4</v>
      </c>
    </row>
    <row r="171" spans="1:14" s="3" customFormat="1" x14ac:dyDescent="0.25">
      <c r="A171" s="5" t="s">
        <v>31</v>
      </c>
      <c r="B171" s="5">
        <v>128</v>
      </c>
      <c r="C171" s="5" t="s">
        <v>9</v>
      </c>
      <c r="D171" s="5">
        <v>14</v>
      </c>
      <c r="E171" s="5" t="s">
        <v>10</v>
      </c>
      <c r="F171" s="3">
        <v>28.36</v>
      </c>
      <c r="G171" s="3">
        <v>28.38</v>
      </c>
      <c r="H171" s="3">
        <v>17.755000000000003</v>
      </c>
      <c r="I171" s="4">
        <f>STDEV(F170:F171)</f>
        <v>2.8284271247461298E-2</v>
      </c>
      <c r="J171" s="3">
        <f>G171-H171</f>
        <v>10.624999999999996</v>
      </c>
      <c r="L171" s="3">
        <f>J171-12.65</f>
        <v>-2.0250000000000039</v>
      </c>
      <c r="N171" s="3">
        <f>2^-L171</f>
        <v>4.0699187684107558</v>
      </c>
    </row>
    <row r="172" spans="1:14" x14ac:dyDescent="0.25">
      <c r="A172" s="1" t="s">
        <v>31</v>
      </c>
      <c r="B172" s="1">
        <v>129</v>
      </c>
      <c r="C172" s="1" t="s">
        <v>13</v>
      </c>
      <c r="D172" s="1">
        <v>14</v>
      </c>
      <c r="E172" s="1" t="s">
        <v>10</v>
      </c>
      <c r="F172" s="2">
        <v>31.01</v>
      </c>
    </row>
    <row r="173" spans="1:14" x14ac:dyDescent="0.25">
      <c r="A173" s="1" t="s">
        <v>31</v>
      </c>
      <c r="B173" s="1">
        <v>129</v>
      </c>
      <c r="C173" s="1" t="s">
        <v>13</v>
      </c>
      <c r="D173" s="1">
        <v>14</v>
      </c>
      <c r="E173" s="1" t="s">
        <v>10</v>
      </c>
      <c r="F173" s="2">
        <v>31.54</v>
      </c>
      <c r="G173" s="2">
        <v>31.274999999999999</v>
      </c>
      <c r="H173" s="2">
        <v>17.865000000000002</v>
      </c>
      <c r="I173" s="4">
        <f>STDEV(F172:F173)</f>
        <v>0.37476659402886847</v>
      </c>
      <c r="J173" s="2">
        <f>G173-H173</f>
        <v>13.409999999999997</v>
      </c>
      <c r="L173" s="2">
        <f>J173-12.65</f>
        <v>0.75999999999999623</v>
      </c>
      <c r="N173" s="2">
        <f>2^-L173</f>
        <v>0.5904963307147667</v>
      </c>
    </row>
    <row r="174" spans="1:14" x14ac:dyDescent="0.25">
      <c r="A174" s="1" t="s">
        <v>31</v>
      </c>
      <c r="B174" s="1">
        <v>130</v>
      </c>
      <c r="C174" s="1" t="s">
        <v>13</v>
      </c>
      <c r="D174" s="1">
        <v>14</v>
      </c>
      <c r="E174" s="1" t="s">
        <v>10</v>
      </c>
      <c r="F174" s="2">
        <v>33.5</v>
      </c>
    </row>
    <row r="175" spans="1:14" x14ac:dyDescent="0.25">
      <c r="A175" s="1" t="s">
        <v>31</v>
      </c>
      <c r="B175" s="1">
        <v>130</v>
      </c>
      <c r="C175" s="1" t="s">
        <v>13</v>
      </c>
      <c r="D175" s="1">
        <v>14</v>
      </c>
      <c r="E175" s="1" t="s">
        <v>10</v>
      </c>
      <c r="F175" s="2">
        <v>33.299999999999997</v>
      </c>
      <c r="G175" s="2">
        <v>33.4</v>
      </c>
      <c r="H175" s="2">
        <v>18.990000000000002</v>
      </c>
      <c r="I175" s="4">
        <f>STDEV(F174:F175)</f>
        <v>0.14142135623731153</v>
      </c>
      <c r="J175" s="2">
        <f>G175-H175</f>
        <v>14.409999999999997</v>
      </c>
      <c r="L175" s="2">
        <f>J175-12.65</f>
        <v>1.7599999999999962</v>
      </c>
      <c r="N175" s="2">
        <f>2^-L175</f>
        <v>0.29524816535738335</v>
      </c>
    </row>
    <row r="176" spans="1:14" x14ac:dyDescent="0.25">
      <c r="A176" s="1" t="s">
        <v>31</v>
      </c>
      <c r="B176" s="1">
        <v>131</v>
      </c>
      <c r="C176" s="1" t="s">
        <v>13</v>
      </c>
      <c r="D176" s="1">
        <v>14</v>
      </c>
      <c r="E176" s="1" t="s">
        <v>10</v>
      </c>
      <c r="F176" s="2">
        <v>32.26</v>
      </c>
    </row>
    <row r="177" spans="1:14" x14ac:dyDescent="0.25">
      <c r="A177" s="1" t="s">
        <v>31</v>
      </c>
      <c r="B177" s="1">
        <v>131</v>
      </c>
      <c r="C177" s="1" t="s">
        <v>13</v>
      </c>
      <c r="D177" s="1">
        <v>14</v>
      </c>
      <c r="E177" s="1" t="s">
        <v>10</v>
      </c>
      <c r="F177" s="2">
        <v>32.369999999999997</v>
      </c>
      <c r="G177" s="2">
        <v>32.314999999999998</v>
      </c>
      <c r="H177" s="2">
        <v>18.215</v>
      </c>
      <c r="I177" s="4">
        <f>STDEV(F176:F177)</f>
        <v>7.7781745930519827E-2</v>
      </c>
      <c r="J177" s="2">
        <f>G177-H177</f>
        <v>14.099999999999998</v>
      </c>
      <c r="L177" s="2">
        <f>J177-12.65</f>
        <v>1.4499999999999975</v>
      </c>
      <c r="N177" s="2">
        <f>2^-L177</f>
        <v>0.36602142398640697</v>
      </c>
    </row>
    <row r="178" spans="1:14" x14ac:dyDescent="0.25">
      <c r="A178" s="1" t="s">
        <v>31</v>
      </c>
      <c r="B178" s="1">
        <v>132</v>
      </c>
      <c r="C178" s="1" t="s">
        <v>13</v>
      </c>
      <c r="D178" s="1">
        <v>14</v>
      </c>
      <c r="E178" s="1" t="s">
        <v>10</v>
      </c>
      <c r="F178" s="2">
        <v>30.35</v>
      </c>
    </row>
    <row r="179" spans="1:14" x14ac:dyDescent="0.25">
      <c r="A179" s="1" t="s">
        <v>31</v>
      </c>
      <c r="B179" s="1">
        <v>132</v>
      </c>
      <c r="C179" s="1" t="s">
        <v>13</v>
      </c>
      <c r="D179" s="1">
        <v>14</v>
      </c>
      <c r="E179" s="1" t="s">
        <v>10</v>
      </c>
      <c r="F179" s="2">
        <v>29.35</v>
      </c>
      <c r="G179" s="2">
        <v>29.85</v>
      </c>
      <c r="H179" s="2">
        <v>18.909999999999997</v>
      </c>
      <c r="I179" s="4">
        <f>STDEV(F178:F179)</f>
        <v>0.70710678118654757</v>
      </c>
      <c r="J179" s="2">
        <f>G179-H179</f>
        <v>10.940000000000005</v>
      </c>
      <c r="L179" s="2">
        <f>J179-12.65</f>
        <v>-1.7099999999999955</v>
      </c>
      <c r="N179" s="2">
        <f>2^-L179</f>
        <v>3.2716082342311141</v>
      </c>
    </row>
    <row r="180" spans="1:14" x14ac:dyDescent="0.25">
      <c r="A180" s="1" t="s">
        <v>31</v>
      </c>
      <c r="B180" s="1">
        <v>133</v>
      </c>
      <c r="C180" s="1" t="s">
        <v>13</v>
      </c>
      <c r="D180" s="1">
        <v>14</v>
      </c>
      <c r="E180" s="1" t="s">
        <v>10</v>
      </c>
      <c r="F180" s="2">
        <v>30.78</v>
      </c>
    </row>
    <row r="181" spans="1:14" s="3" customFormat="1" x14ac:dyDescent="0.25">
      <c r="A181" s="5" t="s">
        <v>31</v>
      </c>
      <c r="B181" s="5">
        <v>133</v>
      </c>
      <c r="C181" s="5" t="s">
        <v>13</v>
      </c>
      <c r="D181" s="5">
        <v>14</v>
      </c>
      <c r="E181" s="5" t="s">
        <v>10</v>
      </c>
      <c r="F181" s="3">
        <v>31.14</v>
      </c>
      <c r="G181" s="3">
        <v>30.96</v>
      </c>
      <c r="H181" s="3">
        <v>18.215</v>
      </c>
      <c r="I181" s="4">
        <f>STDEV(F180:F181)</f>
        <v>0.25455844122715671</v>
      </c>
      <c r="J181" s="3">
        <f>G181-H181</f>
        <v>12.745000000000001</v>
      </c>
      <c r="L181" s="3">
        <f>J181-12.65</f>
        <v>9.5000000000000639E-2</v>
      </c>
      <c r="N181" s="3">
        <f>2^-L181</f>
        <v>0.93627224743449189</v>
      </c>
    </row>
    <row r="182" spans="1:14" x14ac:dyDescent="0.25">
      <c r="A182" s="1" t="s">
        <v>31</v>
      </c>
      <c r="B182" s="1">
        <v>134</v>
      </c>
      <c r="C182" s="1" t="s">
        <v>14</v>
      </c>
      <c r="D182" s="1">
        <v>14</v>
      </c>
      <c r="E182" s="1" t="s">
        <v>10</v>
      </c>
      <c r="F182" s="2">
        <v>26.11</v>
      </c>
    </row>
    <row r="183" spans="1:14" x14ac:dyDescent="0.25">
      <c r="A183" s="1" t="s">
        <v>31</v>
      </c>
      <c r="B183" s="1">
        <v>134</v>
      </c>
      <c r="C183" s="1" t="s">
        <v>14</v>
      </c>
      <c r="D183" s="1">
        <v>14</v>
      </c>
      <c r="E183" s="1" t="s">
        <v>10</v>
      </c>
      <c r="F183" s="2">
        <v>26.05</v>
      </c>
      <c r="G183" s="2">
        <v>26.08</v>
      </c>
      <c r="H183" s="2">
        <v>17.509999999999998</v>
      </c>
      <c r="I183" s="4">
        <f>STDEV(F182:F183)</f>
        <v>4.2426406871191945E-2</v>
      </c>
      <c r="J183" s="2">
        <f>G183-H183</f>
        <v>8.57</v>
      </c>
      <c r="L183" s="2">
        <f>J183-12.65</f>
        <v>-4.08</v>
      </c>
      <c r="N183" s="2">
        <f>2^-L183</f>
        <v>16.912288648982084</v>
      </c>
    </row>
    <row r="184" spans="1:14" x14ac:dyDescent="0.25">
      <c r="A184" s="1" t="s">
        <v>31</v>
      </c>
      <c r="B184" s="1">
        <v>135</v>
      </c>
      <c r="C184" s="1" t="s">
        <v>14</v>
      </c>
      <c r="D184" s="1">
        <v>14</v>
      </c>
      <c r="E184" s="1" t="s">
        <v>10</v>
      </c>
      <c r="F184" s="2">
        <v>25.34</v>
      </c>
    </row>
    <row r="185" spans="1:14" x14ac:dyDescent="0.25">
      <c r="A185" s="1" t="s">
        <v>31</v>
      </c>
      <c r="B185" s="1">
        <v>135</v>
      </c>
      <c r="C185" s="1" t="s">
        <v>14</v>
      </c>
      <c r="D185" s="1">
        <v>14</v>
      </c>
      <c r="E185" s="1" t="s">
        <v>10</v>
      </c>
      <c r="F185" s="2">
        <v>25.37</v>
      </c>
      <c r="G185" s="2">
        <v>25.355</v>
      </c>
      <c r="H185" s="2">
        <v>17.57</v>
      </c>
      <c r="I185" s="4">
        <f>STDEV(F184:F185)</f>
        <v>2.1213203435597228E-2</v>
      </c>
      <c r="J185" s="2">
        <f>G185-H185</f>
        <v>7.7850000000000001</v>
      </c>
      <c r="L185" s="2">
        <f>J185-12.65</f>
        <v>-4.8650000000000002</v>
      </c>
      <c r="N185" s="2">
        <f>2^-L185</f>
        <v>29.141434674943309</v>
      </c>
    </row>
    <row r="186" spans="1:14" x14ac:dyDescent="0.25">
      <c r="A186" s="1" t="s">
        <v>31</v>
      </c>
      <c r="B186" s="1">
        <v>136</v>
      </c>
      <c r="C186" s="1" t="s">
        <v>14</v>
      </c>
      <c r="D186" s="1">
        <v>14</v>
      </c>
      <c r="E186" s="1" t="s">
        <v>10</v>
      </c>
      <c r="F186" s="2">
        <v>25.57</v>
      </c>
    </row>
    <row r="187" spans="1:14" x14ac:dyDescent="0.25">
      <c r="A187" s="1" t="s">
        <v>31</v>
      </c>
      <c r="B187" s="1">
        <v>136</v>
      </c>
      <c r="C187" s="1" t="s">
        <v>14</v>
      </c>
      <c r="D187" s="1">
        <v>14</v>
      </c>
      <c r="E187" s="1" t="s">
        <v>10</v>
      </c>
      <c r="F187" s="2">
        <v>25.55</v>
      </c>
      <c r="G187" s="2">
        <v>25.560000000000002</v>
      </c>
      <c r="H187" s="2">
        <v>17.850000000000001</v>
      </c>
      <c r="I187" s="4">
        <f>STDEV(F186:F187)</f>
        <v>1.4142135623730649E-2</v>
      </c>
      <c r="J187" s="2">
        <f>G187-H187</f>
        <v>7.7100000000000009</v>
      </c>
      <c r="L187" s="2">
        <f>J187-12.65</f>
        <v>-4.9399999999999995</v>
      </c>
      <c r="N187" s="2">
        <f>2^-L187</f>
        <v>30.696451818408452</v>
      </c>
    </row>
    <row r="188" spans="1:14" x14ac:dyDescent="0.25">
      <c r="A188" s="1" t="s">
        <v>31</v>
      </c>
      <c r="B188" s="1">
        <v>137</v>
      </c>
      <c r="C188" s="1" t="s">
        <v>14</v>
      </c>
      <c r="D188" s="1">
        <v>14</v>
      </c>
      <c r="E188" s="1" t="s">
        <v>10</v>
      </c>
      <c r="F188" s="2">
        <v>30.79</v>
      </c>
    </row>
    <row r="189" spans="1:14" x14ac:dyDescent="0.25">
      <c r="A189" s="1" t="s">
        <v>31</v>
      </c>
      <c r="B189" s="1">
        <v>137</v>
      </c>
      <c r="C189" s="1" t="s">
        <v>14</v>
      </c>
      <c r="D189" s="1">
        <v>14</v>
      </c>
      <c r="E189" s="1" t="s">
        <v>10</v>
      </c>
      <c r="F189" s="2">
        <v>30.78</v>
      </c>
      <c r="G189" s="2">
        <v>30.785</v>
      </c>
      <c r="H189" s="2">
        <v>22.774999999999999</v>
      </c>
      <c r="I189" s="4">
        <f>STDEV(F188:F189)</f>
        <v>7.0710678118640685E-3</v>
      </c>
      <c r="J189" s="2">
        <f>G189-H189</f>
        <v>8.0100000000000016</v>
      </c>
      <c r="L189" s="2">
        <f>J189-12.65</f>
        <v>-4.6399999999999988</v>
      </c>
      <c r="N189" s="2">
        <f>2^-L189</f>
        <v>24.933266549135976</v>
      </c>
    </row>
    <row r="190" spans="1:14" x14ac:dyDescent="0.25">
      <c r="A190" s="1" t="s">
        <v>31</v>
      </c>
      <c r="B190" s="1">
        <v>138</v>
      </c>
      <c r="C190" s="1" t="s">
        <v>14</v>
      </c>
      <c r="D190" s="1">
        <v>14</v>
      </c>
      <c r="E190" s="1" t="s">
        <v>10</v>
      </c>
      <c r="F190" s="2">
        <v>27.02</v>
      </c>
    </row>
    <row r="191" spans="1:14" s="3" customFormat="1" x14ac:dyDescent="0.25">
      <c r="A191" s="5" t="s">
        <v>31</v>
      </c>
      <c r="B191" s="5">
        <v>138</v>
      </c>
      <c r="C191" s="5" t="s">
        <v>14</v>
      </c>
      <c r="D191" s="5">
        <v>14</v>
      </c>
      <c r="E191" s="5" t="s">
        <v>10</v>
      </c>
      <c r="F191" s="3">
        <v>27.4</v>
      </c>
      <c r="G191" s="3">
        <v>27.21</v>
      </c>
      <c r="H191" s="3">
        <v>19.009999999999998</v>
      </c>
      <c r="I191" s="4">
        <f>STDEV(F190:F191)</f>
        <v>0.26870057685088738</v>
      </c>
      <c r="J191" s="3">
        <f>G191-H191</f>
        <v>8.2000000000000028</v>
      </c>
      <c r="L191" s="3">
        <f>J191-12.65</f>
        <v>-4.4499999999999975</v>
      </c>
      <c r="N191" s="3">
        <f>2^-L191</f>
        <v>21.856644108070288</v>
      </c>
    </row>
    <row r="192" spans="1:14" x14ac:dyDescent="0.25">
      <c r="A192" s="1" t="s">
        <v>31</v>
      </c>
      <c r="B192" s="1">
        <v>139</v>
      </c>
      <c r="C192" s="1" t="s">
        <v>15</v>
      </c>
      <c r="D192" s="1">
        <v>14</v>
      </c>
      <c r="E192" s="1" t="s">
        <v>10</v>
      </c>
      <c r="F192" s="2">
        <v>28.89</v>
      </c>
    </row>
    <row r="193" spans="1:14" x14ac:dyDescent="0.25">
      <c r="A193" s="1" t="s">
        <v>31</v>
      </c>
      <c r="B193" s="1">
        <v>139</v>
      </c>
      <c r="C193" s="1" t="s">
        <v>15</v>
      </c>
      <c r="D193" s="1">
        <v>14</v>
      </c>
      <c r="E193" s="1" t="s">
        <v>10</v>
      </c>
      <c r="F193" s="2">
        <v>27.54</v>
      </c>
      <c r="G193" s="2">
        <v>28.215</v>
      </c>
      <c r="H193" s="2">
        <v>18.645000000000003</v>
      </c>
      <c r="I193" s="4">
        <f>STDEV(F192:F193)</f>
        <v>0.95459415460184016</v>
      </c>
      <c r="J193" s="2">
        <f>G193-H193</f>
        <v>9.5699999999999967</v>
      </c>
      <c r="L193" s="2">
        <f>J193-12.65</f>
        <v>-3.0800000000000036</v>
      </c>
      <c r="N193" s="2">
        <f>2^-L193</f>
        <v>8.4561443244910635</v>
      </c>
    </row>
    <row r="194" spans="1:14" x14ac:dyDescent="0.25">
      <c r="A194" s="1" t="s">
        <v>31</v>
      </c>
      <c r="B194" s="1">
        <v>140</v>
      </c>
      <c r="C194" s="1" t="s">
        <v>15</v>
      </c>
      <c r="D194" s="1">
        <v>14</v>
      </c>
      <c r="E194" s="1" t="s">
        <v>10</v>
      </c>
      <c r="F194" s="2">
        <v>27.6</v>
      </c>
    </row>
    <row r="195" spans="1:14" x14ac:dyDescent="0.25">
      <c r="A195" s="1" t="s">
        <v>31</v>
      </c>
      <c r="B195" s="1">
        <v>140</v>
      </c>
      <c r="C195" s="1" t="s">
        <v>15</v>
      </c>
      <c r="D195" s="1">
        <v>14</v>
      </c>
      <c r="E195" s="1" t="s">
        <v>10</v>
      </c>
      <c r="F195" s="2">
        <v>28.04</v>
      </c>
      <c r="G195" s="2">
        <v>27.82</v>
      </c>
      <c r="H195" s="2">
        <v>18.704999999999998</v>
      </c>
      <c r="I195" s="4">
        <f>STDEV(F194:F195)</f>
        <v>0.31112698372207931</v>
      </c>
      <c r="J195" s="2">
        <f>G195-H195</f>
        <v>9.115000000000002</v>
      </c>
      <c r="L195" s="2">
        <f>J195-12.65</f>
        <v>-3.5349999999999984</v>
      </c>
      <c r="N195" s="2">
        <f>2^-L195</f>
        <v>11.591537236439015</v>
      </c>
    </row>
    <row r="196" spans="1:14" x14ac:dyDescent="0.25">
      <c r="A196" s="1" t="s">
        <v>31</v>
      </c>
      <c r="B196" s="1">
        <v>141</v>
      </c>
      <c r="C196" s="1" t="s">
        <v>15</v>
      </c>
      <c r="D196" s="1">
        <v>14</v>
      </c>
      <c r="E196" s="1" t="s">
        <v>10</v>
      </c>
      <c r="F196" s="2">
        <v>28.51</v>
      </c>
    </row>
    <row r="197" spans="1:14" x14ac:dyDescent="0.25">
      <c r="A197" s="1" t="s">
        <v>31</v>
      </c>
      <c r="B197" s="1">
        <v>141</v>
      </c>
      <c r="C197" s="1" t="s">
        <v>15</v>
      </c>
      <c r="D197" s="1">
        <v>14</v>
      </c>
      <c r="E197" s="1" t="s">
        <v>10</v>
      </c>
      <c r="F197" s="2">
        <v>28.48</v>
      </c>
      <c r="G197" s="2">
        <v>28.495000000000001</v>
      </c>
      <c r="H197" s="2">
        <v>17.905000000000001</v>
      </c>
      <c r="I197" s="4">
        <f>STDEV(F196:F197)</f>
        <v>2.1213203435597228E-2</v>
      </c>
      <c r="J197" s="2">
        <f>G197-H197</f>
        <v>10.59</v>
      </c>
      <c r="L197" s="2">
        <f>J197-12.65</f>
        <v>-2.0600000000000005</v>
      </c>
      <c r="N197" s="2">
        <f>2^-L197</f>
        <v>4.1698630433644865</v>
      </c>
    </row>
    <row r="198" spans="1:14" x14ac:dyDescent="0.25">
      <c r="A198" s="1" t="s">
        <v>31</v>
      </c>
      <c r="B198" s="1">
        <v>142</v>
      </c>
      <c r="C198" s="1" t="s">
        <v>15</v>
      </c>
      <c r="D198" s="1">
        <v>14</v>
      </c>
      <c r="E198" s="1" t="s">
        <v>10</v>
      </c>
      <c r="F198" s="2">
        <v>29.08</v>
      </c>
    </row>
    <row r="199" spans="1:14" x14ac:dyDescent="0.25">
      <c r="A199" s="1" t="s">
        <v>31</v>
      </c>
      <c r="B199" s="1">
        <v>142</v>
      </c>
      <c r="C199" s="1" t="s">
        <v>15</v>
      </c>
      <c r="D199" s="1">
        <v>14</v>
      </c>
      <c r="E199" s="1" t="s">
        <v>10</v>
      </c>
      <c r="F199" s="2">
        <v>29.23</v>
      </c>
      <c r="G199" s="2">
        <v>29.155000000000001</v>
      </c>
      <c r="H199" s="2">
        <v>17.93</v>
      </c>
      <c r="I199" s="4">
        <f>STDEV(F198:F199)</f>
        <v>0.10606601717798363</v>
      </c>
      <c r="J199" s="2">
        <f>G199-H199</f>
        <v>11.225000000000001</v>
      </c>
      <c r="L199" s="2">
        <f>J199-12.65</f>
        <v>-1.4249999999999989</v>
      </c>
      <c r="N199" s="2">
        <f>2^-L199</f>
        <v>2.6851450055605248</v>
      </c>
    </row>
    <row r="200" spans="1:14" x14ac:dyDescent="0.25">
      <c r="A200" s="1" t="s">
        <v>31</v>
      </c>
      <c r="B200" s="1">
        <v>143</v>
      </c>
      <c r="C200" s="1" t="s">
        <v>15</v>
      </c>
      <c r="D200" s="1">
        <v>14</v>
      </c>
      <c r="E200" s="1" t="s">
        <v>10</v>
      </c>
      <c r="F200" s="2">
        <v>27.44</v>
      </c>
    </row>
    <row r="201" spans="1:14" s="3" customFormat="1" x14ac:dyDescent="0.25">
      <c r="A201" s="5" t="s">
        <v>31</v>
      </c>
      <c r="B201" s="5">
        <v>143</v>
      </c>
      <c r="C201" s="5" t="s">
        <v>15</v>
      </c>
      <c r="D201" s="5">
        <v>14</v>
      </c>
      <c r="E201" s="5" t="s">
        <v>10</v>
      </c>
      <c r="F201" s="3">
        <v>27.23</v>
      </c>
      <c r="G201" s="3">
        <v>27.335000000000001</v>
      </c>
      <c r="H201" s="3">
        <v>17.97</v>
      </c>
      <c r="I201" s="4">
        <f>STDEV(F200:F201)</f>
        <v>0.14849242404917559</v>
      </c>
      <c r="J201" s="3">
        <f>G201-H201</f>
        <v>9.365000000000002</v>
      </c>
      <c r="L201" s="3">
        <f>J201-12.65</f>
        <v>-3.2849999999999984</v>
      </c>
      <c r="N201" s="3">
        <f>2^-L201</f>
        <v>9.747282109401521</v>
      </c>
    </row>
    <row r="202" spans="1:14" x14ac:dyDescent="0.25">
      <c r="A202" s="1" t="s">
        <v>31</v>
      </c>
      <c r="B202" s="1">
        <v>145</v>
      </c>
      <c r="C202" s="1" t="s">
        <v>15</v>
      </c>
      <c r="D202" s="1">
        <v>15</v>
      </c>
      <c r="E202" s="1" t="s">
        <v>10</v>
      </c>
      <c r="F202" s="2">
        <v>28.06</v>
      </c>
    </row>
    <row r="203" spans="1:14" x14ac:dyDescent="0.25">
      <c r="A203" s="1" t="s">
        <v>31</v>
      </c>
      <c r="B203" s="1">
        <v>145</v>
      </c>
      <c r="C203" s="1" t="s">
        <v>15</v>
      </c>
      <c r="D203" s="1">
        <v>15</v>
      </c>
      <c r="E203" s="1" t="s">
        <v>10</v>
      </c>
      <c r="F203" s="2">
        <v>28.37</v>
      </c>
      <c r="G203" s="2">
        <v>28.215</v>
      </c>
      <c r="H203" s="2">
        <v>18.585000000000001</v>
      </c>
      <c r="I203" s="4">
        <f>STDEV(F202:F203)</f>
        <v>0.21920310216783134</v>
      </c>
      <c r="J203" s="2">
        <f>G203-H203</f>
        <v>9.629999999999999</v>
      </c>
      <c r="L203" s="2">
        <f>J203-12.65</f>
        <v>-3.0200000000000014</v>
      </c>
      <c r="N203" s="2">
        <f>2^-L203</f>
        <v>8.1116758383202399</v>
      </c>
    </row>
    <row r="204" spans="1:14" x14ac:dyDescent="0.25">
      <c r="A204" s="1" t="s">
        <v>31</v>
      </c>
      <c r="B204" s="1">
        <v>146</v>
      </c>
      <c r="C204" s="1" t="s">
        <v>15</v>
      </c>
      <c r="D204" s="1">
        <v>15</v>
      </c>
      <c r="E204" s="1" t="s">
        <v>10</v>
      </c>
      <c r="F204" s="2">
        <v>28.79</v>
      </c>
    </row>
    <row r="205" spans="1:14" x14ac:dyDescent="0.25">
      <c r="A205" s="1" t="s">
        <v>31</v>
      </c>
      <c r="B205" s="1">
        <v>146</v>
      </c>
      <c r="C205" s="1" t="s">
        <v>15</v>
      </c>
      <c r="D205" s="1">
        <v>15</v>
      </c>
      <c r="E205" s="1" t="s">
        <v>10</v>
      </c>
      <c r="F205" s="2">
        <v>28.48</v>
      </c>
      <c r="G205" s="2">
        <v>28.634999999999998</v>
      </c>
      <c r="H205" s="2">
        <v>20.91</v>
      </c>
      <c r="I205" s="4">
        <f>STDEV(F204:F205)</f>
        <v>0.21920310216782884</v>
      </c>
      <c r="J205" s="2">
        <f>G205-H205</f>
        <v>7.7249999999999979</v>
      </c>
      <c r="L205" s="2">
        <f>J205-12.65</f>
        <v>-4.9250000000000025</v>
      </c>
      <c r="N205" s="2">
        <f>2^-L205</f>
        <v>30.378947870416663</v>
      </c>
    </row>
    <row r="206" spans="1:14" x14ac:dyDescent="0.25">
      <c r="A206" s="1" t="s">
        <v>31</v>
      </c>
      <c r="B206" s="1">
        <v>147</v>
      </c>
      <c r="C206" s="1" t="s">
        <v>15</v>
      </c>
      <c r="D206" s="1">
        <v>15</v>
      </c>
      <c r="E206" s="1" t="s">
        <v>10</v>
      </c>
      <c r="F206" s="2">
        <v>26.05</v>
      </c>
    </row>
    <row r="207" spans="1:14" x14ac:dyDescent="0.25">
      <c r="A207" s="1" t="s">
        <v>31</v>
      </c>
      <c r="B207" s="1">
        <v>147</v>
      </c>
      <c r="C207" s="1" t="s">
        <v>15</v>
      </c>
      <c r="D207" s="1">
        <v>15</v>
      </c>
      <c r="E207" s="1" t="s">
        <v>10</v>
      </c>
      <c r="F207" s="2">
        <v>26.05</v>
      </c>
      <c r="G207" s="2">
        <v>26.05</v>
      </c>
      <c r="H207" s="2">
        <v>18.225000000000001</v>
      </c>
      <c r="I207" s="4">
        <f>STDEV(F206:F207)</f>
        <v>0</v>
      </c>
      <c r="J207" s="2">
        <f>G207-H207</f>
        <v>7.8249999999999993</v>
      </c>
      <c r="L207" s="2">
        <f>J207-12.65</f>
        <v>-4.8250000000000011</v>
      </c>
      <c r="N207" s="2">
        <f>2^-L207</f>
        <v>28.344560611275558</v>
      </c>
    </row>
    <row r="208" spans="1:14" x14ac:dyDescent="0.25">
      <c r="A208" s="1" t="s">
        <v>31</v>
      </c>
      <c r="B208" s="1">
        <v>148</v>
      </c>
      <c r="C208" s="1" t="s">
        <v>15</v>
      </c>
      <c r="D208" s="1">
        <v>15</v>
      </c>
      <c r="E208" s="1" t="s">
        <v>10</v>
      </c>
      <c r="F208" s="2">
        <v>25.55</v>
      </c>
    </row>
    <row r="209" spans="1:14" x14ac:dyDescent="0.25">
      <c r="A209" s="1" t="s">
        <v>31</v>
      </c>
      <c r="B209" s="1">
        <v>148</v>
      </c>
      <c r="C209" s="1" t="s">
        <v>15</v>
      </c>
      <c r="D209" s="1">
        <v>15</v>
      </c>
      <c r="E209" s="1" t="s">
        <v>10</v>
      </c>
      <c r="F209" s="2">
        <v>25.98</v>
      </c>
      <c r="G209" s="2">
        <v>25.765000000000001</v>
      </c>
      <c r="H209" s="2">
        <v>18.004999999999999</v>
      </c>
      <c r="I209" s="4">
        <f>STDEV(F208:F209)</f>
        <v>0.30405591591021525</v>
      </c>
      <c r="J209" s="2">
        <f>G209-H209</f>
        <v>7.7600000000000016</v>
      </c>
      <c r="L209" s="2">
        <f>J209-12.65</f>
        <v>-4.8899999999999988</v>
      </c>
      <c r="N209" s="2">
        <f>2^-L209</f>
        <v>29.650817980491833</v>
      </c>
    </row>
    <row r="210" spans="1:14" x14ac:dyDescent="0.25">
      <c r="A210" s="1" t="s">
        <v>31</v>
      </c>
      <c r="B210" s="1">
        <v>153</v>
      </c>
      <c r="C210" s="1" t="s">
        <v>15</v>
      </c>
      <c r="D210" s="1">
        <v>15</v>
      </c>
      <c r="E210" s="1" t="s">
        <v>10</v>
      </c>
      <c r="F210" s="2">
        <v>27.21</v>
      </c>
    </row>
    <row r="211" spans="1:14" s="3" customFormat="1" x14ac:dyDescent="0.25">
      <c r="A211" s="5" t="s">
        <v>31</v>
      </c>
      <c r="B211" s="5">
        <v>153</v>
      </c>
      <c r="C211" s="5" t="s">
        <v>15</v>
      </c>
      <c r="D211" s="5">
        <v>15</v>
      </c>
      <c r="E211" s="5" t="s">
        <v>10</v>
      </c>
      <c r="F211" s="3">
        <v>27.44</v>
      </c>
      <c r="G211" s="3">
        <v>27.325000000000003</v>
      </c>
      <c r="H211" s="3">
        <v>17.93</v>
      </c>
      <c r="I211" s="4">
        <f>STDEV(F210:F211)</f>
        <v>0.16263455967290624</v>
      </c>
      <c r="J211" s="3">
        <f>G211-H211</f>
        <v>9.3950000000000031</v>
      </c>
      <c r="L211" s="3">
        <f>J211-12.65</f>
        <v>-3.2549999999999972</v>
      </c>
      <c r="N211" s="3">
        <f>2^-L211</f>
        <v>9.5466859442537579</v>
      </c>
    </row>
    <row r="212" spans="1:14" x14ac:dyDescent="0.25">
      <c r="A212" s="1" t="s">
        <v>31</v>
      </c>
      <c r="B212" s="1">
        <v>154</v>
      </c>
      <c r="C212" s="1" t="s">
        <v>14</v>
      </c>
      <c r="D212" s="1">
        <v>15</v>
      </c>
      <c r="E212" s="1" t="s">
        <v>10</v>
      </c>
      <c r="F212" s="2">
        <v>25.48</v>
      </c>
    </row>
    <row r="213" spans="1:14" x14ac:dyDescent="0.25">
      <c r="A213" s="1" t="s">
        <v>31</v>
      </c>
      <c r="B213" s="1">
        <v>154</v>
      </c>
      <c r="C213" s="1" t="s">
        <v>14</v>
      </c>
      <c r="D213" s="1">
        <v>15</v>
      </c>
      <c r="E213" s="1" t="s">
        <v>10</v>
      </c>
      <c r="F213" s="2">
        <v>25.37</v>
      </c>
      <c r="G213" s="2">
        <v>25.425000000000001</v>
      </c>
      <c r="H213" s="2">
        <v>17.53</v>
      </c>
      <c r="I213" s="4">
        <f>STDEV(F212:F213)</f>
        <v>7.7781745930519827E-2</v>
      </c>
      <c r="J213" s="2">
        <f>G213-H213</f>
        <v>7.8949999999999996</v>
      </c>
      <c r="L213" s="2">
        <f>J213-12.65</f>
        <v>-4.7550000000000008</v>
      </c>
      <c r="N213" s="2">
        <f>2^-L213</f>
        <v>27.002105476160587</v>
      </c>
    </row>
    <row r="214" spans="1:14" x14ac:dyDescent="0.25">
      <c r="A214" s="1" t="s">
        <v>31</v>
      </c>
      <c r="B214" s="1">
        <v>155</v>
      </c>
      <c r="C214" s="1" t="s">
        <v>14</v>
      </c>
      <c r="D214" s="1">
        <v>15</v>
      </c>
      <c r="E214" s="1" t="s">
        <v>10</v>
      </c>
      <c r="F214" s="2">
        <v>25.84</v>
      </c>
    </row>
    <row r="215" spans="1:14" x14ac:dyDescent="0.25">
      <c r="A215" s="1" t="s">
        <v>31</v>
      </c>
      <c r="B215" s="1">
        <v>155</v>
      </c>
      <c r="C215" s="1" t="s">
        <v>14</v>
      </c>
      <c r="D215" s="1">
        <v>15</v>
      </c>
      <c r="E215" s="1" t="s">
        <v>10</v>
      </c>
      <c r="F215" s="2">
        <v>25.94</v>
      </c>
      <c r="G215" s="2">
        <v>25.89</v>
      </c>
      <c r="H215" s="2">
        <v>17.475000000000001</v>
      </c>
      <c r="I215" s="4">
        <f>STDEV(F214:F215)</f>
        <v>7.0710678118655765E-2</v>
      </c>
      <c r="J215" s="2">
        <f>G215-H215</f>
        <v>8.4149999999999991</v>
      </c>
      <c r="L215" s="2">
        <f>J215-12.65</f>
        <v>-4.2350000000000012</v>
      </c>
      <c r="N215" s="2">
        <f>2^-L215</f>
        <v>18.830507795500292</v>
      </c>
    </row>
    <row r="216" spans="1:14" x14ac:dyDescent="0.25">
      <c r="A216" s="1" t="s">
        <v>31</v>
      </c>
      <c r="B216" s="1">
        <v>156</v>
      </c>
      <c r="C216" s="1" t="s">
        <v>14</v>
      </c>
      <c r="D216" s="1">
        <v>15</v>
      </c>
      <c r="E216" s="1" t="s">
        <v>10</v>
      </c>
      <c r="F216" s="2">
        <v>26.28</v>
      </c>
    </row>
    <row r="217" spans="1:14" x14ac:dyDescent="0.25">
      <c r="A217" s="1" t="s">
        <v>31</v>
      </c>
      <c r="B217" s="1">
        <v>156</v>
      </c>
      <c r="C217" s="1" t="s">
        <v>14</v>
      </c>
      <c r="D217" s="1">
        <v>15</v>
      </c>
      <c r="E217" s="1" t="s">
        <v>10</v>
      </c>
      <c r="F217" s="2">
        <v>26.2</v>
      </c>
      <c r="G217" s="2">
        <v>26.240000000000002</v>
      </c>
      <c r="H217" s="2">
        <v>17.649999999999999</v>
      </c>
      <c r="I217" s="4">
        <f>STDEV(F216:F217)</f>
        <v>5.6568542494925107E-2</v>
      </c>
      <c r="J217" s="2">
        <f>G217-H217</f>
        <v>8.5900000000000034</v>
      </c>
      <c r="L217" s="2">
        <f>J217-12.65</f>
        <v>-4.0599999999999969</v>
      </c>
      <c r="N217" s="2">
        <f>2^-L217</f>
        <v>16.679452173457907</v>
      </c>
    </row>
    <row r="218" spans="1:14" x14ac:dyDescent="0.25">
      <c r="A218" s="1" t="s">
        <v>31</v>
      </c>
      <c r="B218" s="1">
        <v>157</v>
      </c>
      <c r="C218" s="1" t="s">
        <v>14</v>
      </c>
      <c r="D218" s="1">
        <v>15</v>
      </c>
      <c r="E218" s="1" t="s">
        <v>10</v>
      </c>
      <c r="F218" s="2">
        <v>26.38</v>
      </c>
    </row>
    <row r="219" spans="1:14" x14ac:dyDescent="0.25">
      <c r="A219" s="1" t="s">
        <v>31</v>
      </c>
      <c r="B219" s="1">
        <v>157</v>
      </c>
      <c r="C219" s="1" t="s">
        <v>14</v>
      </c>
      <c r="D219" s="1">
        <v>15</v>
      </c>
      <c r="E219" s="1" t="s">
        <v>10</v>
      </c>
      <c r="F219" s="2">
        <v>26.49</v>
      </c>
      <c r="G219" s="2">
        <v>26.434999999999999</v>
      </c>
      <c r="H219" s="2">
        <v>17.740000000000002</v>
      </c>
      <c r="I219" s="4">
        <f>STDEV(F218:F219)</f>
        <v>7.7781745930519827E-2</v>
      </c>
      <c r="J219" s="2">
        <f>G219-H219</f>
        <v>8.6949999999999967</v>
      </c>
      <c r="L219" s="2">
        <f>J219-12.65</f>
        <v>-3.9550000000000036</v>
      </c>
      <c r="N219" s="2">
        <f>2^-L219</f>
        <v>15.508637070961075</v>
      </c>
    </row>
    <row r="220" spans="1:14" x14ac:dyDescent="0.25">
      <c r="A220" s="1" t="s">
        <v>31</v>
      </c>
      <c r="B220" s="1">
        <v>158</v>
      </c>
      <c r="C220" s="1" t="s">
        <v>14</v>
      </c>
      <c r="D220" s="1">
        <v>15</v>
      </c>
      <c r="E220" s="1" t="s">
        <v>10</v>
      </c>
      <c r="F220" s="2">
        <v>27.35</v>
      </c>
    </row>
    <row r="221" spans="1:14" s="3" customFormat="1" x14ac:dyDescent="0.25">
      <c r="A221" s="5" t="s">
        <v>31</v>
      </c>
      <c r="B221" s="5">
        <v>158</v>
      </c>
      <c r="C221" s="5" t="s">
        <v>14</v>
      </c>
      <c r="D221" s="5">
        <v>15</v>
      </c>
      <c r="E221" s="5" t="s">
        <v>10</v>
      </c>
      <c r="F221" s="3">
        <v>27.38</v>
      </c>
      <c r="G221" s="3">
        <v>27.365000000000002</v>
      </c>
      <c r="H221" s="3">
        <v>17.990000000000002</v>
      </c>
      <c r="I221" s="4">
        <f>STDEV(F220:F221)</f>
        <v>2.1213203435594716E-2</v>
      </c>
      <c r="J221" s="3">
        <f>G221-H221</f>
        <v>9.375</v>
      </c>
      <c r="L221" s="3">
        <f>J221-12.65</f>
        <v>-3.2750000000000004</v>
      </c>
      <c r="N221" s="3">
        <f>2^-L221</f>
        <v>9.6799527137543411</v>
      </c>
    </row>
    <row r="222" spans="1:14" x14ac:dyDescent="0.25">
      <c r="A222" s="1" t="s">
        <v>31</v>
      </c>
      <c r="B222" s="1">
        <v>161</v>
      </c>
      <c r="C222" s="1" t="s">
        <v>9</v>
      </c>
      <c r="D222" s="1">
        <v>15</v>
      </c>
      <c r="E222" s="1" t="s">
        <v>10</v>
      </c>
      <c r="F222" s="2">
        <v>29.13</v>
      </c>
    </row>
    <row r="223" spans="1:14" x14ac:dyDescent="0.25">
      <c r="A223" s="1" t="s">
        <v>31</v>
      </c>
      <c r="B223" s="1">
        <v>161</v>
      </c>
      <c r="C223" s="1" t="s">
        <v>9</v>
      </c>
      <c r="D223" s="1">
        <v>15</v>
      </c>
      <c r="E223" s="1" t="s">
        <v>10</v>
      </c>
      <c r="F223" s="2">
        <v>29.32</v>
      </c>
      <c r="G223" s="2">
        <v>29.225000000000001</v>
      </c>
      <c r="H223" s="2">
        <v>17.86</v>
      </c>
      <c r="I223" s="4">
        <f>STDEV(F222:F223)</f>
        <v>0.13435028842544494</v>
      </c>
      <c r="J223" s="2">
        <f>G223-H223</f>
        <v>11.365000000000002</v>
      </c>
      <c r="L223" s="2">
        <f>J223-12.65</f>
        <v>-1.2849999999999984</v>
      </c>
      <c r="N223" s="2">
        <f>2^-L223</f>
        <v>2.4368205273503798</v>
      </c>
    </row>
    <row r="224" spans="1:14" x14ac:dyDescent="0.25">
      <c r="A224" s="1" t="s">
        <v>31</v>
      </c>
      <c r="B224" s="1">
        <v>162</v>
      </c>
      <c r="C224" s="1" t="s">
        <v>9</v>
      </c>
      <c r="D224" s="1">
        <v>15</v>
      </c>
      <c r="E224" s="1" t="s">
        <v>10</v>
      </c>
      <c r="F224" s="2">
        <v>28.93</v>
      </c>
    </row>
    <row r="225" spans="1:14" x14ac:dyDescent="0.25">
      <c r="A225" s="1" t="s">
        <v>31</v>
      </c>
      <c r="B225" s="1">
        <v>162</v>
      </c>
      <c r="C225" s="1" t="s">
        <v>9</v>
      </c>
      <c r="D225" s="1">
        <v>15</v>
      </c>
      <c r="E225" s="1" t="s">
        <v>10</v>
      </c>
      <c r="F225" s="2">
        <v>29.04</v>
      </c>
      <c r="G225" s="2">
        <v>28.984999999999999</v>
      </c>
      <c r="H225" s="2">
        <v>17.77</v>
      </c>
      <c r="I225" s="4">
        <f>STDEV(F224:F225)</f>
        <v>7.7781745930519827E-2</v>
      </c>
      <c r="J225" s="2">
        <f>G225-H225</f>
        <v>11.215</v>
      </c>
      <c r="L225" s="2">
        <f>J225-12.65</f>
        <v>-1.4350000000000005</v>
      </c>
      <c r="N225" s="2">
        <f>2^-L225</f>
        <v>2.7038216660562524</v>
      </c>
    </row>
    <row r="226" spans="1:14" x14ac:dyDescent="0.25">
      <c r="A226" s="1" t="s">
        <v>31</v>
      </c>
      <c r="B226" s="1">
        <v>163</v>
      </c>
      <c r="C226" s="1" t="s">
        <v>9</v>
      </c>
      <c r="D226" s="1">
        <v>15</v>
      </c>
      <c r="E226" s="1" t="s">
        <v>10</v>
      </c>
      <c r="F226" s="2">
        <v>29.68</v>
      </c>
    </row>
    <row r="227" spans="1:14" x14ac:dyDescent="0.25">
      <c r="A227" s="1" t="s">
        <v>31</v>
      </c>
      <c r="B227" s="1">
        <v>163</v>
      </c>
      <c r="C227" s="1" t="s">
        <v>9</v>
      </c>
      <c r="D227" s="1">
        <v>15</v>
      </c>
      <c r="E227" s="1" t="s">
        <v>10</v>
      </c>
      <c r="F227" s="2">
        <v>29.59</v>
      </c>
      <c r="G227" s="2">
        <v>29.634999999999998</v>
      </c>
      <c r="H227" s="2">
        <v>18.119999999999997</v>
      </c>
      <c r="I227" s="4">
        <f>STDEV(F226:F227)</f>
        <v>6.3639610306789177E-2</v>
      </c>
      <c r="J227" s="2">
        <f>G227-H227</f>
        <v>11.515000000000001</v>
      </c>
      <c r="L227" s="2">
        <f>J227-12.65</f>
        <v>-1.1349999999999998</v>
      </c>
      <c r="N227" s="2">
        <f>2^-L227</f>
        <v>2.1961856275740992</v>
      </c>
    </row>
    <row r="228" spans="1:14" x14ac:dyDescent="0.25">
      <c r="A228" s="1" t="s">
        <v>31</v>
      </c>
      <c r="B228" s="1">
        <v>164</v>
      </c>
      <c r="C228" s="1" t="s">
        <v>9</v>
      </c>
      <c r="D228" s="1">
        <v>15</v>
      </c>
      <c r="E228" s="1" t="s">
        <v>10</v>
      </c>
      <c r="F228" s="2">
        <v>30.38</v>
      </c>
    </row>
    <row r="229" spans="1:14" x14ac:dyDescent="0.25">
      <c r="A229" s="1" t="s">
        <v>31</v>
      </c>
      <c r="B229" s="1">
        <v>164</v>
      </c>
      <c r="C229" s="1" t="s">
        <v>9</v>
      </c>
      <c r="D229" s="1">
        <v>15</v>
      </c>
      <c r="E229" s="1" t="s">
        <v>10</v>
      </c>
      <c r="F229" s="2">
        <v>30.14</v>
      </c>
      <c r="G229" s="2">
        <v>30.259999999999998</v>
      </c>
      <c r="H229" s="2">
        <v>18.844999999999999</v>
      </c>
      <c r="I229" s="4">
        <f>STDEV(F228:F229)</f>
        <v>0.16970562748477031</v>
      </c>
      <c r="J229" s="2">
        <f>G229-H229</f>
        <v>11.414999999999999</v>
      </c>
      <c r="L229" s="2">
        <f>J229-12.65</f>
        <v>-1.2350000000000012</v>
      </c>
      <c r="N229" s="2">
        <f>2^-L229</f>
        <v>2.3538134744375365</v>
      </c>
    </row>
    <row r="230" spans="1:14" x14ac:dyDescent="0.25">
      <c r="A230" s="1" t="s">
        <v>31</v>
      </c>
      <c r="B230" s="1">
        <v>165</v>
      </c>
      <c r="C230" s="1" t="s">
        <v>9</v>
      </c>
      <c r="D230" s="1">
        <v>15</v>
      </c>
      <c r="E230" s="1" t="s">
        <v>10</v>
      </c>
      <c r="F230" s="2">
        <v>28.59</v>
      </c>
    </row>
    <row r="231" spans="1:14" s="3" customFormat="1" x14ac:dyDescent="0.25">
      <c r="A231" s="5" t="s">
        <v>31</v>
      </c>
      <c r="B231" s="5">
        <v>165</v>
      </c>
      <c r="C231" s="5" t="s">
        <v>9</v>
      </c>
      <c r="D231" s="5">
        <v>15</v>
      </c>
      <c r="E231" s="5" t="s">
        <v>10</v>
      </c>
      <c r="F231" s="3">
        <v>28.5</v>
      </c>
      <c r="G231" s="3">
        <v>28.545000000000002</v>
      </c>
      <c r="H231" s="3">
        <v>18.439999999999998</v>
      </c>
      <c r="I231" s="4">
        <f>STDEV(F230:F231)</f>
        <v>6.3639610306789177E-2</v>
      </c>
      <c r="J231" s="3">
        <f>G231-H231</f>
        <v>10.105000000000004</v>
      </c>
      <c r="L231" s="3">
        <f>J231-12.65</f>
        <v>-2.5449999999999964</v>
      </c>
      <c r="N231" s="3">
        <f>2^-L231</f>
        <v>5.8360813769606867</v>
      </c>
    </row>
    <row r="232" spans="1:14" x14ac:dyDescent="0.25">
      <c r="A232" s="1" t="s">
        <v>31</v>
      </c>
      <c r="B232" s="1">
        <v>166</v>
      </c>
      <c r="C232" s="1" t="s">
        <v>13</v>
      </c>
      <c r="D232" s="1">
        <v>15</v>
      </c>
      <c r="E232" s="1" t="s">
        <v>10</v>
      </c>
      <c r="F232" s="2">
        <v>29.36</v>
      </c>
    </row>
    <row r="233" spans="1:14" x14ac:dyDescent="0.25">
      <c r="A233" s="1" t="s">
        <v>31</v>
      </c>
      <c r="B233" s="1">
        <v>166</v>
      </c>
      <c r="C233" s="1" t="s">
        <v>13</v>
      </c>
      <c r="D233" s="1">
        <v>15</v>
      </c>
      <c r="E233" s="1" t="s">
        <v>10</v>
      </c>
      <c r="F233" s="2">
        <v>30</v>
      </c>
      <c r="G233" s="2">
        <v>29.68</v>
      </c>
      <c r="H233" s="2">
        <v>17.895</v>
      </c>
      <c r="I233" s="4">
        <f>STDEV(F232:F233)</f>
        <v>0.45254833995939081</v>
      </c>
      <c r="J233" s="2">
        <f>G233-H233</f>
        <v>11.785</v>
      </c>
      <c r="L233" s="2">
        <f>J233-12.65</f>
        <v>-0.86500000000000021</v>
      </c>
      <c r="N233" s="2">
        <f>2^-L233</f>
        <v>1.8213396671839572</v>
      </c>
    </row>
    <row r="234" spans="1:14" x14ac:dyDescent="0.25">
      <c r="A234" s="1" t="s">
        <v>31</v>
      </c>
      <c r="B234" s="1">
        <v>167</v>
      </c>
      <c r="C234" s="1" t="s">
        <v>13</v>
      </c>
      <c r="D234" s="1">
        <v>15</v>
      </c>
      <c r="E234" s="1" t="s">
        <v>10</v>
      </c>
      <c r="F234" s="2">
        <v>29.02</v>
      </c>
    </row>
    <row r="235" spans="1:14" x14ac:dyDescent="0.25">
      <c r="A235" s="1" t="s">
        <v>31</v>
      </c>
      <c r="B235" s="1">
        <v>167</v>
      </c>
      <c r="C235" s="1" t="s">
        <v>13</v>
      </c>
      <c r="D235" s="1">
        <v>15</v>
      </c>
      <c r="E235" s="1" t="s">
        <v>10</v>
      </c>
      <c r="F235" s="2">
        <v>29.42</v>
      </c>
      <c r="G235" s="2">
        <v>29.22</v>
      </c>
      <c r="H235" s="2">
        <v>17.810000000000002</v>
      </c>
      <c r="I235" s="4">
        <f>STDEV(F234:F235)</f>
        <v>0.28284271247462051</v>
      </c>
      <c r="J235" s="2">
        <f>G235-H235</f>
        <v>11.409999999999997</v>
      </c>
      <c r="L235" s="2">
        <f>J235-12.65</f>
        <v>-1.2400000000000038</v>
      </c>
      <c r="N235" s="2">
        <f>2^-L235</f>
        <v>2.3619853228590668</v>
      </c>
    </row>
    <row r="236" spans="1:14" x14ac:dyDescent="0.25">
      <c r="A236" s="1" t="s">
        <v>31</v>
      </c>
      <c r="B236" s="1">
        <v>168</v>
      </c>
      <c r="C236" s="1" t="s">
        <v>13</v>
      </c>
      <c r="D236" s="1">
        <v>15</v>
      </c>
      <c r="E236" s="1" t="s">
        <v>10</v>
      </c>
      <c r="F236" s="2">
        <v>29.32</v>
      </c>
    </row>
    <row r="237" spans="1:14" x14ac:dyDescent="0.25">
      <c r="A237" s="1" t="s">
        <v>31</v>
      </c>
      <c r="B237" s="1">
        <v>168</v>
      </c>
      <c r="C237" s="1" t="s">
        <v>13</v>
      </c>
      <c r="D237" s="1">
        <v>15</v>
      </c>
      <c r="E237" s="1" t="s">
        <v>10</v>
      </c>
      <c r="F237" s="2">
        <v>29.03</v>
      </c>
      <c r="G237" s="2">
        <v>29.175000000000001</v>
      </c>
      <c r="H237" s="2">
        <v>17.96</v>
      </c>
      <c r="I237" s="4">
        <f>STDEV(F236:F237)</f>
        <v>0.20506096654409819</v>
      </c>
      <c r="J237" s="2">
        <f>G237-H237</f>
        <v>11.215</v>
      </c>
      <c r="L237" s="2">
        <f>J237-12.65</f>
        <v>-1.4350000000000005</v>
      </c>
      <c r="N237" s="2">
        <f>2^-L237</f>
        <v>2.7038216660562524</v>
      </c>
    </row>
    <row r="238" spans="1:14" x14ac:dyDescent="0.25">
      <c r="A238" s="1" t="s">
        <v>31</v>
      </c>
      <c r="B238" s="1">
        <v>169</v>
      </c>
      <c r="C238" s="1" t="s">
        <v>13</v>
      </c>
      <c r="D238" s="1">
        <v>15</v>
      </c>
      <c r="E238" s="1" t="s">
        <v>10</v>
      </c>
      <c r="F238" s="2">
        <v>28.72</v>
      </c>
    </row>
    <row r="239" spans="1:14" x14ac:dyDescent="0.25">
      <c r="A239" s="1" t="s">
        <v>31</v>
      </c>
      <c r="B239" s="1">
        <v>169</v>
      </c>
      <c r="C239" s="1" t="s">
        <v>13</v>
      </c>
      <c r="D239" s="1">
        <v>15</v>
      </c>
      <c r="E239" s="1" t="s">
        <v>10</v>
      </c>
      <c r="F239" s="2">
        <v>29.02</v>
      </c>
      <c r="G239" s="2">
        <v>28.869999999999997</v>
      </c>
      <c r="H239" s="2">
        <v>18.125</v>
      </c>
      <c r="I239" s="4">
        <f>STDEV(F238:F239)</f>
        <v>0.21213203435596475</v>
      </c>
      <c r="J239" s="2">
        <f>G239-H239</f>
        <v>10.744999999999997</v>
      </c>
      <c r="L239" s="2">
        <f>J239-12.65</f>
        <v>-1.9050000000000029</v>
      </c>
      <c r="N239" s="2">
        <f>2^-L239</f>
        <v>3.7450889897379769</v>
      </c>
    </row>
    <row r="240" spans="1:14" x14ac:dyDescent="0.25">
      <c r="A240" s="1" t="s">
        <v>31</v>
      </c>
      <c r="B240" s="1">
        <v>170</v>
      </c>
      <c r="C240" s="1" t="s">
        <v>13</v>
      </c>
      <c r="D240" s="1">
        <v>15</v>
      </c>
      <c r="E240" s="1" t="s">
        <v>10</v>
      </c>
      <c r="F240" s="2">
        <v>31.47</v>
      </c>
    </row>
    <row r="241" spans="1:14" s="3" customFormat="1" x14ac:dyDescent="0.25">
      <c r="A241" s="5" t="s">
        <v>31</v>
      </c>
      <c r="B241" s="5">
        <v>170</v>
      </c>
      <c r="C241" s="5" t="s">
        <v>13</v>
      </c>
      <c r="D241" s="5">
        <v>15</v>
      </c>
      <c r="E241" s="5" t="s">
        <v>10</v>
      </c>
      <c r="F241" s="3">
        <v>31.22</v>
      </c>
      <c r="G241" s="3">
        <v>31.344999999999999</v>
      </c>
      <c r="H241" s="3">
        <v>18.12</v>
      </c>
      <c r="I241" s="4">
        <f>STDEV(F240:F241)</f>
        <v>0.17677669529663689</v>
      </c>
      <c r="J241" s="3">
        <f>G241-H241</f>
        <v>13.224999999999998</v>
      </c>
      <c r="L241" s="3">
        <f>J241-12.65</f>
        <v>0.57499999999999751</v>
      </c>
      <c r="N241" s="3">
        <f>2^-L241</f>
        <v>0.67128625139013287</v>
      </c>
    </row>
    <row r="242" spans="1:14" x14ac:dyDescent="0.25">
      <c r="A242" s="1" t="s">
        <v>31</v>
      </c>
      <c r="B242" s="1">
        <v>180</v>
      </c>
      <c r="C242" s="1" t="s">
        <v>9</v>
      </c>
      <c r="D242" s="1">
        <v>21</v>
      </c>
      <c r="E242" s="1" t="s">
        <v>10</v>
      </c>
      <c r="F242" s="2">
        <v>29.41</v>
      </c>
    </row>
    <row r="243" spans="1:14" x14ac:dyDescent="0.25">
      <c r="A243" s="1" t="s">
        <v>31</v>
      </c>
      <c r="B243" s="1">
        <v>180</v>
      </c>
      <c r="C243" s="1" t="s">
        <v>9</v>
      </c>
      <c r="D243" s="1">
        <v>21</v>
      </c>
      <c r="E243" s="1" t="s">
        <v>10</v>
      </c>
      <c r="F243" s="2">
        <v>29.63</v>
      </c>
      <c r="G243" s="2">
        <v>29.52</v>
      </c>
      <c r="H243" s="2">
        <v>18.824999999999999</v>
      </c>
      <c r="I243" s="4">
        <f>STDEV(F242:F243)</f>
        <v>0.15556349186103965</v>
      </c>
      <c r="J243" s="2">
        <f>G243-H243</f>
        <v>10.695</v>
      </c>
      <c r="L243" s="2">
        <f>J243-12.65</f>
        <v>-1.9550000000000001</v>
      </c>
      <c r="N243" s="2">
        <f>2^-L243</f>
        <v>3.8771592677402604</v>
      </c>
    </row>
    <row r="244" spans="1:14" x14ac:dyDescent="0.25">
      <c r="A244" s="1" t="s">
        <v>31</v>
      </c>
      <c r="B244" s="1">
        <v>181</v>
      </c>
      <c r="C244" s="1" t="s">
        <v>9</v>
      </c>
      <c r="D244" s="1">
        <v>21</v>
      </c>
      <c r="E244" s="1" t="s">
        <v>10</v>
      </c>
      <c r="F244" s="2">
        <v>28.96</v>
      </c>
    </row>
    <row r="245" spans="1:14" x14ac:dyDescent="0.25">
      <c r="A245" s="1" t="s">
        <v>31</v>
      </c>
      <c r="B245" s="1">
        <v>181</v>
      </c>
      <c r="C245" s="1" t="s">
        <v>9</v>
      </c>
      <c r="D245" s="1">
        <v>21</v>
      </c>
      <c r="E245" s="1" t="s">
        <v>10</v>
      </c>
      <c r="F245" s="2">
        <v>29.26</v>
      </c>
      <c r="G245" s="2">
        <v>29.11</v>
      </c>
      <c r="H245" s="2">
        <v>18.605</v>
      </c>
      <c r="I245" s="4">
        <f>STDEV(F244:F245)</f>
        <v>0.21213203435596475</v>
      </c>
      <c r="J245" s="2">
        <f>G245-H245</f>
        <v>10.504999999999999</v>
      </c>
      <c r="L245" s="2">
        <f>J245-12.65</f>
        <v>-2.1450000000000014</v>
      </c>
      <c r="N245" s="2">
        <f>2^-L245</f>
        <v>4.4229226132810791</v>
      </c>
    </row>
    <row r="246" spans="1:14" x14ac:dyDescent="0.25">
      <c r="A246" s="1" t="s">
        <v>31</v>
      </c>
      <c r="B246" s="1">
        <v>182</v>
      </c>
      <c r="C246" s="1" t="s">
        <v>9</v>
      </c>
      <c r="D246" s="1">
        <v>21</v>
      </c>
      <c r="E246" s="1" t="s">
        <v>10</v>
      </c>
      <c r="F246" s="2">
        <v>29.82</v>
      </c>
    </row>
    <row r="247" spans="1:14" x14ac:dyDescent="0.25">
      <c r="A247" s="1" t="s">
        <v>31</v>
      </c>
      <c r="B247" s="1">
        <v>182</v>
      </c>
      <c r="C247" s="1" t="s">
        <v>9</v>
      </c>
      <c r="D247" s="1">
        <v>21</v>
      </c>
      <c r="E247" s="1" t="s">
        <v>10</v>
      </c>
      <c r="F247" s="2">
        <v>29.17</v>
      </c>
      <c r="G247" s="2">
        <v>29.495000000000001</v>
      </c>
      <c r="H247" s="2">
        <v>18.690000000000001</v>
      </c>
      <c r="I247" s="4">
        <f>STDEV(F246:F247)</f>
        <v>0.45961940777125487</v>
      </c>
      <c r="J247" s="2">
        <f>G247-H247</f>
        <v>10.805</v>
      </c>
      <c r="L247" s="2">
        <f>J247-12.65</f>
        <v>-1.8450000000000006</v>
      </c>
      <c r="N247" s="2">
        <f>2^-L247</f>
        <v>3.5925294915357386</v>
      </c>
    </row>
    <row r="248" spans="1:14" x14ac:dyDescent="0.25">
      <c r="A248" s="1" t="s">
        <v>31</v>
      </c>
      <c r="B248" s="1">
        <v>183</v>
      </c>
      <c r="C248" s="1" t="s">
        <v>9</v>
      </c>
      <c r="D248" s="1">
        <v>21</v>
      </c>
      <c r="E248" s="1" t="s">
        <v>10</v>
      </c>
      <c r="F248" s="2">
        <v>28.36</v>
      </c>
    </row>
    <row r="249" spans="1:14" s="3" customFormat="1" x14ac:dyDescent="0.25">
      <c r="A249" s="5" t="s">
        <v>31</v>
      </c>
      <c r="B249" s="5">
        <v>183</v>
      </c>
      <c r="C249" s="5" t="s">
        <v>9</v>
      </c>
      <c r="D249" s="5">
        <v>21</v>
      </c>
      <c r="E249" s="5" t="s">
        <v>10</v>
      </c>
      <c r="F249" s="3">
        <v>27.97</v>
      </c>
      <c r="G249" s="3">
        <v>28.164999999999999</v>
      </c>
      <c r="H249" s="3">
        <v>17.695</v>
      </c>
      <c r="I249" s="4">
        <f>STDEV(F248:F249)</f>
        <v>0.27577164466275395</v>
      </c>
      <c r="J249" s="3">
        <f>G249-H249</f>
        <v>10.469999999999999</v>
      </c>
      <c r="L249" s="3">
        <f>J249-12.65</f>
        <v>-2.1800000000000015</v>
      </c>
      <c r="N249" s="3">
        <f>2^-L249</f>
        <v>4.5315355411831986</v>
      </c>
    </row>
    <row r="250" spans="1:14" x14ac:dyDescent="0.25">
      <c r="A250" s="1" t="s">
        <v>31</v>
      </c>
      <c r="B250" s="1">
        <v>184</v>
      </c>
      <c r="C250" s="1" t="s">
        <v>13</v>
      </c>
      <c r="D250" s="1">
        <v>21</v>
      </c>
      <c r="E250" s="1" t="s">
        <v>10</v>
      </c>
      <c r="F250" s="2">
        <v>28.63</v>
      </c>
    </row>
    <row r="251" spans="1:14" x14ac:dyDescent="0.25">
      <c r="A251" s="1" t="s">
        <v>31</v>
      </c>
      <c r="B251" s="1">
        <v>184</v>
      </c>
      <c r="C251" s="1" t="s">
        <v>13</v>
      </c>
      <c r="D251" s="1">
        <v>21</v>
      </c>
      <c r="E251" s="1" t="s">
        <v>10</v>
      </c>
      <c r="F251" s="2">
        <v>28.52</v>
      </c>
      <c r="G251" s="2">
        <v>28.574999999999999</v>
      </c>
      <c r="H251" s="2">
        <v>18.265000000000001</v>
      </c>
      <c r="I251" s="4">
        <f>STDEV(F250:F251)</f>
        <v>7.7781745930519827E-2</v>
      </c>
      <c r="J251" s="2">
        <f>G251-H251</f>
        <v>10.309999999999999</v>
      </c>
      <c r="L251" s="2">
        <f>J251-12.65</f>
        <v>-2.3400000000000016</v>
      </c>
      <c r="N251" s="2">
        <f>2^-L251</f>
        <v>5.0630263758811251</v>
      </c>
    </row>
    <row r="252" spans="1:14" x14ac:dyDescent="0.25">
      <c r="A252" s="1" t="s">
        <v>31</v>
      </c>
      <c r="B252" s="1">
        <v>185</v>
      </c>
      <c r="C252" s="1" t="s">
        <v>13</v>
      </c>
      <c r="D252" s="1">
        <v>21</v>
      </c>
      <c r="E252" s="1" t="s">
        <v>10</v>
      </c>
      <c r="F252" s="2">
        <v>28.23</v>
      </c>
    </row>
    <row r="253" spans="1:14" x14ac:dyDescent="0.25">
      <c r="A253" s="1" t="s">
        <v>31</v>
      </c>
      <c r="B253" s="1">
        <v>185</v>
      </c>
      <c r="C253" s="1" t="s">
        <v>13</v>
      </c>
      <c r="D253" s="1">
        <v>21</v>
      </c>
      <c r="E253" s="1" t="s">
        <v>10</v>
      </c>
      <c r="F253" s="2">
        <v>28.12</v>
      </c>
      <c r="G253" s="2">
        <v>28.175000000000001</v>
      </c>
      <c r="H253" s="2">
        <v>17.91</v>
      </c>
      <c r="I253" s="4">
        <f>STDEV(F252:F253)</f>
        <v>7.7781745930519827E-2</v>
      </c>
      <c r="J253" s="2">
        <f>G253-H253</f>
        <v>10.265000000000001</v>
      </c>
      <c r="L253" s="2">
        <f>J253-12.65</f>
        <v>-2.3849999999999998</v>
      </c>
      <c r="N253" s="2">
        <f>2^-L253</f>
        <v>5.2234391483556699</v>
      </c>
    </row>
    <row r="254" spans="1:14" x14ac:dyDescent="0.25">
      <c r="A254" s="1" t="s">
        <v>31</v>
      </c>
      <c r="B254" s="1">
        <v>186</v>
      </c>
      <c r="C254" s="1" t="s">
        <v>13</v>
      </c>
      <c r="D254" s="1">
        <v>21</v>
      </c>
      <c r="E254" s="1" t="s">
        <v>10</v>
      </c>
      <c r="F254" s="2">
        <v>31.45</v>
      </c>
    </row>
    <row r="255" spans="1:14" x14ac:dyDescent="0.25">
      <c r="A255" s="1" t="s">
        <v>31</v>
      </c>
      <c r="B255" s="1">
        <v>186</v>
      </c>
      <c r="C255" s="1" t="s">
        <v>13</v>
      </c>
      <c r="D255" s="1">
        <v>21</v>
      </c>
      <c r="E255" s="1" t="s">
        <v>10</v>
      </c>
      <c r="F255" s="2">
        <v>31.06</v>
      </c>
      <c r="G255" s="2">
        <v>31.254999999999999</v>
      </c>
      <c r="H255" s="2">
        <v>17.66</v>
      </c>
      <c r="I255" s="4">
        <f>STDEV(F254:F255)</f>
        <v>0.27577164466275395</v>
      </c>
      <c r="J255" s="2">
        <f>G255-H255</f>
        <v>13.594999999999999</v>
      </c>
      <c r="L255" s="2">
        <f>J255-12.65</f>
        <v>0.94499999999999851</v>
      </c>
      <c r="N255" s="2">
        <f>2^-L255</f>
        <v>0.51942955164883275</v>
      </c>
    </row>
    <row r="256" spans="1:14" x14ac:dyDescent="0.25">
      <c r="A256" s="1" t="s">
        <v>31</v>
      </c>
      <c r="B256" s="1">
        <v>187</v>
      </c>
      <c r="C256" s="1" t="s">
        <v>13</v>
      </c>
      <c r="D256" s="1">
        <v>21</v>
      </c>
      <c r="E256" s="1" t="s">
        <v>10</v>
      </c>
      <c r="F256" s="2">
        <v>27.93</v>
      </c>
    </row>
    <row r="257" spans="1:14" x14ac:dyDescent="0.25">
      <c r="A257" s="1" t="s">
        <v>31</v>
      </c>
      <c r="B257" s="1">
        <v>187</v>
      </c>
      <c r="C257" s="1" t="s">
        <v>13</v>
      </c>
      <c r="D257" s="1">
        <v>21</v>
      </c>
      <c r="E257" s="1" t="s">
        <v>10</v>
      </c>
      <c r="F257" s="2">
        <v>27.86</v>
      </c>
      <c r="G257" s="2">
        <v>27.895</v>
      </c>
      <c r="H257" s="2">
        <v>17.945</v>
      </c>
      <c r="I257" s="4">
        <f>STDEV(F256:F257)</f>
        <v>4.9497474683058526E-2</v>
      </c>
      <c r="J257" s="2">
        <f>G257-H257</f>
        <v>9.9499999999999993</v>
      </c>
      <c r="L257" s="2">
        <f>J257-12.65</f>
        <v>-2.7000000000000011</v>
      </c>
      <c r="N257" s="2">
        <f>2^-L257</f>
        <v>6.4980191708498882</v>
      </c>
    </row>
    <row r="258" spans="1:14" x14ac:dyDescent="0.25">
      <c r="A258" s="1" t="s">
        <v>31</v>
      </c>
      <c r="B258" s="1">
        <v>188</v>
      </c>
      <c r="C258" s="1" t="s">
        <v>13</v>
      </c>
      <c r="D258" s="1">
        <v>21</v>
      </c>
      <c r="E258" s="1" t="s">
        <v>10</v>
      </c>
      <c r="F258" s="2">
        <v>30.87</v>
      </c>
    </row>
    <row r="259" spans="1:14" s="3" customFormat="1" x14ac:dyDescent="0.25">
      <c r="A259" s="5" t="s">
        <v>31</v>
      </c>
      <c r="B259" s="5">
        <v>188</v>
      </c>
      <c r="C259" s="5" t="s">
        <v>13</v>
      </c>
      <c r="D259" s="5">
        <v>21</v>
      </c>
      <c r="E259" s="5" t="s">
        <v>10</v>
      </c>
      <c r="F259" s="3">
        <v>31.46</v>
      </c>
      <c r="G259" s="3">
        <v>31.164999999999999</v>
      </c>
      <c r="H259" s="3">
        <v>18.174999999999997</v>
      </c>
      <c r="I259" s="4">
        <f>STDEV(F258:F259)</f>
        <v>0.41719300090006295</v>
      </c>
      <c r="J259" s="3">
        <f>G259-H259</f>
        <v>12.990000000000002</v>
      </c>
      <c r="L259" s="3">
        <f>J259-12.65</f>
        <v>0.34000000000000163</v>
      </c>
      <c r="N259" s="3">
        <f>2^-L259</f>
        <v>0.79004131186337634</v>
      </c>
    </row>
    <row r="260" spans="1:14" x14ac:dyDescent="0.25">
      <c r="A260" s="1" t="s">
        <v>31</v>
      </c>
      <c r="B260" s="1">
        <v>189</v>
      </c>
      <c r="C260" s="1" t="s">
        <v>14</v>
      </c>
      <c r="D260" s="1">
        <v>21</v>
      </c>
      <c r="E260" s="1" t="s">
        <v>10</v>
      </c>
      <c r="F260" s="2">
        <v>27.66</v>
      </c>
    </row>
    <row r="261" spans="1:14" x14ac:dyDescent="0.25">
      <c r="A261" s="1" t="s">
        <v>31</v>
      </c>
      <c r="B261" s="1">
        <v>189</v>
      </c>
      <c r="C261" s="1" t="s">
        <v>14</v>
      </c>
      <c r="D261" s="1">
        <v>21</v>
      </c>
      <c r="E261" s="1" t="s">
        <v>10</v>
      </c>
      <c r="F261" s="2">
        <v>28</v>
      </c>
      <c r="G261" s="2">
        <v>27.83</v>
      </c>
      <c r="H261" s="2">
        <v>20.145</v>
      </c>
      <c r="I261" s="4">
        <f>STDEV(F260:F261)</f>
        <v>0.24041630560342606</v>
      </c>
      <c r="J261" s="2">
        <f>G261-H261</f>
        <v>7.6849999999999987</v>
      </c>
      <c r="L261" s="2">
        <f>J261-12.65</f>
        <v>-4.9650000000000016</v>
      </c>
      <c r="N261" s="2">
        <f>2^-L261</f>
        <v>31.233016344839214</v>
      </c>
    </row>
    <row r="262" spans="1:14" x14ac:dyDescent="0.25">
      <c r="A262" s="1" t="s">
        <v>31</v>
      </c>
      <c r="B262" s="1">
        <v>190</v>
      </c>
      <c r="C262" s="1" t="s">
        <v>14</v>
      </c>
      <c r="D262" s="1">
        <v>21</v>
      </c>
      <c r="E262" s="1" t="s">
        <v>10</v>
      </c>
      <c r="F262" s="2">
        <v>26.57</v>
      </c>
    </row>
    <row r="263" spans="1:14" x14ac:dyDescent="0.25">
      <c r="A263" s="1" t="s">
        <v>31</v>
      </c>
      <c r="B263" s="1">
        <v>190</v>
      </c>
      <c r="C263" s="1" t="s">
        <v>14</v>
      </c>
      <c r="D263" s="1">
        <v>21</v>
      </c>
      <c r="E263" s="1" t="s">
        <v>10</v>
      </c>
      <c r="F263" s="2">
        <v>26.17</v>
      </c>
      <c r="G263" s="2">
        <v>26.37</v>
      </c>
      <c r="H263" s="2">
        <v>17.704999999999998</v>
      </c>
      <c r="I263" s="4">
        <f>STDEV(F262:F263)</f>
        <v>0.28284271247461801</v>
      </c>
      <c r="J263" s="2">
        <f>G263-H263</f>
        <v>8.6650000000000027</v>
      </c>
      <c r="L263" s="2">
        <f>J263-12.65</f>
        <v>-3.9849999999999977</v>
      </c>
      <c r="N263" s="2">
        <f>2^-L263</f>
        <v>15.834506502643281</v>
      </c>
    </row>
    <row r="264" spans="1:14" x14ac:dyDescent="0.25">
      <c r="A264" s="1" t="s">
        <v>31</v>
      </c>
      <c r="B264" s="1">
        <v>191</v>
      </c>
      <c r="C264" s="1" t="s">
        <v>14</v>
      </c>
      <c r="D264" s="1">
        <v>21</v>
      </c>
      <c r="E264" s="1" t="s">
        <v>10</v>
      </c>
      <c r="F264" s="2">
        <v>25.98</v>
      </c>
    </row>
    <row r="265" spans="1:14" x14ac:dyDescent="0.25">
      <c r="A265" s="1" t="s">
        <v>31</v>
      </c>
      <c r="B265" s="1">
        <v>191</v>
      </c>
      <c r="C265" s="1" t="s">
        <v>14</v>
      </c>
      <c r="D265" s="1">
        <v>21</v>
      </c>
      <c r="E265" s="1" t="s">
        <v>10</v>
      </c>
      <c r="F265" s="2">
        <v>26.27</v>
      </c>
      <c r="G265" s="2">
        <v>26.125</v>
      </c>
      <c r="H265" s="2">
        <v>17.994999999999997</v>
      </c>
      <c r="I265" s="4">
        <f>STDEV(F264:F265)</f>
        <v>0.20506096654409819</v>
      </c>
      <c r="J265" s="2">
        <f>G265-H265</f>
        <v>8.1300000000000026</v>
      </c>
      <c r="L265" s="2">
        <f>J265-12.65</f>
        <v>-4.5199999999999978</v>
      </c>
      <c r="N265" s="2">
        <f>2^-L265</f>
        <v>22.943283968253198</v>
      </c>
    </row>
    <row r="266" spans="1:14" x14ac:dyDescent="0.25">
      <c r="A266" s="1" t="s">
        <v>31</v>
      </c>
      <c r="B266" s="1">
        <v>192</v>
      </c>
      <c r="C266" s="1" t="s">
        <v>14</v>
      </c>
      <c r="D266" s="1">
        <v>21</v>
      </c>
      <c r="E266" s="1" t="s">
        <v>10</v>
      </c>
      <c r="F266" s="2">
        <v>26.76</v>
      </c>
    </row>
    <row r="267" spans="1:14" x14ac:dyDescent="0.25">
      <c r="A267" s="1" t="s">
        <v>31</v>
      </c>
      <c r="B267" s="1">
        <v>192</v>
      </c>
      <c r="C267" s="1" t="s">
        <v>14</v>
      </c>
      <c r="D267" s="1">
        <v>21</v>
      </c>
      <c r="E267" s="1" t="s">
        <v>10</v>
      </c>
      <c r="F267" s="2">
        <v>26.69</v>
      </c>
      <c r="G267" s="2">
        <v>26.725000000000001</v>
      </c>
      <c r="H267" s="2">
        <v>18.07</v>
      </c>
      <c r="I267" s="4">
        <f>STDEV(F266:F267)</f>
        <v>4.9497474683058526E-2</v>
      </c>
      <c r="J267" s="2">
        <f>G267-H267</f>
        <v>8.6550000000000011</v>
      </c>
      <c r="L267" s="2">
        <f>J267-12.65</f>
        <v>-3.9949999999999992</v>
      </c>
      <c r="N267" s="2">
        <f>2^-L267</f>
        <v>15.944644205245874</v>
      </c>
    </row>
    <row r="268" spans="1:14" x14ac:dyDescent="0.25">
      <c r="A268" s="1" t="s">
        <v>31</v>
      </c>
      <c r="B268" s="1">
        <v>193</v>
      </c>
      <c r="C268" s="1" t="s">
        <v>14</v>
      </c>
      <c r="D268" s="1">
        <v>21</v>
      </c>
      <c r="E268" s="1" t="s">
        <v>10</v>
      </c>
      <c r="F268" s="2">
        <v>28.41</v>
      </c>
    </row>
    <row r="269" spans="1:14" s="3" customFormat="1" x14ac:dyDescent="0.25">
      <c r="A269" s="5" t="s">
        <v>31</v>
      </c>
      <c r="B269" s="5">
        <v>193</v>
      </c>
      <c r="C269" s="5" t="s">
        <v>14</v>
      </c>
      <c r="D269" s="5">
        <v>21</v>
      </c>
      <c r="E269" s="5" t="s">
        <v>10</v>
      </c>
      <c r="F269" s="3">
        <v>28.56</v>
      </c>
      <c r="G269" s="3">
        <v>28.484999999999999</v>
      </c>
      <c r="H269" s="3">
        <v>21.14</v>
      </c>
      <c r="I269" s="4">
        <f>STDEV(F268:F269)</f>
        <v>0.10606601717798111</v>
      </c>
      <c r="J269" s="3">
        <f>G269-H269</f>
        <v>7.3449999999999989</v>
      </c>
      <c r="L269" s="3">
        <f>J269-12.65</f>
        <v>-5.3050000000000015</v>
      </c>
      <c r="N269" s="3">
        <f>2^-L269</f>
        <v>39.533396388061774</v>
      </c>
    </row>
    <row r="270" spans="1:14" x14ac:dyDescent="0.25">
      <c r="A270" s="1" t="s">
        <v>31</v>
      </c>
      <c r="B270" s="1">
        <v>194</v>
      </c>
      <c r="C270" s="1" t="s">
        <v>9</v>
      </c>
      <c r="D270" s="1">
        <v>28</v>
      </c>
      <c r="E270" s="1" t="s">
        <v>10</v>
      </c>
      <c r="F270" s="2">
        <v>29.09</v>
      </c>
    </row>
    <row r="271" spans="1:14" x14ac:dyDescent="0.25">
      <c r="A271" s="1" t="s">
        <v>31</v>
      </c>
      <c r="B271" s="1">
        <v>194</v>
      </c>
      <c r="C271" s="1" t="s">
        <v>9</v>
      </c>
      <c r="D271" s="1">
        <v>28</v>
      </c>
      <c r="E271" s="1" t="s">
        <v>10</v>
      </c>
      <c r="F271" s="2">
        <v>29.12</v>
      </c>
      <c r="G271" s="2">
        <v>29.105</v>
      </c>
      <c r="H271" s="2">
        <v>17.634999999999998</v>
      </c>
      <c r="I271" s="4">
        <f>STDEV(F270:F271)</f>
        <v>2.1213203435597228E-2</v>
      </c>
      <c r="J271" s="2">
        <f>G271-H271</f>
        <v>11.470000000000002</v>
      </c>
      <c r="L271" s="2">
        <f>J271-12.65</f>
        <v>-1.1799999999999979</v>
      </c>
      <c r="N271" s="2">
        <f>2^-L271</f>
        <v>2.265767770591594</v>
      </c>
    </row>
    <row r="272" spans="1:14" x14ac:dyDescent="0.25">
      <c r="A272" s="1" t="s">
        <v>31</v>
      </c>
      <c r="B272" s="1">
        <v>195</v>
      </c>
      <c r="C272" s="1" t="s">
        <v>9</v>
      </c>
      <c r="D272" s="1">
        <v>28</v>
      </c>
      <c r="E272" s="1" t="s">
        <v>10</v>
      </c>
      <c r="F272" s="2">
        <v>29.32</v>
      </c>
    </row>
    <row r="273" spans="1:14" x14ac:dyDescent="0.25">
      <c r="A273" s="1" t="s">
        <v>31</v>
      </c>
      <c r="B273" s="1">
        <v>195</v>
      </c>
      <c r="C273" s="1" t="s">
        <v>9</v>
      </c>
      <c r="D273" s="1">
        <v>28</v>
      </c>
      <c r="E273" s="1" t="s">
        <v>10</v>
      </c>
      <c r="F273" s="2">
        <v>28.77</v>
      </c>
      <c r="G273" s="2">
        <v>29.045000000000002</v>
      </c>
      <c r="H273" s="2">
        <v>18.015000000000001</v>
      </c>
      <c r="I273" s="4">
        <f>STDEV(F272:F273)</f>
        <v>0.38890872965260165</v>
      </c>
      <c r="J273" s="2">
        <f>G273-H273</f>
        <v>11.030000000000001</v>
      </c>
      <c r="L273" s="2">
        <f>J273-12.65</f>
        <v>-1.6199999999999992</v>
      </c>
      <c r="N273" s="2">
        <f>2^-L273</f>
        <v>3.0737503625760225</v>
      </c>
    </row>
    <row r="274" spans="1:14" x14ac:dyDescent="0.25">
      <c r="A274" s="1" t="s">
        <v>31</v>
      </c>
      <c r="B274" s="1">
        <v>196</v>
      </c>
      <c r="C274" s="1" t="s">
        <v>9</v>
      </c>
      <c r="D274" s="1">
        <v>28</v>
      </c>
      <c r="E274" s="1" t="s">
        <v>10</v>
      </c>
      <c r="F274" s="2">
        <v>28.02</v>
      </c>
    </row>
    <row r="275" spans="1:14" x14ac:dyDescent="0.25">
      <c r="A275" s="1" t="s">
        <v>31</v>
      </c>
      <c r="B275" s="1">
        <v>196</v>
      </c>
      <c r="C275" s="1" t="s">
        <v>9</v>
      </c>
      <c r="D275" s="1">
        <v>28</v>
      </c>
      <c r="E275" s="1" t="s">
        <v>10</v>
      </c>
      <c r="F275" s="2">
        <v>28.47</v>
      </c>
      <c r="G275" s="2">
        <v>28.244999999999997</v>
      </c>
      <c r="H275" s="2">
        <v>17.934999999999999</v>
      </c>
      <c r="I275" s="4">
        <f>STDEV(F274:F275)</f>
        <v>0.31819805153394587</v>
      </c>
      <c r="J275" s="2">
        <f>G275-H275</f>
        <v>10.309999999999999</v>
      </c>
      <c r="L275" s="2">
        <f>J275-12.65</f>
        <v>-2.3400000000000016</v>
      </c>
      <c r="N275" s="2">
        <f>2^-L275</f>
        <v>5.0630263758811251</v>
      </c>
    </row>
    <row r="276" spans="1:14" x14ac:dyDescent="0.25">
      <c r="A276" s="1" t="s">
        <v>31</v>
      </c>
      <c r="B276" s="1">
        <v>198</v>
      </c>
      <c r="C276" s="1" t="s">
        <v>9</v>
      </c>
      <c r="D276" s="1">
        <v>28</v>
      </c>
      <c r="E276" s="1" t="s">
        <v>10</v>
      </c>
      <c r="F276" s="2">
        <v>29.49</v>
      </c>
    </row>
    <row r="277" spans="1:14" s="3" customFormat="1" x14ac:dyDescent="0.25">
      <c r="A277" s="5" t="s">
        <v>31</v>
      </c>
      <c r="B277" s="5">
        <v>198</v>
      </c>
      <c r="C277" s="5" t="s">
        <v>9</v>
      </c>
      <c r="D277" s="5">
        <v>28</v>
      </c>
      <c r="E277" s="5" t="s">
        <v>10</v>
      </c>
      <c r="F277" s="3">
        <v>30.18</v>
      </c>
      <c r="G277" s="3">
        <v>29.835000000000001</v>
      </c>
      <c r="H277" s="3">
        <v>18.36</v>
      </c>
      <c r="I277" s="4">
        <f>STDEV(F276:F277)</f>
        <v>0.48790367901871867</v>
      </c>
      <c r="J277" s="3">
        <f>G277-H277</f>
        <v>11.475000000000001</v>
      </c>
      <c r="L277" s="3">
        <f>J277-12.65</f>
        <v>-1.1749999999999989</v>
      </c>
      <c r="N277" s="3">
        <f>2^-L277</f>
        <v>2.2579288096122605</v>
      </c>
    </row>
    <row r="278" spans="1:14" x14ac:dyDescent="0.25">
      <c r="A278" s="1" t="s">
        <v>31</v>
      </c>
      <c r="B278" s="1">
        <v>199</v>
      </c>
      <c r="C278" s="1" t="s">
        <v>13</v>
      </c>
      <c r="D278" s="1">
        <v>28</v>
      </c>
      <c r="E278" s="1" t="s">
        <v>10</v>
      </c>
      <c r="F278" s="2">
        <v>30.4</v>
      </c>
    </row>
    <row r="279" spans="1:14" x14ac:dyDescent="0.25">
      <c r="A279" s="1" t="s">
        <v>31</v>
      </c>
      <c r="B279" s="1">
        <v>199</v>
      </c>
      <c r="C279" s="1" t="s">
        <v>13</v>
      </c>
      <c r="D279" s="1">
        <v>28</v>
      </c>
      <c r="E279" s="1" t="s">
        <v>10</v>
      </c>
      <c r="F279" s="2">
        <v>30.93</v>
      </c>
      <c r="G279" s="2">
        <v>30.664999999999999</v>
      </c>
      <c r="H279" s="2">
        <v>18.850000000000001</v>
      </c>
      <c r="I279" s="4">
        <f>STDEV(F278:F279)</f>
        <v>0.37476659402887097</v>
      </c>
      <c r="J279" s="2">
        <f>G279-H279</f>
        <v>11.814999999999998</v>
      </c>
      <c r="L279" s="2">
        <f>J279-12.65</f>
        <v>-0.83500000000000263</v>
      </c>
      <c r="N279" s="2">
        <f>2^-L279</f>
        <v>1.7838570388401886</v>
      </c>
    </row>
    <row r="280" spans="1:14" x14ac:dyDescent="0.25">
      <c r="A280" s="1" t="s">
        <v>31</v>
      </c>
      <c r="B280" s="1">
        <v>200</v>
      </c>
      <c r="C280" s="1" t="s">
        <v>13</v>
      </c>
      <c r="D280" s="1">
        <v>28</v>
      </c>
      <c r="E280" s="1" t="s">
        <v>10</v>
      </c>
      <c r="F280" s="2">
        <v>30.7</v>
      </c>
    </row>
    <row r="281" spans="1:14" x14ac:dyDescent="0.25">
      <c r="A281" s="1" t="s">
        <v>31</v>
      </c>
      <c r="B281" s="1">
        <v>200</v>
      </c>
      <c r="C281" s="1" t="s">
        <v>13</v>
      </c>
      <c r="D281" s="1">
        <v>28</v>
      </c>
      <c r="E281" s="1" t="s">
        <v>10</v>
      </c>
      <c r="F281" s="2">
        <v>30.12</v>
      </c>
      <c r="G281" s="2">
        <v>30.41</v>
      </c>
      <c r="H281" s="2">
        <v>20.29</v>
      </c>
      <c r="I281" s="4">
        <f>STDEV(F280:F281)</f>
        <v>0.41012193308819639</v>
      </c>
      <c r="J281" s="2">
        <f>G281-H281</f>
        <v>10.120000000000001</v>
      </c>
      <c r="L281" s="2">
        <f>J281-12.65</f>
        <v>-2.5299999999999994</v>
      </c>
      <c r="N281" s="2">
        <f>2^-L281</f>
        <v>5.7757167820899813</v>
      </c>
    </row>
    <row r="282" spans="1:14" x14ac:dyDescent="0.25">
      <c r="A282" s="1" t="s">
        <v>31</v>
      </c>
      <c r="B282" s="1">
        <v>201</v>
      </c>
      <c r="C282" s="1" t="s">
        <v>13</v>
      </c>
      <c r="D282" s="1">
        <v>28</v>
      </c>
      <c r="E282" s="1" t="s">
        <v>10</v>
      </c>
      <c r="F282" s="2">
        <v>29.23</v>
      </c>
    </row>
    <row r="283" spans="1:14" x14ac:dyDescent="0.25">
      <c r="A283" s="1" t="s">
        <v>31</v>
      </c>
      <c r="B283" s="1">
        <v>201</v>
      </c>
      <c r="C283" s="1" t="s">
        <v>13</v>
      </c>
      <c r="D283" s="1">
        <v>28</v>
      </c>
      <c r="E283" s="1" t="s">
        <v>10</v>
      </c>
      <c r="F283" s="2">
        <v>28.57</v>
      </c>
      <c r="G283" s="2">
        <v>28.9</v>
      </c>
      <c r="H283" s="2">
        <v>19.259999999999998</v>
      </c>
      <c r="I283" s="4">
        <f>STDEV(F282:F283)</f>
        <v>0.46669047558312149</v>
      </c>
      <c r="J283" s="2">
        <f>G283-H283</f>
        <v>9.64</v>
      </c>
      <c r="L283" s="2">
        <f>J283-12.65</f>
        <v>-3.01</v>
      </c>
      <c r="N283" s="2">
        <f>2^-L283</f>
        <v>8.0556444004537475</v>
      </c>
    </row>
    <row r="284" spans="1:14" x14ac:dyDescent="0.25">
      <c r="A284" s="1" t="s">
        <v>31</v>
      </c>
      <c r="B284" s="1">
        <v>202</v>
      </c>
      <c r="C284" s="1" t="s">
        <v>13</v>
      </c>
      <c r="D284" s="1">
        <v>28</v>
      </c>
      <c r="E284" s="1" t="s">
        <v>10</v>
      </c>
      <c r="F284" s="2">
        <v>28.06</v>
      </c>
    </row>
    <row r="285" spans="1:14" x14ac:dyDescent="0.25">
      <c r="A285" s="1" t="s">
        <v>31</v>
      </c>
      <c r="B285" s="1">
        <v>202</v>
      </c>
      <c r="C285" s="1" t="s">
        <v>13</v>
      </c>
      <c r="D285" s="1">
        <v>28</v>
      </c>
      <c r="E285" s="1" t="s">
        <v>10</v>
      </c>
      <c r="F285" s="2">
        <v>27.72</v>
      </c>
      <c r="G285" s="2">
        <v>27.89</v>
      </c>
      <c r="H285" s="2">
        <v>19.045000000000002</v>
      </c>
      <c r="I285" s="4">
        <f>STDEV(F284:F285)</f>
        <v>0.24041630560342606</v>
      </c>
      <c r="J285" s="2">
        <f>G285-H285</f>
        <v>8.8449999999999989</v>
      </c>
      <c r="L285" s="2">
        <f>J285-12.65</f>
        <v>-3.8050000000000015</v>
      </c>
      <c r="N285" s="2">
        <f>2^-L285</f>
        <v>13.977166334667121</v>
      </c>
    </row>
    <row r="286" spans="1:14" x14ac:dyDescent="0.25">
      <c r="A286" s="1" t="s">
        <v>31</v>
      </c>
      <c r="B286" s="1">
        <v>203</v>
      </c>
      <c r="C286" s="1" t="s">
        <v>13</v>
      </c>
      <c r="D286" s="1">
        <v>28</v>
      </c>
      <c r="E286" s="1" t="s">
        <v>10</v>
      </c>
      <c r="F286" s="2">
        <v>27.17</v>
      </c>
    </row>
    <row r="287" spans="1:14" s="3" customFormat="1" x14ac:dyDescent="0.25">
      <c r="A287" s="5" t="s">
        <v>31</v>
      </c>
      <c r="B287" s="5">
        <v>203</v>
      </c>
      <c r="C287" s="5" t="s">
        <v>13</v>
      </c>
      <c r="D287" s="5">
        <v>28</v>
      </c>
      <c r="E287" s="5" t="s">
        <v>10</v>
      </c>
      <c r="F287" s="3">
        <v>26.86</v>
      </c>
      <c r="G287" s="3">
        <v>27.015000000000001</v>
      </c>
      <c r="H287" s="3">
        <v>18.009999999999998</v>
      </c>
      <c r="I287" s="4">
        <f>STDEV(F286:F287)</f>
        <v>0.21920310216783134</v>
      </c>
      <c r="J287" s="3">
        <f>G287-H287</f>
        <v>9.0050000000000026</v>
      </c>
      <c r="L287" s="3">
        <f>J287-12.65</f>
        <v>-3.6449999999999978</v>
      </c>
      <c r="N287" s="3">
        <f>2^-L287</f>
        <v>12.509914290057477</v>
      </c>
    </row>
    <row r="288" spans="1:14" x14ac:dyDescent="0.25">
      <c r="A288" s="1" t="s">
        <v>31</v>
      </c>
      <c r="B288" s="1">
        <v>204</v>
      </c>
      <c r="C288" s="1" t="s">
        <v>14</v>
      </c>
      <c r="D288" s="1">
        <v>28</v>
      </c>
      <c r="E288" s="1" t="s">
        <v>10</v>
      </c>
      <c r="F288" s="2">
        <v>26.53</v>
      </c>
    </row>
    <row r="289" spans="1:14" x14ac:dyDescent="0.25">
      <c r="A289" s="1" t="s">
        <v>31</v>
      </c>
      <c r="B289" s="1">
        <v>204</v>
      </c>
      <c r="C289" s="1" t="s">
        <v>14</v>
      </c>
      <c r="D289" s="1">
        <v>28</v>
      </c>
      <c r="E289" s="1" t="s">
        <v>10</v>
      </c>
      <c r="F289" s="2">
        <v>26.77</v>
      </c>
      <c r="G289" s="2">
        <v>26.65</v>
      </c>
      <c r="H289" s="2">
        <v>17.684999999999999</v>
      </c>
      <c r="I289" s="4">
        <f>STDEV(F288:F289)</f>
        <v>0.16970562748477031</v>
      </c>
      <c r="J289" s="2">
        <f>G289-H289</f>
        <v>8.9649999999999999</v>
      </c>
      <c r="L289" s="2">
        <f>J289-12.65</f>
        <v>-3.6850000000000005</v>
      </c>
      <c r="N289" s="2">
        <f>2^-L289</f>
        <v>12.861615851890427</v>
      </c>
    </row>
    <row r="290" spans="1:14" x14ac:dyDescent="0.25">
      <c r="A290" s="1" t="s">
        <v>31</v>
      </c>
      <c r="B290" s="1">
        <v>205</v>
      </c>
      <c r="C290" s="1" t="s">
        <v>14</v>
      </c>
      <c r="D290" s="1">
        <v>28</v>
      </c>
      <c r="E290" s="1" t="s">
        <v>10</v>
      </c>
      <c r="F290" s="2">
        <v>28.06</v>
      </c>
    </row>
    <row r="291" spans="1:14" x14ac:dyDescent="0.25">
      <c r="A291" s="1" t="s">
        <v>31</v>
      </c>
      <c r="B291" s="1">
        <v>205</v>
      </c>
      <c r="C291" s="1" t="s">
        <v>14</v>
      </c>
      <c r="D291" s="1">
        <v>28</v>
      </c>
      <c r="E291" s="1" t="s">
        <v>10</v>
      </c>
      <c r="F291" s="2">
        <v>27.83</v>
      </c>
      <c r="G291" s="2">
        <v>27.945</v>
      </c>
      <c r="H291" s="2">
        <v>17.329999999999998</v>
      </c>
      <c r="I291" s="4">
        <f>STDEV(F290:F291)</f>
        <v>0.16263455967290624</v>
      </c>
      <c r="J291" s="2">
        <f>G291-H291</f>
        <v>10.615000000000002</v>
      </c>
      <c r="L291" s="2">
        <f>J291-12.65</f>
        <v>-2.0349999999999984</v>
      </c>
      <c r="N291" s="2">
        <f>2^-L291</f>
        <v>4.0982272921312015</v>
      </c>
    </row>
    <row r="292" spans="1:14" x14ac:dyDescent="0.25">
      <c r="A292" s="1" t="s">
        <v>31</v>
      </c>
      <c r="B292" s="1">
        <v>206</v>
      </c>
      <c r="C292" s="1" t="s">
        <v>14</v>
      </c>
      <c r="D292" s="1">
        <v>28</v>
      </c>
      <c r="E292" s="1" t="s">
        <v>10</v>
      </c>
      <c r="F292" s="2">
        <v>26.24</v>
      </c>
    </row>
    <row r="293" spans="1:14" x14ac:dyDescent="0.25">
      <c r="A293" s="1" t="s">
        <v>31</v>
      </c>
      <c r="B293" s="1">
        <v>206</v>
      </c>
      <c r="C293" s="1" t="s">
        <v>14</v>
      </c>
      <c r="D293" s="1">
        <v>28</v>
      </c>
      <c r="E293" s="1" t="s">
        <v>10</v>
      </c>
      <c r="F293" s="2">
        <v>26.42</v>
      </c>
      <c r="G293" s="2">
        <v>26.33</v>
      </c>
      <c r="H293" s="2">
        <v>17.625</v>
      </c>
      <c r="I293" s="4">
        <f>STDEV(F292:F293)</f>
        <v>0.12727922061358088</v>
      </c>
      <c r="J293" s="2">
        <f>G293-H293</f>
        <v>8.7049999999999983</v>
      </c>
      <c r="L293" s="2">
        <f>J293-12.65</f>
        <v>-3.9450000000000021</v>
      </c>
      <c r="N293" s="2">
        <f>2^-L293</f>
        <v>15.401511089628046</v>
      </c>
    </row>
    <row r="294" spans="1:14" x14ac:dyDescent="0.25">
      <c r="A294" s="1" t="s">
        <v>31</v>
      </c>
      <c r="B294" s="1">
        <v>207</v>
      </c>
      <c r="C294" s="1" t="s">
        <v>14</v>
      </c>
      <c r="D294" s="1">
        <v>28</v>
      </c>
      <c r="E294" s="1" t="s">
        <v>10</v>
      </c>
      <c r="F294" s="2">
        <v>28.98</v>
      </c>
    </row>
    <row r="295" spans="1:14" x14ac:dyDescent="0.25">
      <c r="A295" s="1" t="s">
        <v>31</v>
      </c>
      <c r="B295" s="1">
        <v>207</v>
      </c>
      <c r="C295" s="1" t="s">
        <v>14</v>
      </c>
      <c r="D295" s="1">
        <v>28</v>
      </c>
      <c r="E295" s="1" t="s">
        <v>10</v>
      </c>
      <c r="F295" s="2">
        <v>28.14</v>
      </c>
      <c r="G295" s="2">
        <v>28.560000000000002</v>
      </c>
      <c r="H295" s="2">
        <v>20.200000000000003</v>
      </c>
      <c r="I295" s="4">
        <f>STDEV(F294:F295)</f>
        <v>0.59396969619669981</v>
      </c>
      <c r="J295" s="2">
        <f>G295-H295</f>
        <v>8.36</v>
      </c>
      <c r="L295" s="2">
        <f>J295-12.65</f>
        <v>-4.2900000000000009</v>
      </c>
      <c r="N295" s="2">
        <f>2^-L295</f>
        <v>19.562244443073109</v>
      </c>
    </row>
    <row r="296" spans="1:14" x14ac:dyDescent="0.25">
      <c r="A296" s="1" t="s">
        <v>31</v>
      </c>
      <c r="B296" s="1">
        <v>208</v>
      </c>
      <c r="C296" s="1" t="s">
        <v>14</v>
      </c>
      <c r="D296" s="1">
        <v>28</v>
      </c>
      <c r="E296" s="1" t="s">
        <v>10</v>
      </c>
      <c r="F296" s="2">
        <v>27.71</v>
      </c>
    </row>
    <row r="297" spans="1:14" s="3" customFormat="1" x14ac:dyDescent="0.25">
      <c r="A297" s="5" t="s">
        <v>31</v>
      </c>
      <c r="B297" s="5">
        <v>208</v>
      </c>
      <c r="C297" s="5" t="s">
        <v>14</v>
      </c>
      <c r="D297" s="5">
        <v>28</v>
      </c>
      <c r="E297" s="5" t="s">
        <v>10</v>
      </c>
      <c r="F297" s="3">
        <v>28.11</v>
      </c>
      <c r="G297" s="3">
        <v>27.91</v>
      </c>
      <c r="H297" s="3">
        <v>19.100000000000001</v>
      </c>
      <c r="I297" s="4">
        <f>STDEV(F296:F297)</f>
        <v>0.28284271247461801</v>
      </c>
      <c r="J297" s="3">
        <f>G297-H297</f>
        <v>8.8099999999999987</v>
      </c>
      <c r="L297" s="3">
        <f>J297-12.65</f>
        <v>-3.8400000000000016</v>
      </c>
      <c r="N297" s="3">
        <f>2^-L297</f>
        <v>14.320401134847572</v>
      </c>
    </row>
    <row r="299" spans="1:14" x14ac:dyDescent="0.25">
      <c r="I299" s="4"/>
    </row>
    <row r="301" spans="1:14" x14ac:dyDescent="0.25">
      <c r="I301" s="4"/>
    </row>
    <row r="303" spans="1:14" x14ac:dyDescent="0.25">
      <c r="I303" s="4"/>
    </row>
    <row r="305" spans="9:9" x14ac:dyDescent="0.25">
      <c r="I305" s="4"/>
    </row>
  </sheetData>
  <sortState ref="L1:N1">
    <sortCondition ref="M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opLeftCell="C1" zoomScaleNormal="100" workbookViewId="0">
      <selection activeCell="C1" sqref="A1:XFD1048576"/>
    </sheetView>
  </sheetViews>
  <sheetFormatPr baseColWidth="10" defaultColWidth="10.85546875" defaultRowHeight="15" x14ac:dyDescent="0.25"/>
  <cols>
    <col min="1" max="3" width="10.85546875" style="1"/>
    <col min="4" max="4" width="8.5703125" style="1" customWidth="1"/>
    <col min="5" max="5" width="19.28515625" style="1" customWidth="1"/>
    <col min="6" max="6" width="11.5703125" style="2" customWidth="1"/>
    <col min="7" max="7" width="16.7109375" style="2" customWidth="1"/>
    <col min="8" max="8" width="17" style="2" customWidth="1"/>
    <col min="9" max="9" width="14.7109375" style="2" customWidth="1"/>
    <col min="10" max="10" width="19.5703125" style="2" customWidth="1"/>
    <col min="11" max="12" width="11.42578125" style="2" customWidth="1"/>
    <col min="13" max="16384" width="10.8554687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32</v>
      </c>
      <c r="G1" s="2" t="s">
        <v>33</v>
      </c>
      <c r="H1" s="2" t="s">
        <v>6</v>
      </c>
      <c r="I1" s="3" t="s">
        <v>41</v>
      </c>
      <c r="J1" s="2" t="s">
        <v>34</v>
      </c>
      <c r="L1" s="2" t="s">
        <v>19</v>
      </c>
      <c r="N1" s="2" t="s">
        <v>27</v>
      </c>
    </row>
    <row r="2" spans="1:15" x14ac:dyDescent="0.25">
      <c r="A2" s="1" t="s">
        <v>35</v>
      </c>
      <c r="B2" s="1">
        <v>43</v>
      </c>
      <c r="C2" s="1" t="s">
        <v>9</v>
      </c>
      <c r="D2" s="1">
        <v>1</v>
      </c>
      <c r="E2" s="1" t="s">
        <v>10</v>
      </c>
      <c r="F2" s="2">
        <v>29.01</v>
      </c>
    </row>
    <row r="3" spans="1:15" x14ac:dyDescent="0.25">
      <c r="A3" s="1" t="s">
        <v>35</v>
      </c>
      <c r="B3" s="1">
        <v>43</v>
      </c>
      <c r="C3" s="1" t="s">
        <v>9</v>
      </c>
      <c r="D3" s="1">
        <v>1</v>
      </c>
      <c r="E3" s="1" t="s">
        <v>10</v>
      </c>
      <c r="F3" s="2">
        <v>29.19</v>
      </c>
      <c r="G3" s="2">
        <v>29.1</v>
      </c>
      <c r="H3" s="2">
        <v>18.494999999999997</v>
      </c>
      <c r="I3" s="4">
        <f>STDEV(F2:F3)</f>
        <v>0.12727922061357835</v>
      </c>
      <c r="J3" s="2">
        <f>G3-H3</f>
        <v>10.605000000000004</v>
      </c>
      <c r="L3" s="2">
        <f>J3-10.956</f>
        <v>-0.35099999999999554</v>
      </c>
      <c r="N3" s="2">
        <f>2^-L3</f>
        <v>1.2754443916785403</v>
      </c>
    </row>
    <row r="4" spans="1:15" x14ac:dyDescent="0.25">
      <c r="A4" s="1" t="s">
        <v>35</v>
      </c>
      <c r="B4" s="1">
        <v>44</v>
      </c>
      <c r="C4" s="1" t="s">
        <v>9</v>
      </c>
      <c r="D4" s="1">
        <v>1</v>
      </c>
      <c r="E4" s="1" t="s">
        <v>10</v>
      </c>
      <c r="F4" s="2">
        <v>29.9</v>
      </c>
    </row>
    <row r="5" spans="1:15" x14ac:dyDescent="0.25">
      <c r="A5" s="1" t="s">
        <v>35</v>
      </c>
      <c r="B5" s="1">
        <v>44</v>
      </c>
      <c r="C5" s="1" t="s">
        <v>9</v>
      </c>
      <c r="D5" s="1">
        <v>1</v>
      </c>
      <c r="E5" s="1" t="s">
        <v>10</v>
      </c>
      <c r="F5" s="2">
        <v>30.23</v>
      </c>
      <c r="G5" s="2">
        <v>30.064999999999998</v>
      </c>
      <c r="H5" s="2">
        <v>19.435000000000002</v>
      </c>
      <c r="I5" s="4">
        <f>STDEV(F4:F5)</f>
        <v>0.23334523779156199</v>
      </c>
      <c r="J5" s="2">
        <f>G5-H5</f>
        <v>10.629999999999995</v>
      </c>
      <c r="L5" s="2">
        <f>J5-10.956</f>
        <v>-0.32600000000000406</v>
      </c>
      <c r="N5" s="2">
        <f>2^-L5</f>
        <v>1.253533020440694</v>
      </c>
    </row>
    <row r="6" spans="1:15" x14ac:dyDescent="0.25">
      <c r="A6" s="1" t="s">
        <v>35</v>
      </c>
      <c r="B6" s="1">
        <v>45</v>
      </c>
      <c r="C6" s="1" t="s">
        <v>9</v>
      </c>
      <c r="D6" s="1">
        <v>1</v>
      </c>
      <c r="E6" s="1" t="s">
        <v>10</v>
      </c>
      <c r="F6" s="2">
        <v>29.82</v>
      </c>
    </row>
    <row r="7" spans="1:15" x14ac:dyDescent="0.25">
      <c r="A7" s="1" t="s">
        <v>35</v>
      </c>
      <c r="B7" s="1">
        <v>45</v>
      </c>
      <c r="C7" s="1" t="s">
        <v>9</v>
      </c>
      <c r="D7" s="1">
        <v>1</v>
      </c>
      <c r="E7" s="1" t="s">
        <v>10</v>
      </c>
      <c r="F7" s="2">
        <v>29.15</v>
      </c>
      <c r="G7" s="2">
        <v>29.484999999999999</v>
      </c>
      <c r="H7" s="2">
        <v>18.195</v>
      </c>
      <c r="I7" s="4">
        <f>STDEV(F6:F7)</f>
        <v>0.47376154339498805</v>
      </c>
      <c r="J7" s="2">
        <f>G7-H7</f>
        <v>11.29</v>
      </c>
      <c r="L7" s="2">
        <f>J7-10.956</f>
        <v>0.33399999999999963</v>
      </c>
      <c r="N7" s="2">
        <f>2^-L7</f>
        <v>0.79333384319114297</v>
      </c>
    </row>
    <row r="8" spans="1:15" x14ac:dyDescent="0.25">
      <c r="A8" s="1" t="s">
        <v>35</v>
      </c>
      <c r="B8" s="1">
        <v>46</v>
      </c>
      <c r="C8" s="1" t="s">
        <v>9</v>
      </c>
      <c r="D8" s="1">
        <v>1</v>
      </c>
      <c r="E8" s="1" t="s">
        <v>10</v>
      </c>
      <c r="F8" s="2">
        <v>29.6</v>
      </c>
    </row>
    <row r="9" spans="1:15" x14ac:dyDescent="0.25">
      <c r="A9" s="1" t="s">
        <v>35</v>
      </c>
      <c r="B9" s="1">
        <v>46</v>
      </c>
      <c r="C9" s="1" t="s">
        <v>9</v>
      </c>
      <c r="D9" s="1">
        <v>1</v>
      </c>
      <c r="E9" s="1" t="s">
        <v>10</v>
      </c>
      <c r="F9" s="2">
        <v>29.65</v>
      </c>
      <c r="G9" s="2">
        <v>29.625</v>
      </c>
      <c r="H9" s="2">
        <v>18.295000000000002</v>
      </c>
      <c r="I9" s="4">
        <f>STDEV(F8:F9)</f>
        <v>3.5355339059325371E-2</v>
      </c>
      <c r="J9" s="2">
        <f>G9-H9</f>
        <v>11.329999999999998</v>
      </c>
      <c r="L9" s="2">
        <f>J9-10.956</f>
        <v>0.37399999999999878</v>
      </c>
      <c r="N9" s="2">
        <f>2^-L9</f>
        <v>0.771640087529468</v>
      </c>
    </row>
    <row r="10" spans="1:15" x14ac:dyDescent="0.25">
      <c r="A10" s="1" t="s">
        <v>35</v>
      </c>
      <c r="B10" s="1">
        <v>47</v>
      </c>
      <c r="C10" s="1" t="s">
        <v>9</v>
      </c>
      <c r="D10" s="1">
        <v>1</v>
      </c>
      <c r="E10" s="1" t="s">
        <v>10</v>
      </c>
      <c r="F10" s="2">
        <v>29.26</v>
      </c>
    </row>
    <row r="11" spans="1:15" s="3" customFormat="1" x14ac:dyDescent="0.25">
      <c r="A11" s="5" t="s">
        <v>35</v>
      </c>
      <c r="B11" s="5">
        <v>47</v>
      </c>
      <c r="C11" s="5" t="s">
        <v>9</v>
      </c>
      <c r="D11" s="5">
        <v>1</v>
      </c>
      <c r="E11" s="5" t="s">
        <v>10</v>
      </c>
      <c r="F11" s="3">
        <v>29.16</v>
      </c>
      <c r="G11" s="3">
        <v>29.21</v>
      </c>
      <c r="H11" s="3">
        <v>18.285</v>
      </c>
      <c r="I11" s="4">
        <f>STDEV(F10:F11)</f>
        <v>7.0710678118655765E-2</v>
      </c>
      <c r="J11" s="3">
        <f>G11-H11</f>
        <v>10.925000000000001</v>
      </c>
      <c r="K11" s="3">
        <f>AVERAGE(J3:J11)</f>
        <v>10.956</v>
      </c>
      <c r="L11" s="3">
        <f>J11-10.956</f>
        <v>-3.0999999999998806E-2</v>
      </c>
      <c r="N11" s="3">
        <f>2^-L11</f>
        <v>1.0217200827143005</v>
      </c>
      <c r="O11" s="3">
        <f>AVERAGE(N3:N11)</f>
        <v>1.0231342851108292</v>
      </c>
    </row>
    <row r="12" spans="1:15" x14ac:dyDescent="0.25">
      <c r="A12" s="1" t="s">
        <v>35</v>
      </c>
      <c r="B12" s="1">
        <v>48</v>
      </c>
      <c r="C12" s="1" t="s">
        <v>13</v>
      </c>
      <c r="D12" s="1">
        <v>1</v>
      </c>
      <c r="E12" s="1" t="s">
        <v>10</v>
      </c>
      <c r="F12" s="2">
        <v>30.95</v>
      </c>
    </row>
    <row r="13" spans="1:15" x14ac:dyDescent="0.25">
      <c r="A13" s="1" t="s">
        <v>35</v>
      </c>
      <c r="B13" s="1">
        <v>48</v>
      </c>
      <c r="C13" s="1" t="s">
        <v>13</v>
      </c>
      <c r="D13" s="1">
        <v>1</v>
      </c>
      <c r="E13" s="1" t="s">
        <v>10</v>
      </c>
      <c r="F13" s="2">
        <v>31.17</v>
      </c>
      <c r="G13" s="2">
        <v>31.060000000000002</v>
      </c>
      <c r="H13" s="2">
        <v>18.184999999999999</v>
      </c>
      <c r="I13" s="4">
        <f>STDEV(F12:F13)</f>
        <v>0.15556349186104218</v>
      </c>
      <c r="J13" s="2">
        <f>G13-H13</f>
        <v>12.875000000000004</v>
      </c>
      <c r="L13" s="2">
        <f>J13-10.956</f>
        <v>1.919000000000004</v>
      </c>
      <c r="N13" s="2">
        <f>2^-L13</f>
        <v>0.26443774090460603</v>
      </c>
    </row>
    <row r="14" spans="1:15" x14ac:dyDescent="0.25">
      <c r="A14" s="1" t="s">
        <v>35</v>
      </c>
      <c r="B14" s="1">
        <v>49</v>
      </c>
      <c r="C14" s="1" t="s">
        <v>13</v>
      </c>
      <c r="D14" s="1">
        <v>1</v>
      </c>
      <c r="E14" s="1" t="s">
        <v>10</v>
      </c>
      <c r="F14" s="2">
        <v>30.39</v>
      </c>
    </row>
    <row r="15" spans="1:15" x14ac:dyDescent="0.25">
      <c r="A15" s="1" t="s">
        <v>35</v>
      </c>
      <c r="B15" s="1">
        <v>49</v>
      </c>
      <c r="C15" s="1" t="s">
        <v>13</v>
      </c>
      <c r="D15" s="1">
        <v>1</v>
      </c>
      <c r="E15" s="1" t="s">
        <v>10</v>
      </c>
      <c r="F15" s="2">
        <v>30.18</v>
      </c>
      <c r="G15" s="2">
        <v>30.285</v>
      </c>
      <c r="H15" s="2">
        <v>19.239999999999998</v>
      </c>
      <c r="I15" s="4">
        <f>STDEV(F14:F15)</f>
        <v>0.14849242404917559</v>
      </c>
      <c r="J15" s="2">
        <f>G15-H15</f>
        <v>11.045000000000002</v>
      </c>
      <c r="L15" s="2">
        <f>J15-10.956</f>
        <v>8.9000000000002188E-2</v>
      </c>
      <c r="N15" s="2">
        <f>2^-L15</f>
        <v>0.94017420250912465</v>
      </c>
    </row>
    <row r="16" spans="1:15" x14ac:dyDescent="0.25">
      <c r="A16" s="1" t="s">
        <v>35</v>
      </c>
      <c r="B16" s="1">
        <v>50</v>
      </c>
      <c r="C16" s="1" t="s">
        <v>13</v>
      </c>
      <c r="D16" s="1">
        <v>1</v>
      </c>
      <c r="E16" s="1" t="s">
        <v>10</v>
      </c>
      <c r="F16" s="2">
        <v>30.03</v>
      </c>
    </row>
    <row r="17" spans="1:14" x14ac:dyDescent="0.25">
      <c r="A17" s="1" t="s">
        <v>35</v>
      </c>
      <c r="B17" s="1">
        <v>50</v>
      </c>
      <c r="C17" s="1" t="s">
        <v>13</v>
      </c>
      <c r="D17" s="1">
        <v>1</v>
      </c>
      <c r="E17" s="1" t="s">
        <v>10</v>
      </c>
      <c r="F17" s="2">
        <v>30.3</v>
      </c>
      <c r="G17" s="2">
        <v>30.164999999999999</v>
      </c>
      <c r="H17" s="2">
        <v>18.68</v>
      </c>
      <c r="I17" s="4">
        <f>STDEV(F16:F17)</f>
        <v>0.19091883092036754</v>
      </c>
      <c r="J17" s="2">
        <f>G17-H17</f>
        <v>11.484999999999999</v>
      </c>
      <c r="L17" s="2">
        <f>J17-10.956</f>
        <v>0.52899999999999991</v>
      </c>
      <c r="N17" s="2">
        <f>2^-L17</f>
        <v>0.69303494282520728</v>
      </c>
    </row>
    <row r="18" spans="1:14" x14ac:dyDescent="0.25">
      <c r="A18" s="1" t="s">
        <v>35</v>
      </c>
      <c r="B18" s="1">
        <v>51</v>
      </c>
      <c r="C18" s="1" t="s">
        <v>13</v>
      </c>
      <c r="D18" s="1">
        <v>1</v>
      </c>
      <c r="E18" s="1" t="s">
        <v>10</v>
      </c>
      <c r="F18" s="2">
        <v>31.22</v>
      </c>
    </row>
    <row r="19" spans="1:14" x14ac:dyDescent="0.25">
      <c r="A19" s="1" t="s">
        <v>35</v>
      </c>
      <c r="B19" s="1">
        <v>51</v>
      </c>
      <c r="C19" s="1" t="s">
        <v>13</v>
      </c>
      <c r="D19" s="1">
        <v>1</v>
      </c>
      <c r="E19" s="1" t="s">
        <v>10</v>
      </c>
      <c r="F19" s="2">
        <v>31.22</v>
      </c>
      <c r="G19" s="2">
        <v>31.22</v>
      </c>
      <c r="H19" s="2">
        <v>21.055</v>
      </c>
      <c r="I19" s="4">
        <f>STDEV(F18:F19)</f>
        <v>0</v>
      </c>
      <c r="J19" s="2">
        <f>G19-H19</f>
        <v>10.164999999999999</v>
      </c>
      <c r="L19" s="2">
        <f>J19-10.956</f>
        <v>-0.79100000000000037</v>
      </c>
      <c r="N19" s="2">
        <f>2^-L19</f>
        <v>1.7302733811699769</v>
      </c>
    </row>
    <row r="20" spans="1:14" x14ac:dyDescent="0.25">
      <c r="A20" s="1" t="s">
        <v>35</v>
      </c>
      <c r="B20" s="1">
        <v>52</v>
      </c>
      <c r="C20" s="1" t="s">
        <v>13</v>
      </c>
      <c r="D20" s="1">
        <v>1</v>
      </c>
      <c r="E20" s="1" t="s">
        <v>10</v>
      </c>
      <c r="F20" s="2">
        <v>30.08</v>
      </c>
    </row>
    <row r="21" spans="1:14" s="3" customFormat="1" x14ac:dyDescent="0.25">
      <c r="A21" s="5" t="s">
        <v>35</v>
      </c>
      <c r="B21" s="5">
        <v>52</v>
      </c>
      <c r="C21" s="5" t="s">
        <v>13</v>
      </c>
      <c r="D21" s="5">
        <v>1</v>
      </c>
      <c r="E21" s="5" t="s">
        <v>10</v>
      </c>
      <c r="F21" s="3">
        <v>30.09</v>
      </c>
      <c r="G21" s="3">
        <v>30.085000000000001</v>
      </c>
      <c r="H21" s="3">
        <v>19.11</v>
      </c>
      <c r="I21" s="4">
        <f>STDEV(F20:F21)</f>
        <v>7.0710678118665812E-3</v>
      </c>
      <c r="J21" s="3">
        <f>G21-H21</f>
        <v>10.975000000000001</v>
      </c>
      <c r="L21" s="3">
        <f>J21-10.956</f>
        <v>1.9000000000001904E-2</v>
      </c>
      <c r="N21" s="3">
        <f>2^-L21</f>
        <v>0.98691654588584066</v>
      </c>
    </row>
    <row r="22" spans="1:14" x14ac:dyDescent="0.25">
      <c r="A22" s="1" t="s">
        <v>35</v>
      </c>
      <c r="B22" s="1">
        <v>53</v>
      </c>
      <c r="C22" s="1" t="s">
        <v>14</v>
      </c>
      <c r="D22" s="1">
        <v>1</v>
      </c>
      <c r="E22" s="1" t="s">
        <v>10</v>
      </c>
      <c r="F22" s="2">
        <v>31.45</v>
      </c>
    </row>
    <row r="23" spans="1:14" x14ac:dyDescent="0.25">
      <c r="A23" s="1" t="s">
        <v>35</v>
      </c>
      <c r="B23" s="1">
        <v>53</v>
      </c>
      <c r="C23" s="1" t="s">
        <v>14</v>
      </c>
      <c r="D23" s="1">
        <v>1</v>
      </c>
      <c r="E23" s="1" t="s">
        <v>10</v>
      </c>
      <c r="F23" s="2">
        <v>31.12</v>
      </c>
      <c r="G23" s="2">
        <v>31.285</v>
      </c>
      <c r="H23" s="2">
        <v>18.914999999999999</v>
      </c>
      <c r="I23" s="4">
        <f>STDEV(F22:F23)</f>
        <v>0.23334523779155947</v>
      </c>
      <c r="J23" s="2">
        <f>G23-H23</f>
        <v>12.370000000000001</v>
      </c>
      <c r="L23" s="2">
        <f>J23-10.956</f>
        <v>1.4140000000000015</v>
      </c>
      <c r="N23" s="2">
        <f>2^-L23</f>
        <v>0.37526977437859238</v>
      </c>
    </row>
    <row r="24" spans="1:14" x14ac:dyDescent="0.25">
      <c r="A24" s="1" t="s">
        <v>35</v>
      </c>
      <c r="B24" s="1">
        <v>54</v>
      </c>
      <c r="C24" s="1" t="s">
        <v>14</v>
      </c>
      <c r="D24" s="1">
        <v>1</v>
      </c>
      <c r="E24" s="1" t="s">
        <v>10</v>
      </c>
      <c r="F24" s="2">
        <v>29.97</v>
      </c>
    </row>
    <row r="25" spans="1:14" x14ac:dyDescent="0.25">
      <c r="A25" s="1" t="s">
        <v>35</v>
      </c>
      <c r="B25" s="1">
        <v>54</v>
      </c>
      <c r="C25" s="1" t="s">
        <v>14</v>
      </c>
      <c r="D25" s="1">
        <v>1</v>
      </c>
      <c r="E25" s="1" t="s">
        <v>10</v>
      </c>
      <c r="F25" s="2">
        <v>29.63</v>
      </c>
      <c r="G25" s="2">
        <v>29.799999999999997</v>
      </c>
      <c r="H25" s="2">
        <v>18.395</v>
      </c>
      <c r="I25" s="4">
        <f>STDEV(F24:F25)</f>
        <v>0.24041630560342606</v>
      </c>
      <c r="J25" s="2">
        <f>G25-H25</f>
        <v>11.404999999999998</v>
      </c>
      <c r="L25" s="2">
        <f>J25-10.956</f>
        <v>0.44899999999999807</v>
      </c>
      <c r="N25" s="2">
        <f>2^-L25</f>
        <v>0.73255043730566982</v>
      </c>
    </row>
    <row r="26" spans="1:14" x14ac:dyDescent="0.25">
      <c r="A26" s="1" t="s">
        <v>35</v>
      </c>
      <c r="B26" s="1">
        <v>55</v>
      </c>
      <c r="C26" s="1" t="s">
        <v>14</v>
      </c>
      <c r="D26" s="1">
        <v>1</v>
      </c>
      <c r="E26" s="1" t="s">
        <v>10</v>
      </c>
      <c r="F26" s="2">
        <v>30.68</v>
      </c>
    </row>
    <row r="27" spans="1:14" x14ac:dyDescent="0.25">
      <c r="A27" s="1" t="s">
        <v>35</v>
      </c>
      <c r="B27" s="1">
        <v>55</v>
      </c>
      <c r="C27" s="1" t="s">
        <v>14</v>
      </c>
      <c r="D27" s="1">
        <v>1</v>
      </c>
      <c r="E27" s="1" t="s">
        <v>10</v>
      </c>
      <c r="F27" s="2">
        <v>30.71</v>
      </c>
      <c r="G27" s="2">
        <v>30.695</v>
      </c>
      <c r="H27" s="2">
        <v>18.34</v>
      </c>
      <c r="I27" s="4">
        <f>STDEV(F26:F27)</f>
        <v>2.1213203435597228E-2</v>
      </c>
      <c r="J27" s="2">
        <f>G27-H27</f>
        <v>12.355</v>
      </c>
      <c r="L27" s="2">
        <f>J27-10.956</f>
        <v>1.3990000000000009</v>
      </c>
      <c r="N27" s="2">
        <f>2^-L27</f>
        <v>0.37919188634361034</v>
      </c>
    </row>
    <row r="28" spans="1:14" x14ac:dyDescent="0.25">
      <c r="A28" s="1" t="s">
        <v>35</v>
      </c>
      <c r="B28" s="1">
        <v>56</v>
      </c>
      <c r="C28" s="1" t="s">
        <v>14</v>
      </c>
      <c r="D28" s="1">
        <v>1</v>
      </c>
      <c r="E28" s="1" t="s">
        <v>10</v>
      </c>
      <c r="F28" s="2">
        <v>31.29</v>
      </c>
    </row>
    <row r="29" spans="1:14" x14ac:dyDescent="0.25">
      <c r="A29" s="1" t="s">
        <v>35</v>
      </c>
      <c r="B29" s="1">
        <v>56</v>
      </c>
      <c r="C29" s="1" t="s">
        <v>14</v>
      </c>
      <c r="D29" s="1">
        <v>1</v>
      </c>
      <c r="E29" s="1" t="s">
        <v>10</v>
      </c>
      <c r="F29" s="2">
        <v>31.64</v>
      </c>
      <c r="G29" s="2">
        <v>31.465</v>
      </c>
      <c r="H29" s="2">
        <v>19.619999999999997</v>
      </c>
      <c r="I29" s="4">
        <f>STDEV(F28:F29)</f>
        <v>0.24748737341529264</v>
      </c>
      <c r="J29" s="2">
        <f>G29-H29</f>
        <v>11.845000000000002</v>
      </c>
      <c r="L29" s="2">
        <f>J29-10.956</f>
        <v>0.8890000000000029</v>
      </c>
      <c r="N29" s="2">
        <f>2^-L29</f>
        <v>0.53998827991644016</v>
      </c>
    </row>
    <row r="30" spans="1:14" x14ac:dyDescent="0.25">
      <c r="A30" s="1" t="s">
        <v>35</v>
      </c>
      <c r="B30" s="1">
        <v>57</v>
      </c>
      <c r="C30" s="1" t="s">
        <v>14</v>
      </c>
      <c r="D30" s="1">
        <v>1</v>
      </c>
      <c r="E30" s="1" t="s">
        <v>10</v>
      </c>
      <c r="F30" s="2">
        <v>36.35</v>
      </c>
    </row>
    <row r="31" spans="1:14" s="3" customFormat="1" x14ac:dyDescent="0.25">
      <c r="A31" s="5" t="s">
        <v>35</v>
      </c>
      <c r="B31" s="5">
        <v>57</v>
      </c>
      <c r="C31" s="5" t="s">
        <v>14</v>
      </c>
      <c r="D31" s="5">
        <v>1</v>
      </c>
      <c r="E31" s="5" t="s">
        <v>10</v>
      </c>
      <c r="F31" s="3">
        <v>36.39</v>
      </c>
      <c r="G31" s="3">
        <v>36.370000000000005</v>
      </c>
      <c r="H31" s="3">
        <v>23.5</v>
      </c>
      <c r="I31" s="4">
        <f>STDEV(F30:F31)</f>
        <v>2.8284271247461298E-2</v>
      </c>
      <c r="J31" s="3">
        <f>G31-H31</f>
        <v>12.870000000000005</v>
      </c>
      <c r="L31" s="3">
        <f>J31-10.956</f>
        <v>1.914000000000005</v>
      </c>
      <c r="N31" s="3">
        <f>2^-L31</f>
        <v>0.26535580223744776</v>
      </c>
    </row>
    <row r="32" spans="1:14" x14ac:dyDescent="0.25">
      <c r="A32" s="1" t="s">
        <v>35</v>
      </c>
      <c r="B32" s="1">
        <v>58</v>
      </c>
      <c r="C32" s="1" t="s">
        <v>15</v>
      </c>
      <c r="D32" s="1">
        <v>1</v>
      </c>
      <c r="E32" s="1" t="s">
        <v>10</v>
      </c>
      <c r="F32" s="2">
        <v>30.76</v>
      </c>
    </row>
    <row r="33" spans="1:14" x14ac:dyDescent="0.25">
      <c r="A33" s="1" t="s">
        <v>35</v>
      </c>
      <c r="B33" s="1">
        <v>58</v>
      </c>
      <c r="C33" s="1" t="s">
        <v>15</v>
      </c>
      <c r="D33" s="1">
        <v>1</v>
      </c>
      <c r="E33" s="1" t="s">
        <v>10</v>
      </c>
      <c r="F33" s="2">
        <v>30.48</v>
      </c>
      <c r="G33" s="2">
        <v>30.62</v>
      </c>
      <c r="H33" s="2">
        <v>18.09</v>
      </c>
      <c r="I33" s="4">
        <f>STDEV(F32:F33)</f>
        <v>0.1979898987322341</v>
      </c>
      <c r="J33" s="2">
        <f>G33-H33</f>
        <v>12.530000000000001</v>
      </c>
      <c r="L33" s="2">
        <f>J33-10.956</f>
        <v>1.5740000000000016</v>
      </c>
      <c r="N33" s="2">
        <f>2^-L33</f>
        <v>0.3358758564303238</v>
      </c>
    </row>
    <row r="34" spans="1:14" x14ac:dyDescent="0.25">
      <c r="A34" s="1" t="s">
        <v>35</v>
      </c>
      <c r="B34" s="1">
        <v>59</v>
      </c>
      <c r="C34" s="1" t="s">
        <v>15</v>
      </c>
      <c r="D34" s="1">
        <v>1</v>
      </c>
      <c r="E34" s="1" t="s">
        <v>10</v>
      </c>
      <c r="F34" s="2">
        <v>31.53</v>
      </c>
    </row>
    <row r="35" spans="1:14" x14ac:dyDescent="0.25">
      <c r="A35" s="1" t="s">
        <v>35</v>
      </c>
      <c r="B35" s="1">
        <v>59</v>
      </c>
      <c r="C35" s="1" t="s">
        <v>15</v>
      </c>
      <c r="D35" s="1">
        <v>1</v>
      </c>
      <c r="E35" s="1" t="s">
        <v>10</v>
      </c>
      <c r="F35" s="2">
        <v>31.03</v>
      </c>
      <c r="G35" s="2">
        <v>31.28</v>
      </c>
      <c r="H35" s="2">
        <v>19.350000000000001</v>
      </c>
      <c r="I35" s="4">
        <f>STDEV(F34:F35)</f>
        <v>0.35355339059327379</v>
      </c>
      <c r="J35" s="2">
        <f>G35-H35</f>
        <v>11.93</v>
      </c>
      <c r="L35" s="2">
        <f>J35-10.956</f>
        <v>0.9740000000000002</v>
      </c>
      <c r="N35" s="2">
        <f>2^-L35</f>
        <v>0.50909259988231037</v>
      </c>
    </row>
    <row r="36" spans="1:14" x14ac:dyDescent="0.25">
      <c r="A36" s="1" t="s">
        <v>35</v>
      </c>
      <c r="B36" s="1">
        <v>60</v>
      </c>
      <c r="C36" s="1" t="s">
        <v>15</v>
      </c>
      <c r="D36" s="1">
        <v>1</v>
      </c>
      <c r="E36" s="1" t="s">
        <v>10</v>
      </c>
      <c r="F36" s="2">
        <v>37.14</v>
      </c>
    </row>
    <row r="37" spans="1:14" x14ac:dyDescent="0.25">
      <c r="A37" s="1" t="s">
        <v>35</v>
      </c>
      <c r="B37" s="1">
        <v>60</v>
      </c>
      <c r="C37" s="1" t="s">
        <v>15</v>
      </c>
      <c r="D37" s="1">
        <v>1</v>
      </c>
      <c r="E37" s="1" t="s">
        <v>10</v>
      </c>
      <c r="F37" s="6">
        <v>40</v>
      </c>
      <c r="G37" s="2">
        <v>37.14</v>
      </c>
      <c r="H37" s="2">
        <v>26.884999999999998</v>
      </c>
      <c r="I37" s="4">
        <f>STDEV(F36:F37)</f>
        <v>2.0223253941935257</v>
      </c>
      <c r="J37" s="2">
        <f>G37-H37</f>
        <v>10.255000000000003</v>
      </c>
      <c r="L37" s="2">
        <f>J37-10.956</f>
        <v>-0.70099999999999696</v>
      </c>
      <c r="N37" s="2">
        <f>2^-L37</f>
        <v>1.6256312039686365</v>
      </c>
    </row>
    <row r="38" spans="1:14" x14ac:dyDescent="0.25">
      <c r="A38" s="1" t="s">
        <v>35</v>
      </c>
      <c r="B38" s="1">
        <v>61</v>
      </c>
      <c r="C38" s="1" t="s">
        <v>15</v>
      </c>
      <c r="D38" s="1">
        <v>1</v>
      </c>
      <c r="E38" s="1" t="s">
        <v>10</v>
      </c>
      <c r="F38" s="2">
        <v>32.1</v>
      </c>
    </row>
    <row r="39" spans="1:14" x14ac:dyDescent="0.25">
      <c r="A39" s="1" t="s">
        <v>35</v>
      </c>
      <c r="B39" s="1">
        <v>61</v>
      </c>
      <c r="C39" s="1" t="s">
        <v>15</v>
      </c>
      <c r="D39" s="1">
        <v>1</v>
      </c>
      <c r="E39" s="1" t="s">
        <v>10</v>
      </c>
      <c r="F39" s="2">
        <v>31.91</v>
      </c>
      <c r="G39" s="2">
        <v>32.005000000000003</v>
      </c>
      <c r="H39" s="2">
        <v>19.285</v>
      </c>
      <c r="I39" s="4">
        <f>STDEV(F38:F39)</f>
        <v>0.13435028842544494</v>
      </c>
      <c r="J39" s="2">
        <f>G39-H39</f>
        <v>12.720000000000002</v>
      </c>
      <c r="L39" s="2">
        <f>J39-10.956</f>
        <v>1.7640000000000029</v>
      </c>
      <c r="N39" s="2">
        <f>2^-L39</f>
        <v>0.29443069739874478</v>
      </c>
    </row>
    <row r="40" spans="1:14" x14ac:dyDescent="0.25">
      <c r="A40" s="1" t="s">
        <v>35</v>
      </c>
      <c r="B40" s="1">
        <v>62</v>
      </c>
      <c r="C40" s="1" t="s">
        <v>15</v>
      </c>
      <c r="D40" s="1">
        <v>1</v>
      </c>
      <c r="E40" s="1" t="s">
        <v>10</v>
      </c>
      <c r="F40" s="2">
        <v>29.03</v>
      </c>
    </row>
    <row r="41" spans="1:14" s="3" customFormat="1" x14ac:dyDescent="0.25">
      <c r="A41" s="5" t="s">
        <v>35</v>
      </c>
      <c r="B41" s="5">
        <v>62</v>
      </c>
      <c r="C41" s="5" t="s">
        <v>15</v>
      </c>
      <c r="D41" s="5">
        <v>1</v>
      </c>
      <c r="E41" s="5" t="s">
        <v>10</v>
      </c>
      <c r="F41" s="3">
        <v>29.16</v>
      </c>
      <c r="G41" s="3">
        <v>29.094999999999999</v>
      </c>
      <c r="H41" s="3">
        <v>18.920000000000002</v>
      </c>
      <c r="I41" s="4">
        <f>STDEV(F40:F41)</f>
        <v>9.1923881554250478E-2</v>
      </c>
      <c r="J41" s="3">
        <f>G41-H41</f>
        <v>10.174999999999997</v>
      </c>
      <c r="L41" s="3">
        <f>J41-10.956</f>
        <v>-0.78100000000000236</v>
      </c>
      <c r="N41" s="3">
        <f>2^-L41</f>
        <v>1.7183215098943723</v>
      </c>
    </row>
    <row r="42" spans="1:14" x14ac:dyDescent="0.25">
      <c r="A42" s="1" t="s">
        <v>35</v>
      </c>
      <c r="B42" s="1">
        <v>63</v>
      </c>
      <c r="C42" s="1" t="s">
        <v>9</v>
      </c>
      <c r="D42" s="1">
        <v>3</v>
      </c>
      <c r="E42" s="1" t="s">
        <v>10</v>
      </c>
      <c r="F42" s="2">
        <v>29.17</v>
      </c>
    </row>
    <row r="43" spans="1:14" x14ac:dyDescent="0.25">
      <c r="A43" s="1" t="s">
        <v>35</v>
      </c>
      <c r="B43" s="1">
        <v>63</v>
      </c>
      <c r="C43" s="1" t="s">
        <v>9</v>
      </c>
      <c r="D43" s="1">
        <v>3</v>
      </c>
      <c r="E43" s="1" t="s">
        <v>10</v>
      </c>
      <c r="F43" s="2">
        <v>29.54</v>
      </c>
      <c r="G43" s="2">
        <v>29.355</v>
      </c>
      <c r="H43" s="2">
        <v>18.265000000000001</v>
      </c>
      <c r="I43" s="4">
        <f>STDEV(F42:F43)</f>
        <v>0.26162950903902077</v>
      </c>
      <c r="J43" s="2">
        <f>G43-H43</f>
        <v>11.09</v>
      </c>
      <c r="L43" s="2">
        <f>J43-10.956</f>
        <v>0.13400000000000034</v>
      </c>
      <c r="N43" s="2">
        <f>2^-L43</f>
        <v>0.91130128063714133</v>
      </c>
    </row>
    <row r="44" spans="1:14" x14ac:dyDescent="0.25">
      <c r="A44" s="1" t="s">
        <v>35</v>
      </c>
      <c r="B44" s="1">
        <v>64</v>
      </c>
      <c r="C44" s="1" t="s">
        <v>9</v>
      </c>
      <c r="D44" s="1">
        <v>3</v>
      </c>
      <c r="E44" s="1" t="s">
        <v>10</v>
      </c>
      <c r="F44" s="2">
        <v>30.64</v>
      </c>
    </row>
    <row r="45" spans="1:14" x14ac:dyDescent="0.25">
      <c r="A45" s="1" t="s">
        <v>35</v>
      </c>
      <c r="B45" s="1">
        <v>64</v>
      </c>
      <c r="C45" s="1" t="s">
        <v>9</v>
      </c>
      <c r="D45" s="1">
        <v>3</v>
      </c>
      <c r="E45" s="1" t="s">
        <v>10</v>
      </c>
      <c r="F45" s="2">
        <v>30.73</v>
      </c>
      <c r="G45" s="2">
        <v>30.685000000000002</v>
      </c>
      <c r="H45" s="2">
        <v>19.03</v>
      </c>
      <c r="I45" s="4">
        <f>STDEV(F44:F45)</f>
        <v>6.3639610306789177E-2</v>
      </c>
      <c r="J45" s="2">
        <f>G45-H45</f>
        <v>11.655000000000001</v>
      </c>
      <c r="L45" s="2">
        <f>J45-10.956</f>
        <v>0.69900000000000162</v>
      </c>
      <c r="N45" s="2">
        <f>2^-L45</f>
        <v>0.61599903672287726</v>
      </c>
    </row>
    <row r="46" spans="1:14" x14ac:dyDescent="0.25">
      <c r="A46" s="1" t="s">
        <v>35</v>
      </c>
      <c r="B46" s="1">
        <v>65</v>
      </c>
      <c r="C46" s="1" t="s">
        <v>9</v>
      </c>
      <c r="D46" s="1">
        <v>3</v>
      </c>
      <c r="E46" s="1" t="s">
        <v>10</v>
      </c>
      <c r="F46" s="2">
        <v>29.42</v>
      </c>
    </row>
    <row r="47" spans="1:14" x14ac:dyDescent="0.25">
      <c r="A47" s="1" t="s">
        <v>35</v>
      </c>
      <c r="B47" s="1">
        <v>65</v>
      </c>
      <c r="C47" s="1" t="s">
        <v>9</v>
      </c>
      <c r="D47" s="1">
        <v>3</v>
      </c>
      <c r="E47" s="1" t="s">
        <v>10</v>
      </c>
      <c r="F47" s="2">
        <v>29.12</v>
      </c>
      <c r="G47" s="2">
        <v>29.270000000000003</v>
      </c>
      <c r="H47" s="2">
        <v>18.11</v>
      </c>
      <c r="I47" s="4">
        <f>STDEV(F46:F47)</f>
        <v>0.21213203435596475</v>
      </c>
      <c r="J47" s="2">
        <f>G47-H47</f>
        <v>11.160000000000004</v>
      </c>
      <c r="L47" s="2">
        <f>J47-10.956</f>
        <v>0.20400000000000418</v>
      </c>
      <c r="N47" s="2">
        <f>2^-L47</f>
        <v>0.86814022760104037</v>
      </c>
    </row>
    <row r="48" spans="1:14" x14ac:dyDescent="0.25">
      <c r="A48" s="1" t="s">
        <v>35</v>
      </c>
      <c r="B48" s="1">
        <v>66</v>
      </c>
      <c r="C48" s="1" t="s">
        <v>9</v>
      </c>
      <c r="D48" s="1">
        <v>3</v>
      </c>
      <c r="E48" s="1" t="s">
        <v>10</v>
      </c>
      <c r="F48" s="2">
        <v>30.08</v>
      </c>
    </row>
    <row r="49" spans="1:14" x14ac:dyDescent="0.25">
      <c r="A49" s="1" t="s">
        <v>35</v>
      </c>
      <c r="B49" s="1">
        <v>66</v>
      </c>
      <c r="C49" s="1" t="s">
        <v>9</v>
      </c>
      <c r="D49" s="1">
        <v>3</v>
      </c>
      <c r="E49" s="1" t="s">
        <v>10</v>
      </c>
      <c r="F49" s="2">
        <v>29.74</v>
      </c>
      <c r="G49" s="2">
        <v>29.909999999999997</v>
      </c>
      <c r="H49" s="2">
        <v>18.43</v>
      </c>
      <c r="I49" s="4">
        <f>STDEV(F48:F49)</f>
        <v>0.24041630560342606</v>
      </c>
      <c r="J49" s="2">
        <f>G49-H49</f>
        <v>11.479999999999997</v>
      </c>
      <c r="L49" s="2">
        <f>J49-10.956</f>
        <v>0.52399999999999736</v>
      </c>
      <c r="N49" s="2">
        <f>2^-L49</f>
        <v>0.69544098585499536</v>
      </c>
    </row>
    <row r="50" spans="1:14" x14ac:dyDescent="0.25">
      <c r="A50" s="1" t="s">
        <v>35</v>
      </c>
      <c r="B50" s="1">
        <v>67</v>
      </c>
      <c r="C50" s="1" t="s">
        <v>9</v>
      </c>
      <c r="D50" s="1">
        <v>3</v>
      </c>
      <c r="E50" s="1" t="s">
        <v>10</v>
      </c>
      <c r="F50" s="2">
        <v>31.06</v>
      </c>
    </row>
    <row r="51" spans="1:14" s="3" customFormat="1" x14ac:dyDescent="0.25">
      <c r="A51" s="5" t="s">
        <v>35</v>
      </c>
      <c r="B51" s="5">
        <v>67</v>
      </c>
      <c r="C51" s="5" t="s">
        <v>9</v>
      </c>
      <c r="D51" s="5">
        <v>3</v>
      </c>
      <c r="E51" s="5" t="s">
        <v>10</v>
      </c>
      <c r="F51" s="3">
        <v>30.41</v>
      </c>
      <c r="G51" s="3">
        <v>30.734999999999999</v>
      </c>
      <c r="H51" s="3">
        <v>18.305</v>
      </c>
      <c r="I51" s="4">
        <f>STDEV(F50:F51)</f>
        <v>0.45961940777125487</v>
      </c>
      <c r="J51" s="3">
        <f>G51-H51</f>
        <v>12.43</v>
      </c>
      <c r="L51" s="3">
        <f>J51-10.956</f>
        <v>1.4740000000000002</v>
      </c>
      <c r="N51" s="3">
        <f>2^-L51</f>
        <v>0.3599828296286714</v>
      </c>
    </row>
    <row r="52" spans="1:14" x14ac:dyDescent="0.25">
      <c r="A52" s="1" t="s">
        <v>35</v>
      </c>
      <c r="B52" s="1">
        <v>68</v>
      </c>
      <c r="C52" s="1" t="s">
        <v>13</v>
      </c>
      <c r="D52" s="1">
        <v>3</v>
      </c>
      <c r="E52" s="1" t="s">
        <v>10</v>
      </c>
      <c r="F52" s="2">
        <v>32.31</v>
      </c>
    </row>
    <row r="53" spans="1:14" x14ac:dyDescent="0.25">
      <c r="A53" s="1" t="s">
        <v>35</v>
      </c>
      <c r="B53" s="1">
        <v>68</v>
      </c>
      <c r="C53" s="1" t="s">
        <v>13</v>
      </c>
      <c r="D53" s="1">
        <v>3</v>
      </c>
      <c r="E53" s="1" t="s">
        <v>10</v>
      </c>
      <c r="F53" s="2">
        <v>32.450000000000003</v>
      </c>
      <c r="G53" s="2">
        <v>32.380000000000003</v>
      </c>
      <c r="H53" s="2">
        <v>19.604999999999997</v>
      </c>
      <c r="I53" s="4">
        <f>STDEV(F52:F53)</f>
        <v>9.8994949366117052E-2</v>
      </c>
      <c r="J53" s="2">
        <f>G53-H53</f>
        <v>12.775000000000006</v>
      </c>
      <c r="L53" s="2">
        <f>J53-10.956</f>
        <v>1.8190000000000062</v>
      </c>
      <c r="N53" s="2">
        <f>2^-L53</f>
        <v>0.28341735319460437</v>
      </c>
    </row>
    <row r="54" spans="1:14" x14ac:dyDescent="0.25">
      <c r="A54" s="1" t="s">
        <v>35</v>
      </c>
      <c r="B54" s="1">
        <v>69</v>
      </c>
      <c r="C54" s="1" t="s">
        <v>13</v>
      </c>
      <c r="D54" s="1">
        <v>3</v>
      </c>
      <c r="E54" s="1" t="s">
        <v>10</v>
      </c>
      <c r="F54" s="2">
        <v>30.22</v>
      </c>
    </row>
    <row r="55" spans="1:14" x14ac:dyDescent="0.25">
      <c r="A55" s="1" t="s">
        <v>35</v>
      </c>
      <c r="B55" s="1">
        <v>69</v>
      </c>
      <c r="C55" s="1" t="s">
        <v>13</v>
      </c>
      <c r="D55" s="1">
        <v>3</v>
      </c>
      <c r="E55" s="1" t="s">
        <v>10</v>
      </c>
      <c r="F55" s="2">
        <v>30.13</v>
      </c>
      <c r="G55" s="2">
        <v>30.174999999999997</v>
      </c>
      <c r="H55" s="2">
        <v>18.009999999999998</v>
      </c>
      <c r="I55" s="4">
        <f>STDEV(F54:F55)</f>
        <v>6.3639610306789177E-2</v>
      </c>
      <c r="J55" s="2">
        <f>G55-H55</f>
        <v>12.164999999999999</v>
      </c>
      <c r="L55" s="2">
        <f>J55-10.956</f>
        <v>1.2089999999999996</v>
      </c>
      <c r="N55" s="2">
        <f>2^-L55</f>
        <v>0.43256834529249422</v>
      </c>
    </row>
    <row r="56" spans="1:14" x14ac:dyDescent="0.25">
      <c r="A56" s="1" t="s">
        <v>35</v>
      </c>
      <c r="B56" s="1">
        <v>70</v>
      </c>
      <c r="C56" s="1" t="s">
        <v>13</v>
      </c>
      <c r="D56" s="1">
        <v>3</v>
      </c>
      <c r="E56" s="1" t="s">
        <v>10</v>
      </c>
      <c r="F56" s="2">
        <v>29.84</v>
      </c>
    </row>
    <row r="57" spans="1:14" x14ac:dyDescent="0.25">
      <c r="A57" s="1" t="s">
        <v>35</v>
      </c>
      <c r="B57" s="1">
        <v>70</v>
      </c>
      <c r="C57" s="1" t="s">
        <v>13</v>
      </c>
      <c r="D57" s="1">
        <v>3</v>
      </c>
      <c r="E57" s="1" t="s">
        <v>10</v>
      </c>
      <c r="F57" s="2">
        <v>30</v>
      </c>
      <c r="G57" s="2">
        <v>29.92</v>
      </c>
      <c r="H57" s="2">
        <v>17.515000000000001</v>
      </c>
      <c r="I57" s="4">
        <f>STDEV(F56:F57)</f>
        <v>0.1131370849898477</v>
      </c>
      <c r="J57" s="2">
        <f>G57-H57</f>
        <v>12.405000000000001</v>
      </c>
      <c r="L57" s="2">
        <f>J57-10.956</f>
        <v>1.4490000000000016</v>
      </c>
      <c r="N57" s="2">
        <f>2^-L57</f>
        <v>0.36627521865283402</v>
      </c>
    </row>
    <row r="58" spans="1:14" x14ac:dyDescent="0.25">
      <c r="A58" s="1" t="s">
        <v>35</v>
      </c>
      <c r="B58" s="1">
        <v>71</v>
      </c>
      <c r="C58" s="1" t="s">
        <v>13</v>
      </c>
      <c r="D58" s="1">
        <v>3</v>
      </c>
      <c r="E58" s="1" t="s">
        <v>10</v>
      </c>
      <c r="F58" s="2">
        <v>31.08</v>
      </c>
    </row>
    <row r="59" spans="1:14" x14ac:dyDescent="0.25">
      <c r="A59" s="1" t="s">
        <v>35</v>
      </c>
      <c r="B59" s="1">
        <v>71</v>
      </c>
      <c r="C59" s="1" t="s">
        <v>13</v>
      </c>
      <c r="D59" s="1">
        <v>3</v>
      </c>
      <c r="E59" s="1" t="s">
        <v>10</v>
      </c>
      <c r="F59" s="2">
        <v>31.27</v>
      </c>
      <c r="G59" s="2">
        <v>31.174999999999997</v>
      </c>
      <c r="H59" s="2">
        <v>18.13</v>
      </c>
      <c r="I59" s="4">
        <f>STDEV(F58:F59)</f>
        <v>0.13435028842544494</v>
      </c>
      <c r="J59" s="2">
        <f>G59-H59</f>
        <v>13.044999999999998</v>
      </c>
      <c r="L59" s="2">
        <f>J59-10.956</f>
        <v>2.0889999999999986</v>
      </c>
      <c r="N59" s="2">
        <f>2^-L59</f>
        <v>0.23504355062728174</v>
      </c>
    </row>
    <row r="60" spans="1:14" x14ac:dyDescent="0.25">
      <c r="A60" s="1" t="s">
        <v>35</v>
      </c>
      <c r="B60" s="1">
        <v>72</v>
      </c>
      <c r="C60" s="1" t="s">
        <v>13</v>
      </c>
      <c r="D60" s="1">
        <v>3</v>
      </c>
      <c r="E60" s="1" t="s">
        <v>10</v>
      </c>
      <c r="F60" s="2">
        <v>30.36</v>
      </c>
    </row>
    <row r="61" spans="1:14" s="3" customFormat="1" x14ac:dyDescent="0.25">
      <c r="A61" s="5" t="s">
        <v>35</v>
      </c>
      <c r="B61" s="5">
        <v>72</v>
      </c>
      <c r="C61" s="5" t="s">
        <v>13</v>
      </c>
      <c r="D61" s="5">
        <v>3</v>
      </c>
      <c r="E61" s="5" t="s">
        <v>10</v>
      </c>
      <c r="F61" s="3">
        <v>29.79</v>
      </c>
      <c r="G61" s="3">
        <v>30.074999999999999</v>
      </c>
      <c r="H61" s="3">
        <v>18.380000000000003</v>
      </c>
      <c r="I61" s="4">
        <f>STDEV(F60:F61)</f>
        <v>0.40305086527633227</v>
      </c>
      <c r="J61" s="3">
        <f>G61-H61</f>
        <v>11.694999999999997</v>
      </c>
      <c r="L61" s="3">
        <f>J61-10.956</f>
        <v>0.73899999999999721</v>
      </c>
      <c r="N61" s="3">
        <f>2^-L61</f>
        <v>0.59915451066971048</v>
      </c>
    </row>
    <row r="62" spans="1:14" x14ac:dyDescent="0.25">
      <c r="A62" s="1" t="s">
        <v>35</v>
      </c>
      <c r="B62" s="1">
        <v>73</v>
      </c>
      <c r="C62" s="1" t="s">
        <v>14</v>
      </c>
      <c r="D62" s="1">
        <v>3</v>
      </c>
      <c r="E62" s="1" t="s">
        <v>10</v>
      </c>
      <c r="F62" s="2">
        <v>28.67</v>
      </c>
    </row>
    <row r="63" spans="1:14" x14ac:dyDescent="0.25">
      <c r="A63" s="1" t="s">
        <v>35</v>
      </c>
      <c r="B63" s="1">
        <v>73</v>
      </c>
      <c r="C63" s="1" t="s">
        <v>14</v>
      </c>
      <c r="D63" s="1">
        <v>3</v>
      </c>
      <c r="E63" s="1" t="s">
        <v>10</v>
      </c>
      <c r="F63" s="2">
        <v>28.89</v>
      </c>
      <c r="G63" s="2">
        <v>28.78</v>
      </c>
      <c r="H63" s="2">
        <v>17.945</v>
      </c>
      <c r="I63" s="4">
        <f>STDEV(F62:F63)</f>
        <v>0.15556349186103965</v>
      </c>
      <c r="J63" s="2">
        <f>G63-H63</f>
        <v>10.835000000000001</v>
      </c>
      <c r="L63" s="2">
        <f>J63-10.956</f>
        <v>-0.12099999999999866</v>
      </c>
      <c r="N63" s="2">
        <f>2^-L63</f>
        <v>1.087488390854882</v>
      </c>
    </row>
    <row r="64" spans="1:14" x14ac:dyDescent="0.25">
      <c r="A64" s="1" t="s">
        <v>35</v>
      </c>
      <c r="B64" s="1">
        <v>74</v>
      </c>
      <c r="C64" s="1" t="s">
        <v>14</v>
      </c>
      <c r="D64" s="1">
        <v>3</v>
      </c>
      <c r="E64" s="1" t="s">
        <v>10</v>
      </c>
      <c r="F64" s="2">
        <v>30.18</v>
      </c>
    </row>
    <row r="65" spans="1:14" x14ac:dyDescent="0.25">
      <c r="A65" s="1" t="s">
        <v>35</v>
      </c>
      <c r="B65" s="1">
        <v>74</v>
      </c>
      <c r="C65" s="1" t="s">
        <v>14</v>
      </c>
      <c r="D65" s="1">
        <v>3</v>
      </c>
      <c r="E65" s="1" t="s">
        <v>10</v>
      </c>
      <c r="F65" s="2">
        <v>30.05</v>
      </c>
      <c r="G65" s="2">
        <v>30.115000000000002</v>
      </c>
      <c r="H65" s="2">
        <v>18.14</v>
      </c>
      <c r="I65" s="4">
        <f>STDEV(F64:F65)</f>
        <v>9.1923881554250478E-2</v>
      </c>
      <c r="J65" s="2">
        <f>G65-H65</f>
        <v>11.975000000000001</v>
      </c>
      <c r="L65" s="2">
        <f>J65-10.956</f>
        <v>1.0190000000000019</v>
      </c>
      <c r="N65" s="2">
        <f>2^-L65</f>
        <v>0.49345827294292033</v>
      </c>
    </row>
    <row r="66" spans="1:14" x14ac:dyDescent="0.25">
      <c r="A66" s="1" t="s">
        <v>35</v>
      </c>
      <c r="B66" s="1">
        <v>75</v>
      </c>
      <c r="C66" s="1" t="s">
        <v>14</v>
      </c>
      <c r="D66" s="1">
        <v>3</v>
      </c>
      <c r="E66" s="1" t="s">
        <v>10</v>
      </c>
      <c r="F66" s="2">
        <v>31.38</v>
      </c>
    </row>
    <row r="67" spans="1:14" x14ac:dyDescent="0.25">
      <c r="A67" s="1" t="s">
        <v>35</v>
      </c>
      <c r="B67" s="1">
        <v>75</v>
      </c>
      <c r="C67" s="1" t="s">
        <v>14</v>
      </c>
      <c r="D67" s="1">
        <v>3</v>
      </c>
      <c r="E67" s="1" t="s">
        <v>10</v>
      </c>
      <c r="F67" s="2">
        <v>30.75</v>
      </c>
      <c r="G67" s="2">
        <v>31.064999999999998</v>
      </c>
      <c r="H67" s="2">
        <v>18.939999999999998</v>
      </c>
      <c r="I67" s="4">
        <f>STDEV(F66:F67)</f>
        <v>0.44547727214752425</v>
      </c>
      <c r="J67" s="2">
        <f>G67-H67</f>
        <v>12.125</v>
      </c>
      <c r="L67" s="2">
        <f>J67-10.956</f>
        <v>1.1690000000000005</v>
      </c>
      <c r="N67" s="2">
        <f>2^-L67</f>
        <v>0.44472949676894874</v>
      </c>
    </row>
    <row r="68" spans="1:14" x14ac:dyDescent="0.25">
      <c r="A68" s="1" t="s">
        <v>35</v>
      </c>
      <c r="B68" s="1">
        <v>76</v>
      </c>
      <c r="C68" s="1" t="s">
        <v>14</v>
      </c>
      <c r="D68" s="1">
        <v>3</v>
      </c>
      <c r="E68" s="1" t="s">
        <v>10</v>
      </c>
      <c r="F68" s="2">
        <v>29.15</v>
      </c>
    </row>
    <row r="69" spans="1:14" x14ac:dyDescent="0.25">
      <c r="A69" s="1" t="s">
        <v>35</v>
      </c>
      <c r="B69" s="1">
        <v>76</v>
      </c>
      <c r="C69" s="1" t="s">
        <v>14</v>
      </c>
      <c r="D69" s="1">
        <v>3</v>
      </c>
      <c r="E69" s="1" t="s">
        <v>10</v>
      </c>
      <c r="F69" s="2">
        <v>29.33</v>
      </c>
      <c r="G69" s="2">
        <v>29.24</v>
      </c>
      <c r="H69" s="2">
        <v>18.43</v>
      </c>
      <c r="I69" s="4">
        <f>STDEV(F68:F69)</f>
        <v>0.12727922061357835</v>
      </c>
      <c r="J69" s="2">
        <f>G69-H69</f>
        <v>10.809999999999999</v>
      </c>
      <c r="L69" s="2">
        <f>J69-10.956</f>
        <v>-0.1460000000000008</v>
      </c>
      <c r="N69" s="2">
        <f>2^-L69</f>
        <v>1.1064973530922728</v>
      </c>
    </row>
    <row r="70" spans="1:14" x14ac:dyDescent="0.25">
      <c r="A70" s="1" t="s">
        <v>35</v>
      </c>
      <c r="B70" s="1">
        <v>77</v>
      </c>
      <c r="C70" s="1" t="s">
        <v>14</v>
      </c>
      <c r="D70" s="1">
        <v>3</v>
      </c>
      <c r="E70" s="1" t="s">
        <v>10</v>
      </c>
      <c r="F70" s="2">
        <v>29.14</v>
      </c>
    </row>
    <row r="71" spans="1:14" s="3" customFormat="1" x14ac:dyDescent="0.25">
      <c r="A71" s="5" t="s">
        <v>35</v>
      </c>
      <c r="B71" s="5">
        <v>77</v>
      </c>
      <c r="C71" s="5" t="s">
        <v>14</v>
      </c>
      <c r="D71" s="5">
        <v>3</v>
      </c>
      <c r="E71" s="5" t="s">
        <v>10</v>
      </c>
      <c r="F71" s="3">
        <v>29.24</v>
      </c>
      <c r="G71" s="3">
        <v>29.189999999999998</v>
      </c>
      <c r="H71" s="3">
        <v>17.52</v>
      </c>
      <c r="I71" s="4">
        <f>STDEV(F70:F71)</f>
        <v>7.0710678118653253E-2</v>
      </c>
      <c r="J71" s="3">
        <f>G71-H71</f>
        <v>11.669999999999998</v>
      </c>
      <c r="L71" s="3">
        <f>J71-10.956</f>
        <v>0.71399999999999864</v>
      </c>
      <c r="N71" s="3">
        <f>2^-L71</f>
        <v>0.60962754703815214</v>
      </c>
    </row>
    <row r="72" spans="1:14" x14ac:dyDescent="0.25">
      <c r="A72" s="1" t="s">
        <v>35</v>
      </c>
      <c r="B72" s="1">
        <v>78</v>
      </c>
      <c r="C72" s="1" t="s">
        <v>15</v>
      </c>
      <c r="D72" s="1">
        <v>3</v>
      </c>
      <c r="E72" s="1" t="s">
        <v>10</v>
      </c>
      <c r="F72" s="2">
        <v>29.65</v>
      </c>
    </row>
    <row r="73" spans="1:14" x14ac:dyDescent="0.25">
      <c r="A73" s="1" t="s">
        <v>35</v>
      </c>
      <c r="B73" s="1">
        <v>78</v>
      </c>
      <c r="C73" s="1" t="s">
        <v>15</v>
      </c>
      <c r="D73" s="1">
        <v>3</v>
      </c>
      <c r="E73" s="1" t="s">
        <v>10</v>
      </c>
      <c r="F73" s="2">
        <v>29.39</v>
      </c>
      <c r="G73" s="2">
        <v>29.52</v>
      </c>
      <c r="H73" s="2">
        <v>18.04</v>
      </c>
      <c r="I73" s="4">
        <f>STDEV(F72:F73)</f>
        <v>0.18384776310850096</v>
      </c>
      <c r="J73" s="2">
        <f>G73-H73</f>
        <v>11.48</v>
      </c>
      <c r="L73" s="2">
        <f>J73-10.956</f>
        <v>0.52400000000000091</v>
      </c>
      <c r="N73" s="2">
        <f>2^-L73</f>
        <v>0.69544098585499359</v>
      </c>
    </row>
    <row r="74" spans="1:14" x14ac:dyDescent="0.25">
      <c r="A74" s="1" t="s">
        <v>35</v>
      </c>
      <c r="B74" s="1">
        <v>79</v>
      </c>
      <c r="C74" s="1" t="s">
        <v>15</v>
      </c>
      <c r="D74" s="1">
        <v>3</v>
      </c>
      <c r="E74" s="1" t="s">
        <v>10</v>
      </c>
      <c r="F74" s="2">
        <v>30.2</v>
      </c>
    </row>
    <row r="75" spans="1:14" x14ac:dyDescent="0.25">
      <c r="A75" s="1" t="s">
        <v>35</v>
      </c>
      <c r="B75" s="1">
        <v>79</v>
      </c>
      <c r="C75" s="1" t="s">
        <v>15</v>
      </c>
      <c r="D75" s="1">
        <v>3</v>
      </c>
      <c r="E75" s="1" t="s">
        <v>10</v>
      </c>
      <c r="F75" s="2">
        <v>30.06</v>
      </c>
      <c r="G75" s="2">
        <v>30.13</v>
      </c>
      <c r="H75" s="2">
        <v>18.14</v>
      </c>
      <c r="I75" s="4">
        <f>STDEV(F74:F75)</f>
        <v>9.8994949366117052E-2</v>
      </c>
      <c r="J75" s="2">
        <f>G75-H75</f>
        <v>11.989999999999998</v>
      </c>
      <c r="L75" s="2">
        <f>J75-10.956</f>
        <v>1.0339999999999989</v>
      </c>
      <c r="N75" s="2">
        <f>2^-L75</f>
        <v>0.48835426448111413</v>
      </c>
    </row>
    <row r="76" spans="1:14" x14ac:dyDescent="0.25">
      <c r="A76" s="1" t="s">
        <v>35</v>
      </c>
      <c r="B76" s="1">
        <v>80</v>
      </c>
      <c r="C76" s="1" t="s">
        <v>15</v>
      </c>
      <c r="D76" s="1">
        <v>3</v>
      </c>
      <c r="E76" s="1" t="s">
        <v>10</v>
      </c>
      <c r="F76" s="2">
        <v>29.83</v>
      </c>
    </row>
    <row r="77" spans="1:14" x14ac:dyDescent="0.25">
      <c r="A77" s="1" t="s">
        <v>35</v>
      </c>
      <c r="B77" s="1">
        <v>80</v>
      </c>
      <c r="C77" s="1" t="s">
        <v>15</v>
      </c>
      <c r="D77" s="1">
        <v>3</v>
      </c>
      <c r="E77" s="1" t="s">
        <v>10</v>
      </c>
      <c r="F77" s="2">
        <v>30.22</v>
      </c>
      <c r="G77" s="2">
        <v>30.024999999999999</v>
      </c>
      <c r="H77" s="2">
        <v>17.994999999999997</v>
      </c>
      <c r="I77" s="4">
        <f>STDEV(F76:F77)</f>
        <v>0.27577164466275395</v>
      </c>
      <c r="J77" s="2">
        <f>G77-H77</f>
        <v>12.030000000000001</v>
      </c>
      <c r="L77" s="2">
        <f>J77-10.956</f>
        <v>1.0740000000000016</v>
      </c>
      <c r="N77" s="2">
        <f>2^-L77</f>
        <v>0.47500019143744243</v>
      </c>
    </row>
    <row r="78" spans="1:14" x14ac:dyDescent="0.25">
      <c r="A78" s="1" t="s">
        <v>35</v>
      </c>
      <c r="B78" s="1">
        <v>81</v>
      </c>
      <c r="C78" s="1" t="s">
        <v>15</v>
      </c>
      <c r="D78" s="1">
        <v>3</v>
      </c>
      <c r="E78" s="1" t="s">
        <v>10</v>
      </c>
      <c r="F78" s="2">
        <v>31.02</v>
      </c>
    </row>
    <row r="79" spans="1:14" x14ac:dyDescent="0.25">
      <c r="A79" s="1" t="s">
        <v>35</v>
      </c>
      <c r="B79" s="1">
        <v>81</v>
      </c>
      <c r="C79" s="1" t="s">
        <v>15</v>
      </c>
      <c r="D79" s="1">
        <v>3</v>
      </c>
      <c r="E79" s="1" t="s">
        <v>10</v>
      </c>
      <c r="F79" s="2">
        <v>30.34</v>
      </c>
      <c r="G79" s="2">
        <v>30.68</v>
      </c>
      <c r="H79" s="2">
        <v>18.674999999999997</v>
      </c>
      <c r="I79" s="4">
        <f>STDEV(F78:F79)</f>
        <v>0.48083261120685211</v>
      </c>
      <c r="J79" s="2">
        <f>G79-H79</f>
        <v>12.005000000000003</v>
      </c>
      <c r="L79" s="2">
        <f>J79-10.956</f>
        <v>1.049000000000003</v>
      </c>
      <c r="N79" s="2">
        <f>2^-L79</f>
        <v>0.48330304853248557</v>
      </c>
    </row>
    <row r="80" spans="1:14" x14ac:dyDescent="0.25">
      <c r="A80" s="1" t="s">
        <v>35</v>
      </c>
      <c r="B80" s="1">
        <v>82</v>
      </c>
      <c r="C80" s="1" t="s">
        <v>15</v>
      </c>
      <c r="D80" s="1">
        <v>3</v>
      </c>
      <c r="E80" s="1" t="s">
        <v>10</v>
      </c>
      <c r="F80" s="2">
        <v>29.99</v>
      </c>
    </row>
    <row r="81" spans="1:14" s="3" customFormat="1" x14ac:dyDescent="0.25">
      <c r="A81" s="5" t="s">
        <v>35</v>
      </c>
      <c r="B81" s="5">
        <v>82</v>
      </c>
      <c r="C81" s="5" t="s">
        <v>15</v>
      </c>
      <c r="D81" s="5">
        <v>3</v>
      </c>
      <c r="E81" s="5" t="s">
        <v>10</v>
      </c>
      <c r="F81" s="3">
        <v>29.96</v>
      </c>
      <c r="G81" s="3">
        <v>29.975000000000001</v>
      </c>
      <c r="H81" s="3">
        <v>18.700000000000003</v>
      </c>
      <c r="I81" s="4">
        <f>STDEV(F80:F81)</f>
        <v>2.1213203435594716E-2</v>
      </c>
      <c r="J81" s="3">
        <f>G81-H81</f>
        <v>11.274999999999999</v>
      </c>
      <c r="L81" s="3">
        <f>J81-10.956</f>
        <v>0.31899999999999906</v>
      </c>
      <c r="N81" s="3">
        <f>2^-L81</f>
        <v>0.80162532939939435</v>
      </c>
    </row>
    <row r="82" spans="1:14" x14ac:dyDescent="0.25">
      <c r="A82" s="1" t="s">
        <v>35</v>
      </c>
      <c r="B82" s="1">
        <v>83</v>
      </c>
      <c r="C82" s="1" t="s">
        <v>9</v>
      </c>
      <c r="D82" s="1">
        <v>7</v>
      </c>
      <c r="E82" s="1" t="s">
        <v>10</v>
      </c>
      <c r="F82" s="2">
        <v>29.88</v>
      </c>
    </row>
    <row r="83" spans="1:14" x14ac:dyDescent="0.25">
      <c r="A83" s="1" t="s">
        <v>35</v>
      </c>
      <c r="B83" s="1">
        <v>83</v>
      </c>
      <c r="C83" s="1" t="s">
        <v>9</v>
      </c>
      <c r="D83" s="1">
        <v>7</v>
      </c>
      <c r="E83" s="1" t="s">
        <v>10</v>
      </c>
      <c r="F83" s="2">
        <v>30.03</v>
      </c>
      <c r="G83" s="2">
        <v>29.954999999999998</v>
      </c>
      <c r="H83" s="2">
        <v>18.739999999999998</v>
      </c>
      <c r="I83" s="4">
        <f>STDEV(F82:F83)</f>
        <v>0.10606601717798363</v>
      </c>
      <c r="J83" s="2">
        <f>G83-H83</f>
        <v>11.215</v>
      </c>
      <c r="L83" s="2">
        <f>J83-10.956</f>
        <v>0.25900000000000034</v>
      </c>
      <c r="N83" s="2">
        <f>2^-L83</f>
        <v>0.83566695892185328</v>
      </c>
    </row>
    <row r="84" spans="1:14" x14ac:dyDescent="0.25">
      <c r="A84" s="1" t="s">
        <v>35</v>
      </c>
      <c r="B84" s="1">
        <v>84</v>
      </c>
      <c r="C84" s="1" t="s">
        <v>9</v>
      </c>
      <c r="D84" s="1">
        <v>7</v>
      </c>
      <c r="E84" s="1" t="s">
        <v>10</v>
      </c>
      <c r="F84" s="2">
        <v>28.42</v>
      </c>
    </row>
    <row r="85" spans="1:14" x14ac:dyDescent="0.25">
      <c r="A85" s="1" t="s">
        <v>35</v>
      </c>
      <c r="B85" s="1">
        <v>84</v>
      </c>
      <c r="C85" s="1" t="s">
        <v>9</v>
      </c>
      <c r="D85" s="1">
        <v>7</v>
      </c>
      <c r="E85" s="1" t="s">
        <v>10</v>
      </c>
      <c r="F85" s="2">
        <v>28.23</v>
      </c>
      <c r="G85" s="2">
        <v>28.325000000000003</v>
      </c>
      <c r="H85" s="2">
        <v>17.399999999999999</v>
      </c>
      <c r="I85" s="4">
        <f>STDEV(F84:F85)</f>
        <v>0.13435028842544494</v>
      </c>
      <c r="J85" s="2">
        <f>G85-H85</f>
        <v>10.925000000000004</v>
      </c>
      <c r="L85" s="2">
        <f>J85-10.956</f>
        <v>-3.0999999999995254E-2</v>
      </c>
      <c r="N85" s="2">
        <f>2^-L85</f>
        <v>1.021720082714298</v>
      </c>
    </row>
    <row r="86" spans="1:14" x14ac:dyDescent="0.25">
      <c r="A86" s="1" t="s">
        <v>35</v>
      </c>
      <c r="B86" s="1">
        <v>85</v>
      </c>
      <c r="C86" s="1" t="s">
        <v>9</v>
      </c>
      <c r="D86" s="1">
        <v>7</v>
      </c>
      <c r="E86" s="1" t="s">
        <v>10</v>
      </c>
      <c r="F86" s="2">
        <v>29.63</v>
      </c>
    </row>
    <row r="87" spans="1:14" x14ac:dyDescent="0.25">
      <c r="A87" s="1" t="s">
        <v>35</v>
      </c>
      <c r="B87" s="1">
        <v>85</v>
      </c>
      <c r="C87" s="1" t="s">
        <v>9</v>
      </c>
      <c r="D87" s="1">
        <v>7</v>
      </c>
      <c r="E87" s="1" t="s">
        <v>10</v>
      </c>
      <c r="F87" s="2">
        <v>29.4</v>
      </c>
      <c r="G87" s="2">
        <v>29.515000000000001</v>
      </c>
      <c r="H87" s="2">
        <v>17.68</v>
      </c>
      <c r="I87" s="4">
        <f>STDEV(F86:F87)</f>
        <v>0.16263455967290624</v>
      </c>
      <c r="J87" s="2">
        <f>G87-H87</f>
        <v>11.835000000000001</v>
      </c>
      <c r="L87" s="2">
        <f>J87-10.956</f>
        <v>0.87900000000000134</v>
      </c>
      <c r="N87" s="2">
        <f>2^-L87</f>
        <v>0.54374419542744101</v>
      </c>
    </row>
    <row r="88" spans="1:14" x14ac:dyDescent="0.25">
      <c r="A88" s="1" t="s">
        <v>35</v>
      </c>
      <c r="B88" s="1">
        <v>86</v>
      </c>
      <c r="C88" s="1" t="s">
        <v>9</v>
      </c>
      <c r="D88" s="1">
        <v>7</v>
      </c>
      <c r="E88" s="1" t="s">
        <v>10</v>
      </c>
      <c r="F88" s="2">
        <v>28.93</v>
      </c>
    </row>
    <row r="89" spans="1:14" x14ac:dyDescent="0.25">
      <c r="A89" s="1" t="s">
        <v>35</v>
      </c>
      <c r="B89" s="1">
        <v>86</v>
      </c>
      <c r="C89" s="1" t="s">
        <v>9</v>
      </c>
      <c r="D89" s="1">
        <v>7</v>
      </c>
      <c r="E89" s="1" t="s">
        <v>10</v>
      </c>
      <c r="F89" s="2">
        <v>29.14</v>
      </c>
      <c r="G89" s="2">
        <v>29.035</v>
      </c>
      <c r="H89" s="2">
        <v>17.765000000000001</v>
      </c>
      <c r="I89" s="4">
        <f>STDEV(F88:F89)</f>
        <v>0.14849242404917559</v>
      </c>
      <c r="J89" s="2">
        <f>G89-H89</f>
        <v>11.27</v>
      </c>
      <c r="L89" s="2">
        <f>J89-10.956</f>
        <v>0.31400000000000006</v>
      </c>
      <c r="N89" s="2">
        <f>2^-L89</f>
        <v>0.80440837094191575</v>
      </c>
    </row>
    <row r="90" spans="1:14" x14ac:dyDescent="0.25">
      <c r="A90" s="1" t="s">
        <v>35</v>
      </c>
      <c r="B90" s="1">
        <v>87</v>
      </c>
      <c r="C90" s="1" t="s">
        <v>9</v>
      </c>
      <c r="D90" s="1">
        <v>7</v>
      </c>
      <c r="E90" s="1" t="s">
        <v>10</v>
      </c>
      <c r="F90" s="2">
        <v>28.34</v>
      </c>
    </row>
    <row r="91" spans="1:14" s="3" customFormat="1" x14ac:dyDescent="0.25">
      <c r="A91" s="5" t="s">
        <v>35</v>
      </c>
      <c r="B91" s="5">
        <v>87</v>
      </c>
      <c r="C91" s="5" t="s">
        <v>9</v>
      </c>
      <c r="D91" s="5">
        <v>7</v>
      </c>
      <c r="E91" s="5" t="s">
        <v>10</v>
      </c>
      <c r="F91" s="3">
        <v>28.25</v>
      </c>
      <c r="G91" s="3">
        <v>28.295000000000002</v>
      </c>
      <c r="H91" s="3">
        <v>17.350000000000001</v>
      </c>
      <c r="I91" s="4">
        <f>STDEV(F90:F91)</f>
        <v>6.3639610306789177E-2</v>
      </c>
      <c r="J91" s="3">
        <f>G91-H91</f>
        <v>10.945</v>
      </c>
      <c r="L91" s="3">
        <f>J91-10.956</f>
        <v>-1.0999999999999233E-2</v>
      </c>
      <c r="N91" s="3">
        <f>2^-L91</f>
        <v>1.0076537604105036</v>
      </c>
    </row>
    <row r="92" spans="1:14" x14ac:dyDescent="0.25">
      <c r="A92" s="1" t="s">
        <v>35</v>
      </c>
      <c r="B92" s="1">
        <v>88</v>
      </c>
      <c r="C92" s="1" t="s">
        <v>13</v>
      </c>
      <c r="D92" s="1">
        <v>7</v>
      </c>
      <c r="E92" s="1" t="s">
        <v>10</v>
      </c>
      <c r="F92" s="2">
        <v>40</v>
      </c>
    </row>
    <row r="93" spans="1:14" x14ac:dyDescent="0.25">
      <c r="A93" s="1" t="s">
        <v>35</v>
      </c>
      <c r="B93" s="1">
        <v>88</v>
      </c>
      <c r="C93" s="1" t="s">
        <v>13</v>
      </c>
      <c r="D93" s="1">
        <v>7</v>
      </c>
      <c r="E93" s="1" t="s">
        <v>10</v>
      </c>
      <c r="F93" s="2">
        <v>40</v>
      </c>
      <c r="G93" s="2">
        <v>40</v>
      </c>
      <c r="H93" s="2">
        <v>29.740000000000002</v>
      </c>
      <c r="I93" s="4">
        <f>STDEV(F92:F93)</f>
        <v>0</v>
      </c>
      <c r="J93" s="2">
        <f>G93-H93</f>
        <v>10.259999999999998</v>
      </c>
      <c r="L93" s="2">
        <f>J93-10.956</f>
        <v>-0.69600000000000151</v>
      </c>
      <c r="N93" s="2">
        <f>2^-L93</f>
        <v>1.6200069472640934</v>
      </c>
    </row>
    <row r="94" spans="1:14" x14ac:dyDescent="0.25">
      <c r="A94" s="1" t="s">
        <v>35</v>
      </c>
      <c r="B94" s="1">
        <v>89</v>
      </c>
      <c r="C94" s="1" t="s">
        <v>13</v>
      </c>
      <c r="D94" s="1">
        <v>7</v>
      </c>
      <c r="E94" s="1" t="s">
        <v>10</v>
      </c>
      <c r="F94" s="2">
        <v>31.44</v>
      </c>
    </row>
    <row r="95" spans="1:14" x14ac:dyDescent="0.25">
      <c r="A95" s="1" t="s">
        <v>35</v>
      </c>
      <c r="B95" s="1">
        <v>89</v>
      </c>
      <c r="C95" s="1" t="s">
        <v>13</v>
      </c>
      <c r="D95" s="1">
        <v>7</v>
      </c>
      <c r="E95" s="1" t="s">
        <v>10</v>
      </c>
      <c r="F95" s="2">
        <v>31.78</v>
      </c>
      <c r="G95" s="2">
        <v>31.61</v>
      </c>
      <c r="H95" s="2">
        <v>18.225000000000001</v>
      </c>
      <c r="I95" s="4">
        <f>STDEV(F94:F95)</f>
        <v>0.24041630560342606</v>
      </c>
      <c r="J95" s="2">
        <f>G95-H95</f>
        <v>13.384999999999998</v>
      </c>
      <c r="L95" s="2">
        <f>J95-10.956</f>
        <v>2.4289999999999985</v>
      </c>
      <c r="N95" s="2">
        <f>2^-L95</f>
        <v>0.18569411508260381</v>
      </c>
    </row>
    <row r="96" spans="1:14" x14ac:dyDescent="0.25">
      <c r="A96" s="1" t="s">
        <v>35</v>
      </c>
      <c r="B96" s="1">
        <v>90</v>
      </c>
      <c r="C96" s="1" t="s">
        <v>13</v>
      </c>
      <c r="D96" s="1">
        <v>7</v>
      </c>
      <c r="E96" s="1" t="s">
        <v>10</v>
      </c>
      <c r="F96" s="2">
        <v>30.54</v>
      </c>
    </row>
    <row r="97" spans="1:14" x14ac:dyDescent="0.25">
      <c r="A97" s="1" t="s">
        <v>35</v>
      </c>
      <c r="B97" s="1">
        <v>90</v>
      </c>
      <c r="C97" s="1" t="s">
        <v>13</v>
      </c>
      <c r="D97" s="1">
        <v>7</v>
      </c>
      <c r="E97" s="1" t="s">
        <v>10</v>
      </c>
      <c r="F97" s="2">
        <v>29.79</v>
      </c>
      <c r="G97" s="2">
        <v>30.164999999999999</v>
      </c>
      <c r="H97" s="2">
        <v>18.454999999999998</v>
      </c>
      <c r="I97" s="4">
        <f>STDEV(F96:F97)</f>
        <v>0.5303300858899106</v>
      </c>
      <c r="J97" s="2">
        <f>G97-H97</f>
        <v>11.71</v>
      </c>
      <c r="L97" s="2">
        <f>J97-10.956</f>
        <v>0.75400000000000134</v>
      </c>
      <c r="N97" s="2">
        <f>2^-L97</f>
        <v>0.59295724970547348</v>
      </c>
    </row>
    <row r="98" spans="1:14" x14ac:dyDescent="0.25">
      <c r="A98" s="1" t="s">
        <v>35</v>
      </c>
      <c r="B98" s="1">
        <v>91</v>
      </c>
      <c r="C98" s="1" t="s">
        <v>13</v>
      </c>
      <c r="D98" s="1">
        <v>7</v>
      </c>
      <c r="E98" s="1" t="s">
        <v>10</v>
      </c>
      <c r="F98" s="2">
        <v>40</v>
      </c>
    </row>
    <row r="99" spans="1:14" x14ac:dyDescent="0.25">
      <c r="A99" s="1" t="s">
        <v>35</v>
      </c>
      <c r="B99" s="1">
        <v>91</v>
      </c>
      <c r="C99" s="1" t="s">
        <v>13</v>
      </c>
      <c r="D99" s="1">
        <v>7</v>
      </c>
      <c r="E99" s="1" t="s">
        <v>10</v>
      </c>
      <c r="F99" s="2">
        <v>40</v>
      </c>
      <c r="G99" s="2">
        <v>40</v>
      </c>
      <c r="H99" s="2">
        <v>26.53</v>
      </c>
      <c r="I99" s="4">
        <f>STDEV(F98:F99)</f>
        <v>0</v>
      </c>
      <c r="J99" s="2">
        <f>G99-H99</f>
        <v>13.469999999999999</v>
      </c>
      <c r="L99" s="2">
        <f>J99-10.956</f>
        <v>2.5139999999999993</v>
      </c>
      <c r="N99" s="2">
        <f>2^-L99</f>
        <v>0.17506954011090067</v>
      </c>
    </row>
    <row r="100" spans="1:14" x14ac:dyDescent="0.25">
      <c r="A100" s="1" t="s">
        <v>35</v>
      </c>
      <c r="B100" s="1">
        <v>92</v>
      </c>
      <c r="C100" s="1" t="s">
        <v>13</v>
      </c>
      <c r="D100" s="1">
        <v>7</v>
      </c>
      <c r="E100" s="1" t="s">
        <v>10</v>
      </c>
      <c r="F100" s="2">
        <v>30.93</v>
      </c>
    </row>
    <row r="101" spans="1:14" s="3" customFormat="1" x14ac:dyDescent="0.25">
      <c r="A101" s="5" t="s">
        <v>35</v>
      </c>
      <c r="B101" s="5">
        <v>92</v>
      </c>
      <c r="C101" s="5" t="s">
        <v>13</v>
      </c>
      <c r="D101" s="5">
        <v>7</v>
      </c>
      <c r="E101" s="5" t="s">
        <v>10</v>
      </c>
      <c r="F101" s="3">
        <v>30.93</v>
      </c>
      <c r="G101" s="3">
        <v>30.93</v>
      </c>
      <c r="H101" s="3">
        <v>18.494999999999997</v>
      </c>
      <c r="I101" s="4">
        <f>STDEV(F100:F101)</f>
        <v>0</v>
      </c>
      <c r="J101" s="3">
        <f>G101-H101</f>
        <v>12.435000000000002</v>
      </c>
      <c r="L101" s="3">
        <f>J101-10.956</f>
        <v>1.4790000000000028</v>
      </c>
      <c r="N101" s="3">
        <f>2^-L101</f>
        <v>0.35873738365167512</v>
      </c>
    </row>
    <row r="102" spans="1:14" x14ac:dyDescent="0.25">
      <c r="A102" s="1" t="s">
        <v>35</v>
      </c>
      <c r="B102" s="1">
        <v>93</v>
      </c>
      <c r="C102" s="1" t="s">
        <v>14</v>
      </c>
      <c r="D102" s="1">
        <v>7</v>
      </c>
      <c r="E102" s="1" t="s">
        <v>10</v>
      </c>
      <c r="F102" s="2">
        <v>29.51</v>
      </c>
    </row>
    <row r="103" spans="1:14" x14ac:dyDescent="0.25">
      <c r="A103" s="1" t="s">
        <v>35</v>
      </c>
      <c r="B103" s="1">
        <v>93</v>
      </c>
      <c r="C103" s="1" t="s">
        <v>14</v>
      </c>
      <c r="D103" s="1">
        <v>7</v>
      </c>
      <c r="E103" s="1" t="s">
        <v>10</v>
      </c>
      <c r="F103" s="2">
        <v>29.35</v>
      </c>
      <c r="G103" s="2">
        <v>29.43</v>
      </c>
      <c r="H103" s="2">
        <v>18.100000000000001</v>
      </c>
      <c r="I103" s="4">
        <f>STDEV(F102:F103)</f>
        <v>0.1131370849898477</v>
      </c>
      <c r="J103" s="2">
        <f>G103-H103</f>
        <v>11.329999999999998</v>
      </c>
      <c r="L103" s="2">
        <f>J103-10.956</f>
        <v>0.37399999999999878</v>
      </c>
      <c r="N103" s="2">
        <f>2^-L103</f>
        <v>0.771640087529468</v>
      </c>
    </row>
    <row r="104" spans="1:14" x14ac:dyDescent="0.25">
      <c r="A104" s="1" t="s">
        <v>35</v>
      </c>
      <c r="B104" s="1">
        <v>94</v>
      </c>
      <c r="C104" s="1" t="s">
        <v>14</v>
      </c>
      <c r="D104" s="1">
        <v>7</v>
      </c>
      <c r="E104" s="1" t="s">
        <v>10</v>
      </c>
      <c r="F104" s="2">
        <v>31.49</v>
      </c>
    </row>
    <row r="105" spans="1:14" x14ac:dyDescent="0.25">
      <c r="A105" s="1" t="s">
        <v>35</v>
      </c>
      <c r="B105" s="1">
        <v>94</v>
      </c>
      <c r="C105" s="1" t="s">
        <v>14</v>
      </c>
      <c r="D105" s="1">
        <v>7</v>
      </c>
      <c r="E105" s="1" t="s">
        <v>10</v>
      </c>
      <c r="F105" s="2">
        <v>31.51</v>
      </c>
      <c r="G105" s="2">
        <v>31.5</v>
      </c>
      <c r="H105" s="2">
        <v>19.770000000000003</v>
      </c>
      <c r="I105" s="4">
        <f>STDEV(F104:F105)</f>
        <v>1.4142135623733162E-2</v>
      </c>
      <c r="J105" s="2">
        <f>G105-H105</f>
        <v>11.729999999999997</v>
      </c>
      <c r="L105" s="2">
        <f>J105-10.956</f>
        <v>0.77399999999999736</v>
      </c>
      <c r="N105" s="2">
        <f>2^-L105</f>
        <v>0.58479383202597479</v>
      </c>
    </row>
    <row r="106" spans="1:14" x14ac:dyDescent="0.25">
      <c r="A106" s="1" t="s">
        <v>35</v>
      </c>
      <c r="B106" s="1">
        <v>95</v>
      </c>
      <c r="C106" s="1" t="s">
        <v>14</v>
      </c>
      <c r="D106" s="1">
        <v>7</v>
      </c>
      <c r="E106" s="1" t="s">
        <v>10</v>
      </c>
      <c r="F106" s="2">
        <v>29.4</v>
      </c>
    </row>
    <row r="107" spans="1:14" x14ac:dyDescent="0.25">
      <c r="A107" s="1" t="s">
        <v>35</v>
      </c>
      <c r="B107" s="1">
        <v>95</v>
      </c>
      <c r="C107" s="1" t="s">
        <v>14</v>
      </c>
      <c r="D107" s="1">
        <v>7</v>
      </c>
      <c r="E107" s="1" t="s">
        <v>10</v>
      </c>
      <c r="F107" s="2">
        <v>29.55</v>
      </c>
      <c r="G107" s="2">
        <v>29.475000000000001</v>
      </c>
      <c r="H107" s="2">
        <v>18.145</v>
      </c>
      <c r="I107" s="4">
        <f>STDEV(F106:F107)</f>
        <v>0.10606601717798363</v>
      </c>
      <c r="J107" s="2">
        <f>G107-H107</f>
        <v>11.330000000000002</v>
      </c>
      <c r="L107" s="2">
        <f>J107-10.956</f>
        <v>0.37400000000000233</v>
      </c>
      <c r="N107" s="2">
        <f>2^-L107</f>
        <v>0.77164008752946622</v>
      </c>
    </row>
    <row r="108" spans="1:14" x14ac:dyDescent="0.25">
      <c r="A108" s="1" t="s">
        <v>35</v>
      </c>
      <c r="B108" s="1">
        <v>96</v>
      </c>
      <c r="C108" s="1" t="s">
        <v>14</v>
      </c>
      <c r="D108" s="1">
        <v>7</v>
      </c>
      <c r="E108" s="1" t="s">
        <v>10</v>
      </c>
      <c r="F108" s="2">
        <v>29.77</v>
      </c>
    </row>
    <row r="109" spans="1:14" x14ac:dyDescent="0.25">
      <c r="A109" s="1" t="s">
        <v>35</v>
      </c>
      <c r="B109" s="1">
        <v>96</v>
      </c>
      <c r="C109" s="1" t="s">
        <v>14</v>
      </c>
      <c r="D109" s="1">
        <v>7</v>
      </c>
      <c r="E109" s="1" t="s">
        <v>10</v>
      </c>
      <c r="F109" s="2">
        <v>29.65</v>
      </c>
      <c r="G109" s="2">
        <v>29.71</v>
      </c>
      <c r="H109" s="2">
        <v>17.71</v>
      </c>
      <c r="I109" s="4">
        <f>STDEV(F108:F109)</f>
        <v>8.4852813742386402E-2</v>
      </c>
      <c r="J109" s="2">
        <f>G109-H109</f>
        <v>12</v>
      </c>
      <c r="L109" s="2">
        <f>J109-10.956</f>
        <v>1.0440000000000005</v>
      </c>
      <c r="N109" s="2">
        <f>2^-L109</f>
        <v>0.48498095517086726</v>
      </c>
    </row>
    <row r="110" spans="1:14" x14ac:dyDescent="0.25">
      <c r="A110" s="1" t="s">
        <v>35</v>
      </c>
      <c r="B110" s="1">
        <v>97</v>
      </c>
      <c r="C110" s="1" t="s">
        <v>14</v>
      </c>
      <c r="D110" s="1">
        <v>7</v>
      </c>
      <c r="E110" s="1" t="s">
        <v>10</v>
      </c>
      <c r="F110" s="2">
        <v>29.17</v>
      </c>
    </row>
    <row r="111" spans="1:14" s="3" customFormat="1" x14ac:dyDescent="0.25">
      <c r="A111" s="5" t="s">
        <v>35</v>
      </c>
      <c r="B111" s="5">
        <v>97</v>
      </c>
      <c r="C111" s="5" t="s">
        <v>14</v>
      </c>
      <c r="D111" s="5">
        <v>7</v>
      </c>
      <c r="E111" s="5" t="s">
        <v>10</v>
      </c>
      <c r="F111" s="3">
        <v>28.99</v>
      </c>
      <c r="G111" s="3">
        <v>29.08</v>
      </c>
      <c r="H111" s="3">
        <v>18.11</v>
      </c>
      <c r="I111" s="4">
        <f>STDEV(F110:F111)</f>
        <v>0.12727922061358088</v>
      </c>
      <c r="J111" s="3">
        <f>G111-H111</f>
        <v>10.969999999999999</v>
      </c>
      <c r="L111" s="3">
        <f>J111-10.956</f>
        <v>1.3999999999999346E-2</v>
      </c>
      <c r="N111" s="3">
        <f>2^-L111</f>
        <v>0.99034287193302506</v>
      </c>
    </row>
    <row r="112" spans="1:14" x14ac:dyDescent="0.25">
      <c r="A112" s="1" t="s">
        <v>35</v>
      </c>
      <c r="B112" s="1">
        <v>98</v>
      </c>
      <c r="C112" s="1" t="s">
        <v>15</v>
      </c>
      <c r="D112" s="1">
        <v>7</v>
      </c>
      <c r="E112" s="1" t="s">
        <v>10</v>
      </c>
      <c r="F112" s="2">
        <v>31.18</v>
      </c>
    </row>
    <row r="113" spans="1:14" x14ac:dyDescent="0.25">
      <c r="A113" s="1" t="s">
        <v>35</v>
      </c>
      <c r="B113" s="1">
        <v>98</v>
      </c>
      <c r="C113" s="1" t="s">
        <v>15</v>
      </c>
      <c r="D113" s="1">
        <v>7</v>
      </c>
      <c r="E113" s="1" t="s">
        <v>10</v>
      </c>
      <c r="F113" s="2">
        <v>31.3</v>
      </c>
      <c r="G113" s="2">
        <v>31.240000000000002</v>
      </c>
      <c r="H113" s="2">
        <v>19.245000000000001</v>
      </c>
      <c r="I113" s="4">
        <f>STDEV(F112:F113)</f>
        <v>8.4852813742386402E-2</v>
      </c>
      <c r="J113" s="2">
        <f>G113-H113</f>
        <v>11.995000000000001</v>
      </c>
      <c r="L113" s="2">
        <f>J113-10.956</f>
        <v>1.0390000000000015</v>
      </c>
      <c r="N113" s="2">
        <f>2^-L113</f>
        <v>0.48666468707911864</v>
      </c>
    </row>
    <row r="114" spans="1:14" x14ac:dyDescent="0.25">
      <c r="A114" s="1" t="s">
        <v>35</v>
      </c>
      <c r="B114" s="1">
        <v>99</v>
      </c>
      <c r="C114" s="1" t="s">
        <v>15</v>
      </c>
      <c r="D114" s="1">
        <v>7</v>
      </c>
      <c r="E114" s="1" t="s">
        <v>10</v>
      </c>
      <c r="F114" s="2">
        <v>30.74</v>
      </c>
    </row>
    <row r="115" spans="1:14" x14ac:dyDescent="0.25">
      <c r="A115" s="1" t="s">
        <v>35</v>
      </c>
      <c r="B115" s="1">
        <v>99</v>
      </c>
      <c r="C115" s="1" t="s">
        <v>15</v>
      </c>
      <c r="D115" s="1">
        <v>7</v>
      </c>
      <c r="E115" s="1" t="s">
        <v>10</v>
      </c>
      <c r="F115" s="2">
        <v>30.16</v>
      </c>
      <c r="G115" s="2">
        <v>30.45</v>
      </c>
      <c r="H115" s="2">
        <v>19.689999999999998</v>
      </c>
      <c r="I115" s="4">
        <f>STDEV(F114:F115)</f>
        <v>0.41012193308819639</v>
      </c>
      <c r="J115" s="2">
        <f>G115-H115</f>
        <v>10.760000000000002</v>
      </c>
      <c r="L115" s="2">
        <f>J115-10.956</f>
        <v>-0.19599999999999795</v>
      </c>
      <c r="N115" s="2">
        <f>2^-L115</f>
        <v>1.1455178979797553</v>
      </c>
    </row>
    <row r="116" spans="1:14" x14ac:dyDescent="0.25">
      <c r="A116" s="1" t="s">
        <v>35</v>
      </c>
      <c r="B116" s="1">
        <v>100</v>
      </c>
      <c r="C116" s="1" t="s">
        <v>15</v>
      </c>
      <c r="D116" s="1">
        <v>7</v>
      </c>
      <c r="E116" s="1" t="s">
        <v>10</v>
      </c>
      <c r="F116" s="2">
        <v>32.06</v>
      </c>
    </row>
    <row r="117" spans="1:14" x14ac:dyDescent="0.25">
      <c r="A117" s="1" t="s">
        <v>35</v>
      </c>
      <c r="B117" s="1">
        <v>100</v>
      </c>
      <c r="C117" s="1" t="s">
        <v>15</v>
      </c>
      <c r="D117" s="1">
        <v>7</v>
      </c>
      <c r="E117" s="1" t="s">
        <v>10</v>
      </c>
      <c r="F117" s="2">
        <v>31.6</v>
      </c>
      <c r="G117" s="2">
        <v>31.830000000000002</v>
      </c>
      <c r="H117" s="2">
        <v>19.335000000000001</v>
      </c>
      <c r="I117" s="4">
        <f>STDEV(F116:F117)</f>
        <v>0.32526911934581249</v>
      </c>
      <c r="J117" s="2">
        <f>G117-H117</f>
        <v>12.495000000000001</v>
      </c>
      <c r="L117" s="2">
        <f>J117-10.956</f>
        <v>1.5390000000000015</v>
      </c>
      <c r="N117" s="2">
        <f>2^-L117</f>
        <v>0.34412390039767399</v>
      </c>
    </row>
    <row r="118" spans="1:14" x14ac:dyDescent="0.25">
      <c r="A118" s="1" t="s">
        <v>35</v>
      </c>
      <c r="B118" s="1">
        <v>101</v>
      </c>
      <c r="C118" s="1" t="s">
        <v>15</v>
      </c>
      <c r="D118" s="1">
        <v>7</v>
      </c>
      <c r="E118" s="1" t="s">
        <v>10</v>
      </c>
      <c r="F118" s="2">
        <v>31.19</v>
      </c>
    </row>
    <row r="119" spans="1:14" x14ac:dyDescent="0.25">
      <c r="A119" s="1" t="s">
        <v>35</v>
      </c>
      <c r="B119" s="1">
        <v>101</v>
      </c>
      <c r="C119" s="1" t="s">
        <v>15</v>
      </c>
      <c r="D119" s="1">
        <v>7</v>
      </c>
      <c r="E119" s="1" t="s">
        <v>10</v>
      </c>
      <c r="F119" s="2">
        <v>30.95</v>
      </c>
      <c r="G119" s="2">
        <v>31.07</v>
      </c>
      <c r="H119" s="2">
        <v>19.48</v>
      </c>
      <c r="I119" s="4">
        <f>STDEV(F118:F119)</f>
        <v>0.1697056274847728</v>
      </c>
      <c r="J119" s="2">
        <f>G119-H119</f>
        <v>11.59</v>
      </c>
      <c r="L119" s="2">
        <f>J119-10.956</f>
        <v>0.63400000000000034</v>
      </c>
      <c r="N119" s="2">
        <f>2^-L119</f>
        <v>0.64438731524250759</v>
      </c>
    </row>
    <row r="120" spans="1:14" x14ac:dyDescent="0.25">
      <c r="A120" s="1" t="s">
        <v>35</v>
      </c>
      <c r="B120" s="1">
        <v>102</v>
      </c>
      <c r="C120" s="1" t="s">
        <v>15</v>
      </c>
      <c r="D120" s="1">
        <v>7</v>
      </c>
      <c r="E120" s="1" t="s">
        <v>10</v>
      </c>
      <c r="F120" s="2">
        <v>31.34</v>
      </c>
    </row>
    <row r="121" spans="1:14" s="3" customFormat="1" x14ac:dyDescent="0.25">
      <c r="A121" s="5" t="s">
        <v>35</v>
      </c>
      <c r="B121" s="5">
        <v>102</v>
      </c>
      <c r="C121" s="5" t="s">
        <v>15</v>
      </c>
      <c r="D121" s="5">
        <v>7</v>
      </c>
      <c r="E121" s="5" t="s">
        <v>10</v>
      </c>
      <c r="F121" s="3">
        <v>31.08</v>
      </c>
      <c r="G121" s="3">
        <v>31.21</v>
      </c>
      <c r="H121" s="3">
        <v>19.170000000000002</v>
      </c>
      <c r="I121" s="4">
        <f>STDEV(F120:F121)</f>
        <v>0.18384776310850345</v>
      </c>
      <c r="J121" s="3">
        <f>G121-H121</f>
        <v>12.04</v>
      </c>
      <c r="L121" s="3">
        <f>J121-10.956</f>
        <v>1.0839999999999996</v>
      </c>
      <c r="N121" s="3">
        <f>2^-L121</f>
        <v>0.47171912544768019</v>
      </c>
    </row>
    <row r="122" spans="1:14" x14ac:dyDescent="0.25">
      <c r="A122" s="1" t="s">
        <v>35</v>
      </c>
      <c r="B122" s="1">
        <v>104</v>
      </c>
      <c r="C122" s="1" t="s">
        <v>9</v>
      </c>
      <c r="D122" s="1">
        <v>10</v>
      </c>
      <c r="E122" s="1" t="s">
        <v>10</v>
      </c>
      <c r="F122" s="2">
        <v>28.97</v>
      </c>
    </row>
    <row r="123" spans="1:14" x14ac:dyDescent="0.25">
      <c r="A123" s="1" t="s">
        <v>35</v>
      </c>
      <c r="B123" s="1">
        <v>104</v>
      </c>
      <c r="C123" s="1" t="s">
        <v>9</v>
      </c>
      <c r="D123" s="1">
        <v>10</v>
      </c>
      <c r="E123" s="1" t="s">
        <v>10</v>
      </c>
      <c r="F123" s="2">
        <v>28.93</v>
      </c>
      <c r="G123" s="2">
        <v>28.95</v>
      </c>
      <c r="H123" s="2">
        <v>17.84</v>
      </c>
      <c r="I123" s="4">
        <f>STDEV(F122:F123)</f>
        <v>2.8284271247461298E-2</v>
      </c>
      <c r="J123" s="2">
        <f>G123-H123</f>
        <v>11.11</v>
      </c>
      <c r="L123" s="2">
        <f>J123-10.956</f>
        <v>0.15399999999999991</v>
      </c>
      <c r="N123" s="2">
        <f>2^-L123</f>
        <v>0.89875512661102985</v>
      </c>
    </row>
    <row r="124" spans="1:14" x14ac:dyDescent="0.25">
      <c r="A124" s="1" t="s">
        <v>35</v>
      </c>
      <c r="B124" s="1">
        <v>105</v>
      </c>
      <c r="C124" s="1" t="s">
        <v>9</v>
      </c>
      <c r="D124" s="1">
        <v>10</v>
      </c>
      <c r="E124" s="1" t="s">
        <v>10</v>
      </c>
      <c r="F124" s="2">
        <v>29.08</v>
      </c>
    </row>
    <row r="125" spans="1:14" x14ac:dyDescent="0.25">
      <c r="A125" s="1" t="s">
        <v>35</v>
      </c>
      <c r="B125" s="1">
        <v>105</v>
      </c>
      <c r="C125" s="1" t="s">
        <v>9</v>
      </c>
      <c r="D125" s="1">
        <v>10</v>
      </c>
      <c r="E125" s="1" t="s">
        <v>10</v>
      </c>
      <c r="F125" s="2">
        <v>29.05</v>
      </c>
      <c r="G125" s="2">
        <v>29.064999999999998</v>
      </c>
      <c r="H125" s="2">
        <v>17.740000000000002</v>
      </c>
      <c r="I125" s="4">
        <f>STDEV(F124:F125)</f>
        <v>2.1213203435594716E-2</v>
      </c>
      <c r="J125" s="2">
        <f>G125-H125</f>
        <v>11.324999999999996</v>
      </c>
      <c r="L125" s="2">
        <f>J125-10.956</f>
        <v>0.36899999999999622</v>
      </c>
      <c r="N125" s="2">
        <f>2^-L125</f>
        <v>0.77431902785322249</v>
      </c>
    </row>
    <row r="126" spans="1:14" x14ac:dyDescent="0.25">
      <c r="A126" s="1" t="s">
        <v>35</v>
      </c>
      <c r="B126" s="1">
        <v>106</v>
      </c>
      <c r="C126" s="1" t="s">
        <v>9</v>
      </c>
      <c r="D126" s="1">
        <v>10</v>
      </c>
      <c r="E126" s="1" t="s">
        <v>10</v>
      </c>
      <c r="F126" s="2">
        <v>27.7</v>
      </c>
    </row>
    <row r="127" spans="1:14" x14ac:dyDescent="0.25">
      <c r="A127" s="1" t="s">
        <v>35</v>
      </c>
      <c r="B127" s="1">
        <v>106</v>
      </c>
      <c r="C127" s="1" t="s">
        <v>9</v>
      </c>
      <c r="D127" s="1">
        <v>10</v>
      </c>
      <c r="E127" s="1" t="s">
        <v>10</v>
      </c>
      <c r="F127" s="2">
        <v>27.47</v>
      </c>
      <c r="G127" s="2">
        <v>27.585000000000001</v>
      </c>
      <c r="H127" s="2">
        <v>17.54</v>
      </c>
      <c r="I127" s="4">
        <f>STDEV(F126:F127)</f>
        <v>0.16263455967290624</v>
      </c>
      <c r="J127" s="2">
        <f>G127-H127</f>
        <v>10.045000000000002</v>
      </c>
      <c r="L127" s="2">
        <f>J127-10.956</f>
        <v>-0.91099999999999781</v>
      </c>
      <c r="N127" s="2">
        <f>2^-L127</f>
        <v>1.8803484050182491</v>
      </c>
    </row>
    <row r="128" spans="1:14" x14ac:dyDescent="0.25">
      <c r="A128" s="1" t="s">
        <v>35</v>
      </c>
      <c r="B128" s="1">
        <v>107</v>
      </c>
      <c r="C128" s="1" t="s">
        <v>9</v>
      </c>
      <c r="D128" s="1">
        <v>10</v>
      </c>
      <c r="E128" s="1" t="s">
        <v>10</v>
      </c>
      <c r="F128" s="2">
        <v>28.51</v>
      </c>
    </row>
    <row r="129" spans="1:14" x14ac:dyDescent="0.25">
      <c r="A129" s="1" t="s">
        <v>35</v>
      </c>
      <c r="B129" s="1">
        <v>107</v>
      </c>
      <c r="C129" s="1" t="s">
        <v>9</v>
      </c>
      <c r="D129" s="1">
        <v>10</v>
      </c>
      <c r="E129" s="1" t="s">
        <v>10</v>
      </c>
      <c r="F129" s="2">
        <v>28.76</v>
      </c>
      <c r="G129" s="2">
        <v>28.635000000000002</v>
      </c>
      <c r="H129" s="2">
        <v>17.895</v>
      </c>
      <c r="I129" s="4">
        <f>STDEV(F128:F129)</f>
        <v>0.17677669529663689</v>
      </c>
      <c r="J129" s="2">
        <f>G129-H129</f>
        <v>10.740000000000002</v>
      </c>
      <c r="L129" s="2">
        <f>J129-10.956</f>
        <v>-0.21599999999999753</v>
      </c>
      <c r="N129" s="2">
        <f>2^-L129</f>
        <v>1.16150873192572</v>
      </c>
    </row>
    <row r="130" spans="1:14" x14ac:dyDescent="0.25">
      <c r="A130" s="1" t="s">
        <v>35</v>
      </c>
      <c r="B130" s="1">
        <v>108</v>
      </c>
      <c r="C130" s="1" t="s">
        <v>9</v>
      </c>
      <c r="D130" s="1">
        <v>10</v>
      </c>
      <c r="E130" s="1" t="s">
        <v>10</v>
      </c>
      <c r="F130" s="2">
        <v>29.76</v>
      </c>
    </row>
    <row r="131" spans="1:14" s="3" customFormat="1" x14ac:dyDescent="0.25">
      <c r="A131" s="5" t="s">
        <v>35</v>
      </c>
      <c r="B131" s="5">
        <v>108</v>
      </c>
      <c r="C131" s="5" t="s">
        <v>9</v>
      </c>
      <c r="D131" s="5">
        <v>10</v>
      </c>
      <c r="E131" s="5" t="s">
        <v>10</v>
      </c>
      <c r="F131" s="3">
        <v>29.84</v>
      </c>
      <c r="G131" s="3">
        <v>29.8</v>
      </c>
      <c r="H131" s="3">
        <v>18.484999999999999</v>
      </c>
      <c r="I131" s="4">
        <f>STDEV(F130:F131)</f>
        <v>5.6568542494922595E-2</v>
      </c>
      <c r="J131" s="3">
        <f>G131-H131</f>
        <v>11.315000000000001</v>
      </c>
      <c r="L131" s="3">
        <f>J131-10.956</f>
        <v>0.35900000000000176</v>
      </c>
      <c r="N131" s="3">
        <f>2^-L131</f>
        <v>0.77970484261132245</v>
      </c>
    </row>
    <row r="132" spans="1:14" x14ac:dyDescent="0.25">
      <c r="A132" s="1" t="s">
        <v>35</v>
      </c>
      <c r="B132" s="1">
        <v>109</v>
      </c>
      <c r="C132" s="1" t="s">
        <v>13</v>
      </c>
      <c r="D132" s="1">
        <v>10</v>
      </c>
      <c r="E132" s="1" t="s">
        <v>10</v>
      </c>
      <c r="F132" s="2">
        <v>32.07</v>
      </c>
    </row>
    <row r="133" spans="1:14" x14ac:dyDescent="0.25">
      <c r="A133" s="1" t="s">
        <v>35</v>
      </c>
      <c r="B133" s="1">
        <v>109</v>
      </c>
      <c r="C133" s="1" t="s">
        <v>13</v>
      </c>
      <c r="D133" s="1">
        <v>10</v>
      </c>
      <c r="E133" s="1" t="s">
        <v>10</v>
      </c>
      <c r="F133" s="2">
        <v>32.01</v>
      </c>
      <c r="G133" s="2">
        <v>32.04</v>
      </c>
      <c r="H133" s="2">
        <v>18.2</v>
      </c>
      <c r="I133" s="4">
        <f>STDEV(F132:F133)</f>
        <v>4.2426406871194457E-2</v>
      </c>
      <c r="J133" s="2">
        <f>G133-H133</f>
        <v>13.84</v>
      </c>
      <c r="L133" s="2">
        <f>J133-10.956</f>
        <v>2.8840000000000003</v>
      </c>
      <c r="N133" s="2">
        <f>2^-L133</f>
        <v>0.13546574585559748</v>
      </c>
    </row>
    <row r="134" spans="1:14" x14ac:dyDescent="0.25">
      <c r="A134" s="1" t="s">
        <v>35</v>
      </c>
      <c r="B134" s="1">
        <v>110</v>
      </c>
      <c r="C134" s="1" t="s">
        <v>13</v>
      </c>
      <c r="D134" s="1">
        <v>10</v>
      </c>
      <c r="E134" s="1" t="s">
        <v>10</v>
      </c>
      <c r="F134" s="2">
        <v>31.09</v>
      </c>
    </row>
    <row r="135" spans="1:14" x14ac:dyDescent="0.25">
      <c r="A135" s="1" t="s">
        <v>35</v>
      </c>
      <c r="B135" s="1">
        <v>110</v>
      </c>
      <c r="C135" s="1" t="s">
        <v>13</v>
      </c>
      <c r="D135" s="1">
        <v>10</v>
      </c>
      <c r="E135" s="1" t="s">
        <v>10</v>
      </c>
      <c r="F135" s="2">
        <v>31.62</v>
      </c>
      <c r="G135" s="2">
        <v>31.355</v>
      </c>
      <c r="H135" s="2">
        <v>19.045000000000002</v>
      </c>
      <c r="I135" s="4">
        <f>STDEV(F134:F135)</f>
        <v>0.37476659402887097</v>
      </c>
      <c r="J135" s="2">
        <f>G135-H135</f>
        <v>12.309999999999999</v>
      </c>
      <c r="L135" s="2">
        <f>J135-10.956</f>
        <v>1.3539999999999992</v>
      </c>
      <c r="N135" s="2">
        <f>2^-L135</f>
        <v>0.39120589086825591</v>
      </c>
    </row>
    <row r="136" spans="1:14" x14ac:dyDescent="0.25">
      <c r="A136" s="1" t="s">
        <v>35</v>
      </c>
      <c r="B136" s="1">
        <v>111</v>
      </c>
      <c r="C136" s="1" t="s">
        <v>13</v>
      </c>
      <c r="D136" s="1">
        <v>10</v>
      </c>
      <c r="E136" s="1" t="s">
        <v>10</v>
      </c>
      <c r="F136" s="2">
        <v>29.2</v>
      </c>
    </row>
    <row r="137" spans="1:14" x14ac:dyDescent="0.25">
      <c r="A137" s="1" t="s">
        <v>35</v>
      </c>
      <c r="B137" s="1">
        <v>111</v>
      </c>
      <c r="C137" s="1" t="s">
        <v>13</v>
      </c>
      <c r="D137" s="1">
        <v>10</v>
      </c>
      <c r="E137" s="1" t="s">
        <v>10</v>
      </c>
      <c r="F137" s="2">
        <v>29.12</v>
      </c>
      <c r="G137" s="2">
        <v>29.16</v>
      </c>
      <c r="H137" s="2">
        <v>17.755000000000003</v>
      </c>
      <c r="I137" s="4">
        <f>STDEV(F136:F137)</f>
        <v>5.6568542494922595E-2</v>
      </c>
      <c r="J137" s="2">
        <f>G137-H137</f>
        <v>11.404999999999998</v>
      </c>
      <c r="L137" s="2">
        <f>J137-10.956</f>
        <v>0.44899999999999807</v>
      </c>
      <c r="N137" s="2">
        <f>2^-L137</f>
        <v>0.73255043730566982</v>
      </c>
    </row>
    <row r="138" spans="1:14" x14ac:dyDescent="0.25">
      <c r="A138" s="1" t="s">
        <v>35</v>
      </c>
      <c r="B138" s="1">
        <v>112</v>
      </c>
      <c r="C138" s="1" t="s">
        <v>13</v>
      </c>
      <c r="D138" s="1">
        <v>10</v>
      </c>
      <c r="E138" s="1" t="s">
        <v>10</v>
      </c>
      <c r="F138" s="2">
        <v>30.64</v>
      </c>
    </row>
    <row r="139" spans="1:14" x14ac:dyDescent="0.25">
      <c r="A139" s="1" t="s">
        <v>35</v>
      </c>
      <c r="B139" s="1">
        <v>112</v>
      </c>
      <c r="C139" s="1" t="s">
        <v>13</v>
      </c>
      <c r="D139" s="1">
        <v>10</v>
      </c>
      <c r="E139" s="1" t="s">
        <v>10</v>
      </c>
      <c r="F139" s="2">
        <v>30.56</v>
      </c>
      <c r="G139" s="2">
        <v>30.6</v>
      </c>
      <c r="H139" s="2">
        <v>17.77</v>
      </c>
      <c r="I139" s="4">
        <f>STDEV(F138:F139)</f>
        <v>5.6568542494925107E-2</v>
      </c>
      <c r="J139" s="2">
        <f>G139-H139</f>
        <v>12.830000000000002</v>
      </c>
      <c r="L139" s="2">
        <f>J139-10.956</f>
        <v>1.8740000000000023</v>
      </c>
      <c r="N139" s="2">
        <f>2^-L139</f>
        <v>0.2728159692637333</v>
      </c>
    </row>
    <row r="140" spans="1:14" x14ac:dyDescent="0.25">
      <c r="A140" s="1" t="s">
        <v>35</v>
      </c>
      <c r="B140" s="1">
        <v>113</v>
      </c>
      <c r="C140" s="1" t="s">
        <v>13</v>
      </c>
      <c r="D140" s="1">
        <v>10</v>
      </c>
      <c r="E140" s="1" t="s">
        <v>10</v>
      </c>
      <c r="F140" s="2">
        <v>29.88</v>
      </c>
    </row>
    <row r="141" spans="1:14" s="3" customFormat="1" x14ac:dyDescent="0.25">
      <c r="A141" s="5" t="s">
        <v>35</v>
      </c>
      <c r="B141" s="5">
        <v>113</v>
      </c>
      <c r="C141" s="5" t="s">
        <v>13</v>
      </c>
      <c r="D141" s="5">
        <v>10</v>
      </c>
      <c r="E141" s="5" t="s">
        <v>10</v>
      </c>
      <c r="F141" s="3">
        <v>29.94</v>
      </c>
      <c r="G141" s="3">
        <v>29.91</v>
      </c>
      <c r="H141" s="3">
        <v>17.625</v>
      </c>
      <c r="I141" s="4">
        <f>STDEV(F140:F141)</f>
        <v>4.2426406871194457E-2</v>
      </c>
      <c r="J141" s="3">
        <f>G141-H141</f>
        <v>12.285</v>
      </c>
      <c r="L141" s="3">
        <f>J141-10.956</f>
        <v>1.3290000000000006</v>
      </c>
      <c r="N141" s="3">
        <f>2^-L141</f>
        <v>0.39804404938938975</v>
      </c>
    </row>
    <row r="142" spans="1:14" x14ac:dyDescent="0.25">
      <c r="A142" s="1" t="s">
        <v>35</v>
      </c>
      <c r="B142" s="1">
        <v>114</v>
      </c>
      <c r="C142" s="1" t="s">
        <v>14</v>
      </c>
      <c r="D142" s="1">
        <v>10</v>
      </c>
      <c r="E142" s="1" t="s">
        <v>10</v>
      </c>
      <c r="F142" s="2">
        <v>29.92</v>
      </c>
    </row>
    <row r="143" spans="1:14" x14ac:dyDescent="0.25">
      <c r="A143" s="1" t="s">
        <v>35</v>
      </c>
      <c r="B143" s="1">
        <v>114</v>
      </c>
      <c r="C143" s="1" t="s">
        <v>14</v>
      </c>
      <c r="D143" s="1">
        <v>10</v>
      </c>
      <c r="E143" s="1" t="s">
        <v>10</v>
      </c>
      <c r="F143" s="2">
        <v>29.71</v>
      </c>
      <c r="G143" s="2">
        <v>29.815000000000001</v>
      </c>
      <c r="H143" s="2">
        <v>17.405000000000001</v>
      </c>
      <c r="I143" s="4">
        <f>STDEV(F142:F143)</f>
        <v>0.14849242404917559</v>
      </c>
      <c r="J143" s="2">
        <f>G143-H143</f>
        <v>12.41</v>
      </c>
      <c r="L143" s="2">
        <f>J143-10.956</f>
        <v>1.4540000000000006</v>
      </c>
      <c r="N143" s="2">
        <f>2^-L143</f>
        <v>0.3650080026636302</v>
      </c>
    </row>
    <row r="144" spans="1:14" x14ac:dyDescent="0.25">
      <c r="A144" s="1" t="s">
        <v>35</v>
      </c>
      <c r="B144" s="1">
        <v>115</v>
      </c>
      <c r="C144" s="1" t="s">
        <v>14</v>
      </c>
      <c r="D144" s="1">
        <v>10</v>
      </c>
      <c r="E144" s="1" t="s">
        <v>10</v>
      </c>
      <c r="F144" s="2">
        <v>34.64</v>
      </c>
    </row>
    <row r="145" spans="1:14" x14ac:dyDescent="0.25">
      <c r="A145" s="1" t="s">
        <v>35</v>
      </c>
      <c r="B145" s="1">
        <v>115</v>
      </c>
      <c r="C145" s="1" t="s">
        <v>14</v>
      </c>
      <c r="D145" s="1">
        <v>10</v>
      </c>
      <c r="E145" s="1" t="s">
        <v>10</v>
      </c>
      <c r="F145" s="2">
        <v>34.270000000000003</v>
      </c>
      <c r="G145" s="2">
        <v>34.454999999999998</v>
      </c>
      <c r="H145" s="2">
        <v>22.755000000000003</v>
      </c>
      <c r="I145" s="4">
        <f>STDEV(F144:F145)</f>
        <v>0.26162950903902077</v>
      </c>
      <c r="J145" s="2">
        <f>G145-H145</f>
        <v>11.699999999999996</v>
      </c>
      <c r="L145" s="2">
        <f>J145-10.956</f>
        <v>0.74399999999999622</v>
      </c>
      <c r="N145" s="2">
        <f>2^-L145</f>
        <v>0.59708159353729628</v>
      </c>
    </row>
    <row r="146" spans="1:14" x14ac:dyDescent="0.25">
      <c r="A146" s="1" t="s">
        <v>35</v>
      </c>
      <c r="B146" s="1">
        <v>116</v>
      </c>
      <c r="C146" s="1" t="s">
        <v>14</v>
      </c>
      <c r="D146" s="1">
        <v>10</v>
      </c>
      <c r="E146" s="1" t="s">
        <v>10</v>
      </c>
      <c r="F146" s="2">
        <v>29.11</v>
      </c>
    </row>
    <row r="147" spans="1:14" x14ac:dyDescent="0.25">
      <c r="A147" s="1" t="s">
        <v>35</v>
      </c>
      <c r="B147" s="1">
        <v>116</v>
      </c>
      <c r="C147" s="1" t="s">
        <v>14</v>
      </c>
      <c r="D147" s="1">
        <v>10</v>
      </c>
      <c r="E147" s="1" t="s">
        <v>10</v>
      </c>
      <c r="F147" s="2">
        <v>29.03</v>
      </c>
      <c r="G147" s="2">
        <v>29.07</v>
      </c>
      <c r="H147" s="2">
        <v>17.905000000000001</v>
      </c>
      <c r="I147" s="4">
        <f>STDEV(F146:F147)</f>
        <v>5.6568542494922595E-2</v>
      </c>
      <c r="J147" s="2">
        <f>G147-H147</f>
        <v>11.164999999999999</v>
      </c>
      <c r="L147" s="2">
        <f>J147-10.956</f>
        <v>0.20899999999999963</v>
      </c>
      <c r="N147" s="2">
        <f>2^-L147</f>
        <v>0.86513669058498843</v>
      </c>
    </row>
    <row r="148" spans="1:14" x14ac:dyDescent="0.25">
      <c r="A148" s="1" t="s">
        <v>35</v>
      </c>
      <c r="B148" s="1">
        <v>117</v>
      </c>
      <c r="C148" s="1" t="s">
        <v>14</v>
      </c>
      <c r="D148" s="1">
        <v>10</v>
      </c>
      <c r="E148" s="1" t="s">
        <v>10</v>
      </c>
      <c r="F148" s="2">
        <v>28.61</v>
      </c>
    </row>
    <row r="149" spans="1:14" x14ac:dyDescent="0.25">
      <c r="A149" s="1" t="s">
        <v>35</v>
      </c>
      <c r="B149" s="1">
        <v>117</v>
      </c>
      <c r="C149" s="1" t="s">
        <v>14</v>
      </c>
      <c r="D149" s="1">
        <v>10</v>
      </c>
      <c r="E149" s="1" t="s">
        <v>10</v>
      </c>
      <c r="F149" s="2">
        <v>28.89</v>
      </c>
      <c r="G149" s="2">
        <v>28.75</v>
      </c>
      <c r="H149" s="2">
        <v>17.690000000000001</v>
      </c>
      <c r="I149" s="4">
        <f>STDEV(F148:F149)</f>
        <v>0.1979898987322341</v>
      </c>
      <c r="J149" s="2">
        <f>G149-H149</f>
        <v>11.059999999999999</v>
      </c>
      <c r="L149" s="2">
        <f>J149-10.956</f>
        <v>0.1039999999999992</v>
      </c>
      <c r="N149" s="2">
        <f>2^-L149</f>
        <v>0.9304496577030158</v>
      </c>
    </row>
    <row r="150" spans="1:14" x14ac:dyDescent="0.25">
      <c r="A150" s="1" t="s">
        <v>35</v>
      </c>
      <c r="B150" s="1">
        <v>118</v>
      </c>
      <c r="C150" s="1" t="s">
        <v>14</v>
      </c>
      <c r="D150" s="1">
        <v>10</v>
      </c>
      <c r="E150" s="1" t="s">
        <v>10</v>
      </c>
      <c r="F150" s="2">
        <v>29.25</v>
      </c>
    </row>
    <row r="151" spans="1:14" s="3" customFormat="1" x14ac:dyDescent="0.25">
      <c r="A151" s="5" t="s">
        <v>35</v>
      </c>
      <c r="B151" s="5">
        <v>118</v>
      </c>
      <c r="C151" s="5" t="s">
        <v>14</v>
      </c>
      <c r="D151" s="5">
        <v>10</v>
      </c>
      <c r="E151" s="5" t="s">
        <v>10</v>
      </c>
      <c r="F151" s="3">
        <v>29.11</v>
      </c>
      <c r="G151" s="3">
        <v>29.18</v>
      </c>
      <c r="H151" s="3">
        <v>20.204999999999998</v>
      </c>
      <c r="I151" s="4">
        <f>STDEV(F150:F151)</f>
        <v>9.8994949366117052E-2</v>
      </c>
      <c r="J151" s="3">
        <f>G151-H151</f>
        <v>8.9750000000000014</v>
      </c>
      <c r="L151" s="3">
        <f>J151-10.956</f>
        <v>-1.9809999999999981</v>
      </c>
      <c r="N151" s="3">
        <f>2^-L151</f>
        <v>3.9476661835433617</v>
      </c>
    </row>
    <row r="152" spans="1:14" x14ac:dyDescent="0.25">
      <c r="A152" s="1" t="s">
        <v>35</v>
      </c>
      <c r="B152" s="1">
        <v>119</v>
      </c>
      <c r="C152" s="1" t="s">
        <v>15</v>
      </c>
      <c r="D152" s="1">
        <v>10</v>
      </c>
      <c r="E152" s="1" t="s">
        <v>10</v>
      </c>
      <c r="F152" s="2">
        <v>31.08</v>
      </c>
    </row>
    <row r="153" spans="1:14" x14ac:dyDescent="0.25">
      <c r="A153" s="1" t="s">
        <v>35</v>
      </c>
      <c r="B153" s="1">
        <v>119</v>
      </c>
      <c r="C153" s="1" t="s">
        <v>15</v>
      </c>
      <c r="D153" s="1">
        <v>10</v>
      </c>
      <c r="E153" s="1" t="s">
        <v>10</v>
      </c>
      <c r="F153" s="2">
        <v>31.57</v>
      </c>
      <c r="G153" s="2">
        <v>31.324999999999999</v>
      </c>
      <c r="H153" s="2">
        <v>18.420000000000002</v>
      </c>
      <c r="I153" s="4">
        <f>STDEV(F152:F153)</f>
        <v>0.34648232278140967</v>
      </c>
      <c r="J153" s="2">
        <f>G153-H153</f>
        <v>12.904999999999998</v>
      </c>
      <c r="L153" s="2">
        <f>J153-10.956</f>
        <v>1.9489999999999981</v>
      </c>
      <c r="N153" s="2">
        <f>2^-L153</f>
        <v>0.25899569089000501</v>
      </c>
    </row>
    <row r="154" spans="1:14" x14ac:dyDescent="0.25">
      <c r="A154" s="1" t="s">
        <v>35</v>
      </c>
      <c r="B154" s="1">
        <v>120</v>
      </c>
      <c r="C154" s="1" t="s">
        <v>15</v>
      </c>
      <c r="D154" s="1">
        <v>10</v>
      </c>
      <c r="E154" s="1" t="s">
        <v>10</v>
      </c>
      <c r="F154" s="2">
        <v>31.28</v>
      </c>
    </row>
    <row r="155" spans="1:14" x14ac:dyDescent="0.25">
      <c r="A155" s="1" t="s">
        <v>35</v>
      </c>
      <c r="B155" s="1">
        <v>120</v>
      </c>
      <c r="C155" s="1" t="s">
        <v>15</v>
      </c>
      <c r="D155" s="1">
        <v>10</v>
      </c>
      <c r="E155" s="1" t="s">
        <v>10</v>
      </c>
      <c r="F155" s="2">
        <v>31.02</v>
      </c>
      <c r="G155" s="2">
        <v>31.15</v>
      </c>
      <c r="H155" s="2">
        <v>18.024999999999999</v>
      </c>
      <c r="I155" s="4">
        <f>STDEV(F154:F155)</f>
        <v>0.18384776310850345</v>
      </c>
      <c r="J155" s="2">
        <f>G155-H155</f>
        <v>13.125</v>
      </c>
      <c r="L155" s="2">
        <f>J155-10.956</f>
        <v>2.1690000000000005</v>
      </c>
      <c r="N155" s="2">
        <f>2^-L155</f>
        <v>0.22236474838447437</v>
      </c>
    </row>
    <row r="156" spans="1:14" x14ac:dyDescent="0.25">
      <c r="A156" s="1" t="s">
        <v>35</v>
      </c>
      <c r="B156" s="1">
        <v>121</v>
      </c>
      <c r="C156" s="1" t="s">
        <v>15</v>
      </c>
      <c r="D156" s="1">
        <v>10</v>
      </c>
      <c r="E156" s="1" t="s">
        <v>10</v>
      </c>
      <c r="F156" s="2">
        <v>30.46</v>
      </c>
    </row>
    <row r="157" spans="1:14" x14ac:dyDescent="0.25">
      <c r="A157" s="1" t="s">
        <v>35</v>
      </c>
      <c r="B157" s="1">
        <v>121</v>
      </c>
      <c r="C157" s="1" t="s">
        <v>15</v>
      </c>
      <c r="D157" s="1">
        <v>10</v>
      </c>
      <c r="E157" s="1" t="s">
        <v>10</v>
      </c>
      <c r="F157" s="2">
        <v>30.89</v>
      </c>
      <c r="G157" s="2">
        <v>30.675000000000001</v>
      </c>
      <c r="H157" s="2">
        <v>17.535</v>
      </c>
      <c r="I157" s="4">
        <f>STDEV(F156:F157)</f>
        <v>0.30405591591021525</v>
      </c>
      <c r="J157" s="2">
        <f>G157-H157</f>
        <v>13.14</v>
      </c>
      <c r="L157" s="2">
        <f>J157-10.956</f>
        <v>2.1840000000000011</v>
      </c>
      <c r="N157" s="2">
        <f>2^-L157</f>
        <v>0.2200647533907876</v>
      </c>
    </row>
    <row r="158" spans="1:14" x14ac:dyDescent="0.25">
      <c r="A158" s="1" t="s">
        <v>35</v>
      </c>
      <c r="B158" s="1">
        <v>122</v>
      </c>
      <c r="C158" s="1" t="s">
        <v>15</v>
      </c>
      <c r="D158" s="1">
        <v>10</v>
      </c>
      <c r="E158" s="1" t="s">
        <v>10</v>
      </c>
      <c r="F158" s="2">
        <v>29.88</v>
      </c>
    </row>
    <row r="159" spans="1:14" x14ac:dyDescent="0.25">
      <c r="A159" s="1" t="s">
        <v>35</v>
      </c>
      <c r="B159" s="1">
        <v>122</v>
      </c>
      <c r="C159" s="1" t="s">
        <v>15</v>
      </c>
      <c r="D159" s="1">
        <v>10</v>
      </c>
      <c r="E159" s="1" t="s">
        <v>10</v>
      </c>
      <c r="F159" s="2">
        <v>30.13</v>
      </c>
      <c r="G159" s="2">
        <v>30.004999999999999</v>
      </c>
      <c r="H159" s="2">
        <v>18.05</v>
      </c>
      <c r="I159" s="4">
        <f>STDEV(F158:F159)</f>
        <v>0.17677669529663689</v>
      </c>
      <c r="J159" s="2">
        <f>G159-H159</f>
        <v>11.954999999999998</v>
      </c>
      <c r="L159" s="2">
        <f>J159-10.956</f>
        <v>0.99899999999999878</v>
      </c>
      <c r="N159" s="2">
        <f>2^-L159</f>
        <v>0.50034669373129081</v>
      </c>
    </row>
    <row r="160" spans="1:14" x14ac:dyDescent="0.25">
      <c r="A160" s="1" t="s">
        <v>35</v>
      </c>
      <c r="B160" s="1">
        <v>123</v>
      </c>
      <c r="C160" s="1" t="s">
        <v>15</v>
      </c>
      <c r="D160" s="1">
        <v>10</v>
      </c>
      <c r="E160" s="1" t="s">
        <v>10</v>
      </c>
      <c r="F160" s="2">
        <v>30.86</v>
      </c>
    </row>
    <row r="161" spans="1:14" s="3" customFormat="1" x14ac:dyDescent="0.25">
      <c r="A161" s="5" t="s">
        <v>35</v>
      </c>
      <c r="B161" s="5">
        <v>123</v>
      </c>
      <c r="C161" s="5" t="s">
        <v>15</v>
      </c>
      <c r="D161" s="5">
        <v>10</v>
      </c>
      <c r="E161" s="5" t="s">
        <v>10</v>
      </c>
      <c r="F161" s="3">
        <v>31.25</v>
      </c>
      <c r="G161" s="3">
        <v>31.055</v>
      </c>
      <c r="H161" s="3">
        <v>19.259999999999998</v>
      </c>
      <c r="I161" s="4">
        <f>STDEV(F160:F161)</f>
        <v>0.27577164466275395</v>
      </c>
      <c r="J161" s="3">
        <f>G161-H161</f>
        <v>11.795000000000002</v>
      </c>
      <c r="L161" s="3">
        <f>J161-10.956</f>
        <v>0.83900000000000219</v>
      </c>
      <c r="N161" s="3">
        <f>2^-L161</f>
        <v>0.5590309254829301</v>
      </c>
    </row>
    <row r="162" spans="1:14" x14ac:dyDescent="0.25">
      <c r="A162" s="1" t="s">
        <v>35</v>
      </c>
      <c r="B162" s="1">
        <v>124</v>
      </c>
      <c r="C162" s="1" t="s">
        <v>9</v>
      </c>
      <c r="D162" s="1">
        <v>14</v>
      </c>
      <c r="E162" s="1" t="s">
        <v>10</v>
      </c>
      <c r="F162" s="2">
        <v>29.09</v>
      </c>
    </row>
    <row r="163" spans="1:14" x14ac:dyDescent="0.25">
      <c r="A163" s="1" t="s">
        <v>35</v>
      </c>
      <c r="B163" s="1">
        <v>124</v>
      </c>
      <c r="C163" s="1" t="s">
        <v>9</v>
      </c>
      <c r="D163" s="1">
        <v>14</v>
      </c>
      <c r="E163" s="1" t="s">
        <v>10</v>
      </c>
      <c r="F163" s="2">
        <v>28.92</v>
      </c>
      <c r="G163" s="2">
        <v>29.005000000000003</v>
      </c>
      <c r="H163" s="2">
        <v>18.325000000000003</v>
      </c>
      <c r="I163" s="4">
        <f>STDEV(F162:F163)</f>
        <v>0.12020815280171177</v>
      </c>
      <c r="J163" s="2">
        <f>G163-H163</f>
        <v>10.68</v>
      </c>
      <c r="L163" s="2">
        <f>J163-10.956</f>
        <v>-0.2759999999999998</v>
      </c>
      <c r="N163" s="2">
        <f>2^-L163</f>
        <v>1.2108330839505537</v>
      </c>
    </row>
    <row r="164" spans="1:14" x14ac:dyDescent="0.25">
      <c r="A164" s="1" t="s">
        <v>35</v>
      </c>
      <c r="B164" s="1">
        <v>125</v>
      </c>
      <c r="C164" s="1" t="s">
        <v>9</v>
      </c>
      <c r="D164" s="1">
        <v>14</v>
      </c>
      <c r="E164" s="1" t="s">
        <v>10</v>
      </c>
      <c r="F164" s="2">
        <v>28.99</v>
      </c>
    </row>
    <row r="165" spans="1:14" x14ac:dyDescent="0.25">
      <c r="A165" s="1" t="s">
        <v>35</v>
      </c>
      <c r="B165" s="1">
        <v>125</v>
      </c>
      <c r="C165" s="1" t="s">
        <v>9</v>
      </c>
      <c r="D165" s="1">
        <v>14</v>
      </c>
      <c r="E165" s="1" t="s">
        <v>10</v>
      </c>
      <c r="F165" s="2">
        <v>28.96</v>
      </c>
      <c r="G165" s="2">
        <v>28.975000000000001</v>
      </c>
      <c r="H165" s="2">
        <v>18.200000000000003</v>
      </c>
      <c r="I165" s="4">
        <f>STDEV(F164:F165)</f>
        <v>2.1213203435594716E-2</v>
      </c>
      <c r="J165" s="2">
        <f>G165-H165</f>
        <v>10.774999999999999</v>
      </c>
      <c r="L165" s="2">
        <f>J165-10.956</f>
        <v>-0.18100000000000094</v>
      </c>
      <c r="N165" s="2">
        <f>2^-L165</f>
        <v>1.133669412778423</v>
      </c>
    </row>
    <row r="166" spans="1:14" x14ac:dyDescent="0.25">
      <c r="A166" s="1" t="s">
        <v>35</v>
      </c>
      <c r="B166" s="1">
        <v>126</v>
      </c>
      <c r="C166" s="1" t="s">
        <v>9</v>
      </c>
      <c r="D166" s="1">
        <v>14</v>
      </c>
      <c r="E166" s="1" t="s">
        <v>10</v>
      </c>
      <c r="F166" s="2">
        <v>29.49</v>
      </c>
    </row>
    <row r="167" spans="1:14" x14ac:dyDescent="0.25">
      <c r="A167" s="1" t="s">
        <v>35</v>
      </c>
      <c r="B167" s="1">
        <v>126</v>
      </c>
      <c r="C167" s="1" t="s">
        <v>9</v>
      </c>
      <c r="D167" s="1">
        <v>14</v>
      </c>
      <c r="E167" s="1" t="s">
        <v>10</v>
      </c>
      <c r="F167" s="2">
        <v>29.63</v>
      </c>
      <c r="G167" s="2">
        <v>29.56</v>
      </c>
      <c r="H167" s="2">
        <v>18</v>
      </c>
      <c r="I167" s="4">
        <f>STDEV(F166:F167)</f>
        <v>9.8994949366117052E-2</v>
      </c>
      <c r="J167" s="2">
        <f>G167-H167</f>
        <v>11.559999999999999</v>
      </c>
      <c r="L167" s="2">
        <f>J167-10.956</f>
        <v>0.6039999999999992</v>
      </c>
      <c r="N167" s="2">
        <f>2^-L167</f>
        <v>0.65792726251450451</v>
      </c>
    </row>
    <row r="168" spans="1:14" x14ac:dyDescent="0.25">
      <c r="A168" s="1" t="s">
        <v>35</v>
      </c>
      <c r="B168" s="1">
        <v>127</v>
      </c>
      <c r="C168" s="1" t="s">
        <v>9</v>
      </c>
      <c r="D168" s="1">
        <v>14</v>
      </c>
      <c r="E168" s="1" t="s">
        <v>10</v>
      </c>
      <c r="F168" s="2">
        <v>28.85</v>
      </c>
    </row>
    <row r="169" spans="1:14" x14ac:dyDescent="0.25">
      <c r="A169" s="1" t="s">
        <v>35</v>
      </c>
      <c r="B169" s="1">
        <v>127</v>
      </c>
      <c r="C169" s="1" t="s">
        <v>9</v>
      </c>
      <c r="D169" s="1">
        <v>14</v>
      </c>
      <c r="E169" s="1" t="s">
        <v>10</v>
      </c>
      <c r="F169" s="2">
        <v>28.89</v>
      </c>
      <c r="G169" s="2">
        <v>28.87</v>
      </c>
      <c r="H169" s="2">
        <v>17.420000000000002</v>
      </c>
      <c r="I169" s="4">
        <f>STDEV(F168:F169)</f>
        <v>2.8284271247461298E-2</v>
      </c>
      <c r="J169" s="2">
        <f>G169-H169</f>
        <v>11.45</v>
      </c>
      <c r="L169" s="2">
        <f>J169-10.956</f>
        <v>0.49399999999999977</v>
      </c>
      <c r="N169" s="2">
        <f>2^-L169</f>
        <v>0.7100536792717137</v>
      </c>
    </row>
    <row r="170" spans="1:14" x14ac:dyDescent="0.25">
      <c r="A170" s="1" t="s">
        <v>35</v>
      </c>
      <c r="B170" s="1">
        <v>128</v>
      </c>
      <c r="C170" s="1" t="s">
        <v>9</v>
      </c>
      <c r="D170" s="1">
        <v>14</v>
      </c>
      <c r="E170" s="1" t="s">
        <v>10</v>
      </c>
      <c r="F170" s="2">
        <v>28.55</v>
      </c>
    </row>
    <row r="171" spans="1:14" s="3" customFormat="1" x14ac:dyDescent="0.25">
      <c r="A171" s="5" t="s">
        <v>35</v>
      </c>
      <c r="B171" s="5">
        <v>128</v>
      </c>
      <c r="C171" s="5" t="s">
        <v>9</v>
      </c>
      <c r="D171" s="5">
        <v>14</v>
      </c>
      <c r="E171" s="5" t="s">
        <v>10</v>
      </c>
      <c r="F171" s="3">
        <v>29.04</v>
      </c>
      <c r="G171" s="3">
        <v>28.795000000000002</v>
      </c>
      <c r="H171" s="3">
        <v>17.755000000000003</v>
      </c>
      <c r="I171" s="4">
        <f>STDEV(F170:F171)</f>
        <v>0.34648232278140717</v>
      </c>
      <c r="J171" s="3">
        <f>G171-H171</f>
        <v>11.04</v>
      </c>
      <c r="L171" s="3">
        <f>J171-10.956</f>
        <v>8.3999999999999631E-2</v>
      </c>
      <c r="N171" s="3">
        <f>2^-L171</f>
        <v>0.94343825089536038</v>
      </c>
    </row>
    <row r="172" spans="1:14" x14ac:dyDescent="0.25">
      <c r="A172" s="1" t="s">
        <v>35</v>
      </c>
      <c r="B172" s="1">
        <v>129</v>
      </c>
      <c r="C172" s="1" t="s">
        <v>13</v>
      </c>
      <c r="D172" s="1">
        <v>14</v>
      </c>
      <c r="E172" s="1" t="s">
        <v>10</v>
      </c>
      <c r="F172" s="2">
        <v>30.71</v>
      </c>
    </row>
    <row r="173" spans="1:14" x14ac:dyDescent="0.25">
      <c r="A173" s="1" t="s">
        <v>35</v>
      </c>
      <c r="B173" s="1">
        <v>129</v>
      </c>
      <c r="C173" s="1" t="s">
        <v>13</v>
      </c>
      <c r="D173" s="1">
        <v>14</v>
      </c>
      <c r="E173" s="1" t="s">
        <v>10</v>
      </c>
      <c r="F173" s="2">
        <v>30.32</v>
      </c>
      <c r="G173" s="2">
        <v>30.515000000000001</v>
      </c>
      <c r="H173" s="2">
        <v>17.865000000000002</v>
      </c>
      <c r="I173" s="4">
        <f>STDEV(F172:F173)</f>
        <v>0.27577164466275395</v>
      </c>
      <c r="J173" s="2">
        <f>G173-H173</f>
        <v>12.649999999999999</v>
      </c>
      <c r="L173" s="2">
        <f>J173-10.956</f>
        <v>1.6939999999999991</v>
      </c>
      <c r="N173" s="2">
        <f>2^-L173</f>
        <v>0.30906881523023805</v>
      </c>
    </row>
    <row r="174" spans="1:14" x14ac:dyDescent="0.25">
      <c r="A174" s="1" t="s">
        <v>35</v>
      </c>
      <c r="B174" s="1">
        <v>130</v>
      </c>
      <c r="C174" s="1" t="s">
        <v>13</v>
      </c>
      <c r="D174" s="1">
        <v>14</v>
      </c>
      <c r="E174" s="1" t="s">
        <v>10</v>
      </c>
      <c r="F174" s="2">
        <v>31.98</v>
      </c>
    </row>
    <row r="175" spans="1:14" x14ac:dyDescent="0.25">
      <c r="A175" s="1" t="s">
        <v>35</v>
      </c>
      <c r="B175" s="1">
        <v>130</v>
      </c>
      <c r="C175" s="1" t="s">
        <v>13</v>
      </c>
      <c r="D175" s="1">
        <v>14</v>
      </c>
      <c r="E175" s="1" t="s">
        <v>10</v>
      </c>
      <c r="F175" s="2">
        <v>32.17</v>
      </c>
      <c r="G175" s="2">
        <v>32.075000000000003</v>
      </c>
      <c r="H175" s="2">
        <v>18.990000000000002</v>
      </c>
      <c r="I175" s="4">
        <f>STDEV(F174:F175)</f>
        <v>0.13435028842544494</v>
      </c>
      <c r="J175" s="2">
        <f>G175-H175</f>
        <v>13.085000000000001</v>
      </c>
      <c r="L175" s="2">
        <f>J175-10.956</f>
        <v>2.1290000000000013</v>
      </c>
      <c r="N175" s="2">
        <f>2^-L175</f>
        <v>0.22861627237497517</v>
      </c>
    </row>
    <row r="176" spans="1:14" x14ac:dyDescent="0.25">
      <c r="A176" s="1" t="s">
        <v>35</v>
      </c>
      <c r="B176" s="1">
        <v>131</v>
      </c>
      <c r="C176" s="1" t="s">
        <v>13</v>
      </c>
      <c r="D176" s="1">
        <v>14</v>
      </c>
      <c r="E176" s="1" t="s">
        <v>10</v>
      </c>
      <c r="F176" s="2">
        <v>30.03</v>
      </c>
    </row>
    <row r="177" spans="1:14" x14ac:dyDescent="0.25">
      <c r="A177" s="1" t="s">
        <v>35</v>
      </c>
      <c r="B177" s="1">
        <v>131</v>
      </c>
      <c r="C177" s="1" t="s">
        <v>13</v>
      </c>
      <c r="D177" s="1">
        <v>14</v>
      </c>
      <c r="E177" s="1" t="s">
        <v>10</v>
      </c>
      <c r="F177" s="2">
        <v>30.21</v>
      </c>
      <c r="G177" s="2">
        <v>30.12</v>
      </c>
      <c r="H177" s="2">
        <v>18.215</v>
      </c>
      <c r="I177" s="4">
        <f>STDEV(F176:F177)</f>
        <v>0.12727922061357835</v>
      </c>
      <c r="J177" s="2">
        <f>G177-H177</f>
        <v>11.905000000000001</v>
      </c>
      <c r="L177" s="2">
        <f>J177-10.956</f>
        <v>0.94900000000000162</v>
      </c>
      <c r="N177" s="2">
        <f>2^-L177</f>
        <v>0.5179913817800087</v>
      </c>
    </row>
    <row r="178" spans="1:14" x14ac:dyDescent="0.25">
      <c r="A178" s="1" t="s">
        <v>35</v>
      </c>
      <c r="B178" s="1">
        <v>132</v>
      </c>
      <c r="C178" s="1" t="s">
        <v>13</v>
      </c>
      <c r="D178" s="1">
        <v>14</v>
      </c>
      <c r="E178" s="1" t="s">
        <v>10</v>
      </c>
      <c r="F178" s="2">
        <v>32.74</v>
      </c>
    </row>
    <row r="179" spans="1:14" x14ac:dyDescent="0.25">
      <c r="A179" s="1" t="s">
        <v>35</v>
      </c>
      <c r="B179" s="1">
        <v>132</v>
      </c>
      <c r="C179" s="1" t="s">
        <v>13</v>
      </c>
      <c r="D179" s="1">
        <v>14</v>
      </c>
      <c r="E179" s="1" t="s">
        <v>10</v>
      </c>
      <c r="F179" s="2">
        <v>33.020000000000003</v>
      </c>
      <c r="G179" s="2">
        <v>32.880000000000003</v>
      </c>
      <c r="H179" s="2">
        <v>18.909999999999997</v>
      </c>
      <c r="I179" s="4">
        <f>STDEV(F178:F179)</f>
        <v>0.1979898987322341</v>
      </c>
      <c r="J179" s="2">
        <f>G179-H179</f>
        <v>13.970000000000006</v>
      </c>
      <c r="L179" s="2">
        <f>J179-10.956</f>
        <v>3.0140000000000065</v>
      </c>
      <c r="N179" s="2">
        <f>2^-L179</f>
        <v>0.12379285899162755</v>
      </c>
    </row>
    <row r="180" spans="1:14" x14ac:dyDescent="0.25">
      <c r="A180" s="1" t="s">
        <v>35</v>
      </c>
      <c r="B180" s="1">
        <v>133</v>
      </c>
      <c r="C180" s="1" t="s">
        <v>13</v>
      </c>
      <c r="D180" s="1">
        <v>14</v>
      </c>
      <c r="E180" s="1" t="s">
        <v>10</v>
      </c>
      <c r="F180" s="2">
        <v>31.74</v>
      </c>
    </row>
    <row r="181" spans="1:14" s="3" customFormat="1" x14ac:dyDescent="0.25">
      <c r="A181" s="5" t="s">
        <v>35</v>
      </c>
      <c r="B181" s="5">
        <v>133</v>
      </c>
      <c r="C181" s="5" t="s">
        <v>13</v>
      </c>
      <c r="D181" s="5">
        <v>14</v>
      </c>
      <c r="E181" s="5" t="s">
        <v>10</v>
      </c>
      <c r="F181" s="3">
        <v>31.24</v>
      </c>
      <c r="G181" s="3">
        <v>31.49</v>
      </c>
      <c r="H181" s="3">
        <v>18.215</v>
      </c>
      <c r="I181" s="4">
        <f>STDEV(F180:F181)</f>
        <v>0.35355339059327379</v>
      </c>
      <c r="J181" s="3">
        <f>G181-H181</f>
        <v>13.274999999999999</v>
      </c>
      <c r="L181" s="3">
        <f>J181-10.956</f>
        <v>2.3189999999999991</v>
      </c>
      <c r="N181" s="3">
        <f>2^-L181</f>
        <v>0.20040633234984859</v>
      </c>
    </row>
    <row r="182" spans="1:14" x14ac:dyDescent="0.25">
      <c r="A182" s="1" t="s">
        <v>35</v>
      </c>
      <c r="B182" s="1">
        <v>134</v>
      </c>
      <c r="C182" s="1" t="s">
        <v>14</v>
      </c>
      <c r="D182" s="1">
        <v>14</v>
      </c>
      <c r="E182" s="1" t="s">
        <v>10</v>
      </c>
      <c r="F182" s="2">
        <v>28.33</v>
      </c>
    </row>
    <row r="183" spans="1:14" x14ac:dyDescent="0.25">
      <c r="A183" s="1" t="s">
        <v>35</v>
      </c>
      <c r="B183" s="1">
        <v>134</v>
      </c>
      <c r="C183" s="1" t="s">
        <v>14</v>
      </c>
      <c r="D183" s="1">
        <v>14</v>
      </c>
      <c r="E183" s="1" t="s">
        <v>10</v>
      </c>
      <c r="F183" s="2">
        <v>28.4</v>
      </c>
      <c r="G183" s="2">
        <v>28.364999999999998</v>
      </c>
      <c r="H183" s="2">
        <v>17.509999999999998</v>
      </c>
      <c r="I183" s="4">
        <f>STDEV(F182:F183)</f>
        <v>4.9497474683058526E-2</v>
      </c>
      <c r="J183" s="2">
        <f>G183-H183</f>
        <v>10.855</v>
      </c>
      <c r="L183" s="2">
        <f>J183-10.956</f>
        <v>-0.10099999999999909</v>
      </c>
      <c r="N183" s="2">
        <f>2^-L183</f>
        <v>1.0725166168179419</v>
      </c>
    </row>
    <row r="184" spans="1:14" x14ac:dyDescent="0.25">
      <c r="A184" s="1" t="s">
        <v>35</v>
      </c>
      <c r="B184" s="1">
        <v>135</v>
      </c>
      <c r="C184" s="1" t="s">
        <v>14</v>
      </c>
      <c r="D184" s="1">
        <v>14</v>
      </c>
      <c r="E184" s="1" t="s">
        <v>10</v>
      </c>
      <c r="F184" s="2">
        <v>30.04</v>
      </c>
    </row>
    <row r="185" spans="1:14" x14ac:dyDescent="0.25">
      <c r="A185" s="1" t="s">
        <v>35</v>
      </c>
      <c r="B185" s="1">
        <v>135</v>
      </c>
      <c r="C185" s="1" t="s">
        <v>14</v>
      </c>
      <c r="D185" s="1">
        <v>14</v>
      </c>
      <c r="E185" s="1" t="s">
        <v>10</v>
      </c>
      <c r="F185" s="2">
        <v>30.25</v>
      </c>
      <c r="G185" s="2">
        <v>30.145</v>
      </c>
      <c r="H185" s="2">
        <v>17.57</v>
      </c>
      <c r="I185" s="4">
        <f>STDEV(F184:F185)</f>
        <v>0.14849242404917559</v>
      </c>
      <c r="J185" s="2">
        <f>G185-H185</f>
        <v>12.574999999999999</v>
      </c>
      <c r="L185" s="2">
        <f>J185-10.956</f>
        <v>1.6189999999999998</v>
      </c>
      <c r="N185" s="2">
        <f>2^-L185</f>
        <v>0.32556104739225722</v>
      </c>
    </row>
    <row r="186" spans="1:14" x14ac:dyDescent="0.25">
      <c r="A186" s="1" t="s">
        <v>35</v>
      </c>
      <c r="B186" s="1">
        <v>136</v>
      </c>
      <c r="C186" s="1" t="s">
        <v>14</v>
      </c>
      <c r="D186" s="1">
        <v>14</v>
      </c>
      <c r="E186" s="1" t="s">
        <v>10</v>
      </c>
      <c r="F186" s="2">
        <v>27.95</v>
      </c>
    </row>
    <row r="187" spans="1:14" x14ac:dyDescent="0.25">
      <c r="A187" s="1" t="s">
        <v>35</v>
      </c>
      <c r="B187" s="1">
        <v>136</v>
      </c>
      <c r="C187" s="1" t="s">
        <v>14</v>
      </c>
      <c r="D187" s="1">
        <v>14</v>
      </c>
      <c r="E187" s="1" t="s">
        <v>10</v>
      </c>
      <c r="F187" s="2">
        <v>28.18</v>
      </c>
      <c r="G187" s="2">
        <v>28.064999999999998</v>
      </c>
      <c r="H187" s="2">
        <v>17.850000000000001</v>
      </c>
      <c r="I187" s="4">
        <f>STDEV(F186:F187)</f>
        <v>0.16263455967290624</v>
      </c>
      <c r="J187" s="2">
        <f>G187-H187</f>
        <v>10.214999999999996</v>
      </c>
      <c r="L187" s="2">
        <f>J187-10.956</f>
        <v>-0.74100000000000321</v>
      </c>
      <c r="N187" s="2">
        <f>2^-L187</f>
        <v>1.6713339178437108</v>
      </c>
    </row>
    <row r="188" spans="1:14" x14ac:dyDescent="0.25">
      <c r="A188" s="1" t="s">
        <v>35</v>
      </c>
      <c r="B188" s="1">
        <v>137</v>
      </c>
      <c r="C188" s="1" t="s">
        <v>14</v>
      </c>
      <c r="D188" s="1">
        <v>14</v>
      </c>
      <c r="E188" s="1" t="s">
        <v>10</v>
      </c>
      <c r="F188" s="2">
        <v>33.28</v>
      </c>
    </row>
    <row r="189" spans="1:14" x14ac:dyDescent="0.25">
      <c r="A189" s="1" t="s">
        <v>35</v>
      </c>
      <c r="B189" s="1">
        <v>137</v>
      </c>
      <c r="C189" s="1" t="s">
        <v>14</v>
      </c>
      <c r="D189" s="1">
        <v>14</v>
      </c>
      <c r="E189" s="1" t="s">
        <v>10</v>
      </c>
      <c r="F189" s="2">
        <v>33.46</v>
      </c>
      <c r="G189" s="2">
        <v>33.370000000000005</v>
      </c>
      <c r="H189" s="2">
        <v>22.774999999999999</v>
      </c>
      <c r="I189" s="4">
        <f>STDEV(F188:F189)</f>
        <v>0.12727922061357835</v>
      </c>
      <c r="J189" s="2">
        <f>G189-H189</f>
        <v>10.595000000000006</v>
      </c>
      <c r="L189" s="2">
        <f>J189-10.956</f>
        <v>-0.36099999999999355</v>
      </c>
      <c r="N189" s="2">
        <f>2^-L189</f>
        <v>1.28431580898942</v>
      </c>
    </row>
    <row r="190" spans="1:14" x14ac:dyDescent="0.25">
      <c r="A190" s="1" t="s">
        <v>35</v>
      </c>
      <c r="B190" s="1">
        <v>138</v>
      </c>
      <c r="C190" s="1" t="s">
        <v>14</v>
      </c>
      <c r="D190" s="1">
        <v>14</v>
      </c>
      <c r="E190" s="1" t="s">
        <v>10</v>
      </c>
      <c r="F190" s="2">
        <v>28.34</v>
      </c>
    </row>
    <row r="191" spans="1:14" s="3" customFormat="1" x14ac:dyDescent="0.25">
      <c r="A191" s="5" t="s">
        <v>35</v>
      </c>
      <c r="B191" s="5">
        <v>138</v>
      </c>
      <c r="C191" s="5" t="s">
        <v>14</v>
      </c>
      <c r="D191" s="5">
        <v>14</v>
      </c>
      <c r="E191" s="5" t="s">
        <v>10</v>
      </c>
      <c r="F191" s="3">
        <v>28.44</v>
      </c>
      <c r="G191" s="3">
        <v>28.39</v>
      </c>
      <c r="H191" s="3">
        <v>19.009999999999998</v>
      </c>
      <c r="I191" s="4">
        <f>STDEV(F190:F191)</f>
        <v>7.0710678118655765E-2</v>
      </c>
      <c r="J191" s="3">
        <f>G191-H191</f>
        <v>9.3800000000000026</v>
      </c>
      <c r="L191" s="3">
        <f>J191-10.956</f>
        <v>-1.575999999999997</v>
      </c>
      <c r="N191" s="3">
        <f>2^-L191</f>
        <v>2.9814207735978342</v>
      </c>
    </row>
    <row r="192" spans="1:14" x14ac:dyDescent="0.25">
      <c r="A192" s="1" t="s">
        <v>35</v>
      </c>
      <c r="B192" s="1">
        <v>139</v>
      </c>
      <c r="C192" s="1" t="s">
        <v>15</v>
      </c>
      <c r="D192" s="1">
        <v>14</v>
      </c>
      <c r="E192" s="1" t="s">
        <v>10</v>
      </c>
      <c r="F192" s="2">
        <v>30.67</v>
      </c>
    </row>
    <row r="193" spans="1:14" x14ac:dyDescent="0.25">
      <c r="A193" s="1" t="s">
        <v>35</v>
      </c>
      <c r="B193" s="1">
        <v>139</v>
      </c>
      <c r="C193" s="1" t="s">
        <v>15</v>
      </c>
      <c r="D193" s="1">
        <v>14</v>
      </c>
      <c r="E193" s="1" t="s">
        <v>10</v>
      </c>
      <c r="F193" s="2">
        <v>31.52</v>
      </c>
      <c r="G193" s="2">
        <v>31.094999999999999</v>
      </c>
      <c r="H193" s="2">
        <v>18.645000000000003</v>
      </c>
      <c r="I193" s="4">
        <f>STDEV(F192:F193)</f>
        <v>0.60104076400856388</v>
      </c>
      <c r="J193" s="2">
        <f>G193-H193</f>
        <v>12.449999999999996</v>
      </c>
      <c r="L193" s="2">
        <f>J193-10.956</f>
        <v>1.4939999999999962</v>
      </c>
      <c r="N193" s="2">
        <f>2^-L193</f>
        <v>0.35502683963585774</v>
      </c>
    </row>
    <row r="194" spans="1:14" x14ac:dyDescent="0.25">
      <c r="A194" s="1" t="s">
        <v>35</v>
      </c>
      <c r="B194" s="1">
        <v>140</v>
      </c>
      <c r="C194" s="1" t="s">
        <v>15</v>
      </c>
      <c r="D194" s="1">
        <v>14</v>
      </c>
      <c r="E194" s="1" t="s">
        <v>10</v>
      </c>
      <c r="F194" s="2">
        <v>32.04</v>
      </c>
    </row>
    <row r="195" spans="1:14" x14ac:dyDescent="0.25">
      <c r="A195" s="1" t="s">
        <v>35</v>
      </c>
      <c r="B195" s="1">
        <v>140</v>
      </c>
      <c r="C195" s="1" t="s">
        <v>15</v>
      </c>
      <c r="D195" s="1">
        <v>14</v>
      </c>
      <c r="E195" s="1" t="s">
        <v>10</v>
      </c>
      <c r="F195" s="2">
        <v>32.61</v>
      </c>
      <c r="G195" s="2">
        <v>32.325000000000003</v>
      </c>
      <c r="H195" s="2">
        <v>18.704999999999998</v>
      </c>
      <c r="I195" s="4">
        <f>STDEV(F194:F195)</f>
        <v>0.40305086527633227</v>
      </c>
      <c r="J195" s="2">
        <f>G195-H195</f>
        <v>13.620000000000005</v>
      </c>
      <c r="L195" s="2">
        <f>J195-10.956</f>
        <v>2.664000000000005</v>
      </c>
      <c r="N195" s="2">
        <f>2^-L195</f>
        <v>0.15778150401401392</v>
      </c>
    </row>
    <row r="196" spans="1:14" x14ac:dyDescent="0.25">
      <c r="A196" s="1" t="s">
        <v>35</v>
      </c>
      <c r="B196" s="1">
        <v>141</v>
      </c>
      <c r="C196" s="1" t="s">
        <v>15</v>
      </c>
      <c r="D196" s="1">
        <v>14</v>
      </c>
      <c r="E196" s="1" t="s">
        <v>10</v>
      </c>
      <c r="F196" s="2">
        <v>30.7</v>
      </c>
    </row>
    <row r="197" spans="1:14" x14ac:dyDescent="0.25">
      <c r="A197" s="1" t="s">
        <v>35</v>
      </c>
      <c r="B197" s="1">
        <v>141</v>
      </c>
      <c r="C197" s="1" t="s">
        <v>15</v>
      </c>
      <c r="D197" s="1">
        <v>14</v>
      </c>
      <c r="E197" s="1" t="s">
        <v>10</v>
      </c>
      <c r="F197" s="2">
        <v>30.89</v>
      </c>
      <c r="G197" s="2">
        <v>30.795000000000002</v>
      </c>
      <c r="H197" s="2">
        <v>17.905000000000001</v>
      </c>
      <c r="I197" s="4">
        <f>STDEV(F196:F197)</f>
        <v>0.13435028842544494</v>
      </c>
      <c r="J197" s="2">
        <f>G197-H197</f>
        <v>12.89</v>
      </c>
      <c r="L197" s="2">
        <f>J197-10.956</f>
        <v>1.9340000000000011</v>
      </c>
      <c r="N197" s="2">
        <f>2^-L197</f>
        <v>0.26170257049364382</v>
      </c>
    </row>
    <row r="198" spans="1:14" x14ac:dyDescent="0.25">
      <c r="A198" s="1" t="s">
        <v>35</v>
      </c>
      <c r="B198" s="1">
        <v>142</v>
      </c>
      <c r="C198" s="1" t="s">
        <v>15</v>
      </c>
      <c r="D198" s="1">
        <v>14</v>
      </c>
      <c r="E198" s="1" t="s">
        <v>10</v>
      </c>
      <c r="F198" s="2">
        <v>31.56</v>
      </c>
    </row>
    <row r="199" spans="1:14" x14ac:dyDescent="0.25">
      <c r="A199" s="1" t="s">
        <v>35</v>
      </c>
      <c r="B199" s="1">
        <v>142</v>
      </c>
      <c r="C199" s="1" t="s">
        <v>15</v>
      </c>
      <c r="D199" s="1">
        <v>14</v>
      </c>
      <c r="E199" s="1" t="s">
        <v>10</v>
      </c>
      <c r="F199" s="2">
        <v>31.37</v>
      </c>
      <c r="G199" s="2">
        <v>31.465</v>
      </c>
      <c r="H199" s="2">
        <v>17.93</v>
      </c>
      <c r="I199" s="4">
        <f>STDEV(F198:F199)</f>
        <v>0.13435028842544242</v>
      </c>
      <c r="J199" s="2">
        <f>G199-H199</f>
        <v>13.535</v>
      </c>
      <c r="L199" s="2">
        <f>J199-10.956</f>
        <v>2.5790000000000006</v>
      </c>
      <c r="N199" s="2">
        <f>2^-L199</f>
        <v>0.16735690712230519</v>
      </c>
    </row>
    <row r="200" spans="1:14" x14ac:dyDescent="0.25">
      <c r="A200" s="1" t="s">
        <v>35</v>
      </c>
      <c r="B200" s="1">
        <v>143</v>
      </c>
      <c r="C200" s="1" t="s">
        <v>15</v>
      </c>
      <c r="D200" s="1">
        <v>14</v>
      </c>
      <c r="E200" s="1" t="s">
        <v>10</v>
      </c>
      <c r="F200" s="2">
        <v>32.119999999999997</v>
      </c>
    </row>
    <row r="201" spans="1:14" s="3" customFormat="1" x14ac:dyDescent="0.25">
      <c r="A201" s="5" t="s">
        <v>35</v>
      </c>
      <c r="B201" s="5">
        <v>143</v>
      </c>
      <c r="C201" s="5" t="s">
        <v>15</v>
      </c>
      <c r="D201" s="5">
        <v>14</v>
      </c>
      <c r="E201" s="5" t="s">
        <v>10</v>
      </c>
      <c r="F201" s="3">
        <v>32.14</v>
      </c>
      <c r="G201" s="3">
        <v>32.129999999999995</v>
      </c>
      <c r="H201" s="3">
        <v>17.97</v>
      </c>
      <c r="I201" s="4">
        <f>STDEV(F200:F201)</f>
        <v>1.4142135623733162E-2</v>
      </c>
      <c r="J201" s="3">
        <f>G201-H201</f>
        <v>14.159999999999997</v>
      </c>
      <c r="L201" s="3">
        <f>J201-10.956</f>
        <v>3.2039999999999971</v>
      </c>
      <c r="N201" s="3">
        <f>2^-L201</f>
        <v>0.10851752845013059</v>
      </c>
    </row>
    <row r="202" spans="1:14" x14ac:dyDescent="0.25">
      <c r="A202" s="1" t="s">
        <v>35</v>
      </c>
      <c r="B202" s="1">
        <v>145</v>
      </c>
      <c r="C202" s="1" t="s">
        <v>15</v>
      </c>
      <c r="D202" s="1">
        <v>15</v>
      </c>
      <c r="E202" s="1" t="s">
        <v>10</v>
      </c>
      <c r="F202" s="2">
        <v>31.84</v>
      </c>
    </row>
    <row r="203" spans="1:14" x14ac:dyDescent="0.25">
      <c r="A203" s="1" t="s">
        <v>35</v>
      </c>
      <c r="B203" s="1">
        <v>145</v>
      </c>
      <c r="C203" s="1" t="s">
        <v>15</v>
      </c>
      <c r="D203" s="1">
        <v>15</v>
      </c>
      <c r="E203" s="1" t="s">
        <v>10</v>
      </c>
      <c r="F203" s="2">
        <v>31.74</v>
      </c>
      <c r="G203" s="2">
        <v>31.79</v>
      </c>
      <c r="H203" s="2">
        <v>18.585000000000001</v>
      </c>
      <c r="I203" s="4">
        <f>STDEV(F202:F203)</f>
        <v>7.0710678118655765E-2</v>
      </c>
      <c r="J203" s="2">
        <f>G203-H203</f>
        <v>13.204999999999998</v>
      </c>
      <c r="L203" s="2">
        <f>J203-10.956</f>
        <v>2.2489999999999988</v>
      </c>
      <c r="N203" s="2">
        <f>2^-L203</f>
        <v>0.21036987057134535</v>
      </c>
    </row>
    <row r="204" spans="1:14" x14ac:dyDescent="0.25">
      <c r="A204" s="1" t="s">
        <v>35</v>
      </c>
      <c r="B204" s="1">
        <v>146</v>
      </c>
      <c r="C204" s="1" t="s">
        <v>15</v>
      </c>
      <c r="D204" s="1">
        <v>15</v>
      </c>
      <c r="E204" s="1" t="s">
        <v>10</v>
      </c>
      <c r="F204" s="2">
        <v>31.82</v>
      </c>
    </row>
    <row r="205" spans="1:14" x14ac:dyDescent="0.25">
      <c r="A205" s="1" t="s">
        <v>35</v>
      </c>
      <c r="B205" s="1">
        <v>146</v>
      </c>
      <c r="C205" s="1" t="s">
        <v>15</v>
      </c>
      <c r="D205" s="1">
        <v>15</v>
      </c>
      <c r="E205" s="1" t="s">
        <v>10</v>
      </c>
      <c r="F205" s="2">
        <v>31.54</v>
      </c>
      <c r="G205" s="2">
        <v>31.68</v>
      </c>
      <c r="H205" s="2">
        <v>20.91</v>
      </c>
      <c r="I205" s="4">
        <f>STDEV(F204:F205)</f>
        <v>0.1979898987322341</v>
      </c>
      <c r="J205" s="2">
        <f>G205-H205</f>
        <v>10.77</v>
      </c>
      <c r="L205" s="2">
        <f>J205-10.956</f>
        <v>-0.18599999999999994</v>
      </c>
      <c r="N205" s="2">
        <f>2^-L205</f>
        <v>1.1376052278725046</v>
      </c>
    </row>
    <row r="206" spans="1:14" x14ac:dyDescent="0.25">
      <c r="A206" s="1" t="s">
        <v>35</v>
      </c>
      <c r="B206" s="1">
        <v>147</v>
      </c>
      <c r="C206" s="1" t="s">
        <v>15</v>
      </c>
      <c r="D206" s="1">
        <v>15</v>
      </c>
      <c r="E206" s="1" t="s">
        <v>10</v>
      </c>
      <c r="F206" s="2">
        <v>29.75</v>
      </c>
    </row>
    <row r="207" spans="1:14" x14ac:dyDescent="0.25">
      <c r="A207" s="1" t="s">
        <v>35</v>
      </c>
      <c r="B207" s="1">
        <v>147</v>
      </c>
      <c r="C207" s="1" t="s">
        <v>15</v>
      </c>
      <c r="D207" s="1">
        <v>15</v>
      </c>
      <c r="E207" s="1" t="s">
        <v>10</v>
      </c>
      <c r="F207" s="2">
        <v>29.98</v>
      </c>
      <c r="G207" s="2">
        <v>29.865000000000002</v>
      </c>
      <c r="H207" s="2">
        <v>18.225000000000001</v>
      </c>
      <c r="I207" s="4">
        <f>STDEV(F206:F207)</f>
        <v>0.16263455967290624</v>
      </c>
      <c r="J207" s="2">
        <f>G207-H207</f>
        <v>11.64</v>
      </c>
      <c r="L207" s="2">
        <f>J207-10.956</f>
        <v>0.68400000000000105</v>
      </c>
      <c r="N207" s="2">
        <f>2^-L207</f>
        <v>0.62243711769108467</v>
      </c>
    </row>
    <row r="208" spans="1:14" x14ac:dyDescent="0.25">
      <c r="A208" s="1" t="s">
        <v>35</v>
      </c>
      <c r="B208" s="1">
        <v>148</v>
      </c>
      <c r="C208" s="1" t="s">
        <v>15</v>
      </c>
      <c r="D208" s="1">
        <v>15</v>
      </c>
      <c r="E208" s="1" t="s">
        <v>10</v>
      </c>
      <c r="F208" s="2">
        <v>29.29</v>
      </c>
    </row>
    <row r="209" spans="1:14" x14ac:dyDescent="0.25">
      <c r="A209" s="1" t="s">
        <v>35</v>
      </c>
      <c r="B209" s="1">
        <v>148</v>
      </c>
      <c r="C209" s="1" t="s">
        <v>15</v>
      </c>
      <c r="D209" s="1">
        <v>15</v>
      </c>
      <c r="E209" s="1" t="s">
        <v>10</v>
      </c>
      <c r="F209" s="2">
        <v>29.17</v>
      </c>
      <c r="G209" s="2">
        <v>29.23</v>
      </c>
      <c r="H209" s="2">
        <v>18.004999999999999</v>
      </c>
      <c r="I209" s="4">
        <f>STDEV(F208:F209)</f>
        <v>8.485281374238389E-2</v>
      </c>
      <c r="J209" s="2">
        <f>G209-H209</f>
        <v>11.225000000000001</v>
      </c>
      <c r="L209" s="2">
        <f>J209-10.956</f>
        <v>0.2690000000000019</v>
      </c>
      <c r="N209" s="2">
        <f>2^-L209</f>
        <v>0.82989458558998153</v>
      </c>
    </row>
    <row r="210" spans="1:14" x14ac:dyDescent="0.25">
      <c r="A210" s="1" t="s">
        <v>35</v>
      </c>
      <c r="B210" s="1">
        <v>153</v>
      </c>
      <c r="C210" s="1" t="s">
        <v>15</v>
      </c>
      <c r="D210" s="1">
        <v>15</v>
      </c>
      <c r="E210" s="1" t="s">
        <v>10</v>
      </c>
      <c r="F210" s="2">
        <v>30.31</v>
      </c>
    </row>
    <row r="211" spans="1:14" s="3" customFormat="1" x14ac:dyDescent="0.25">
      <c r="A211" s="5" t="s">
        <v>35</v>
      </c>
      <c r="B211" s="5">
        <v>153</v>
      </c>
      <c r="C211" s="5" t="s">
        <v>15</v>
      </c>
      <c r="D211" s="5">
        <v>15</v>
      </c>
      <c r="E211" s="5" t="s">
        <v>10</v>
      </c>
      <c r="F211" s="3">
        <v>30.65</v>
      </c>
      <c r="G211" s="3">
        <v>30.479999999999997</v>
      </c>
      <c r="H211" s="3">
        <v>17.93</v>
      </c>
      <c r="I211" s="4">
        <f>STDEV(F210:F211)</f>
        <v>0.24041630560342606</v>
      </c>
      <c r="J211" s="3">
        <f>G211-H211</f>
        <v>12.549999999999997</v>
      </c>
      <c r="L211" s="3">
        <f>J211-10.956</f>
        <v>1.5939999999999976</v>
      </c>
      <c r="N211" s="3">
        <f>2^-L211</f>
        <v>0.33125175426130238</v>
      </c>
    </row>
    <row r="212" spans="1:14" x14ac:dyDescent="0.25">
      <c r="A212" s="1" t="s">
        <v>35</v>
      </c>
      <c r="B212" s="1">
        <v>154</v>
      </c>
      <c r="C212" s="1" t="s">
        <v>14</v>
      </c>
      <c r="D212" s="1">
        <v>15</v>
      </c>
      <c r="E212" s="1" t="s">
        <v>10</v>
      </c>
      <c r="F212" s="2">
        <v>27.4</v>
      </c>
    </row>
    <row r="213" spans="1:14" x14ac:dyDescent="0.25">
      <c r="A213" s="1" t="s">
        <v>35</v>
      </c>
      <c r="B213" s="1">
        <v>154</v>
      </c>
      <c r="C213" s="1" t="s">
        <v>14</v>
      </c>
      <c r="D213" s="1">
        <v>15</v>
      </c>
      <c r="E213" s="1" t="s">
        <v>10</v>
      </c>
      <c r="F213" s="2">
        <v>27.22</v>
      </c>
      <c r="G213" s="2">
        <v>27.31</v>
      </c>
      <c r="H213" s="2">
        <v>17.53</v>
      </c>
      <c r="I213" s="4">
        <f>STDEV(F212:F213)</f>
        <v>0.12727922061357835</v>
      </c>
      <c r="J213" s="2">
        <f>G213-H213</f>
        <v>9.7799999999999976</v>
      </c>
      <c r="L213" s="2">
        <f>J213-10.956</f>
        <v>-1.1760000000000019</v>
      </c>
      <c r="N213" s="2">
        <f>2^-L213</f>
        <v>2.2594944291402501</v>
      </c>
    </row>
    <row r="214" spans="1:14" x14ac:dyDescent="0.25">
      <c r="A214" s="1" t="s">
        <v>35</v>
      </c>
      <c r="B214" s="1">
        <v>155</v>
      </c>
      <c r="C214" s="1" t="s">
        <v>14</v>
      </c>
      <c r="D214" s="1">
        <v>15</v>
      </c>
      <c r="E214" s="1" t="s">
        <v>10</v>
      </c>
      <c r="F214" s="2">
        <v>28.09</v>
      </c>
    </row>
    <row r="215" spans="1:14" x14ac:dyDescent="0.25">
      <c r="A215" s="1" t="s">
        <v>35</v>
      </c>
      <c r="B215" s="1">
        <v>155</v>
      </c>
      <c r="C215" s="1" t="s">
        <v>14</v>
      </c>
      <c r="D215" s="1">
        <v>15</v>
      </c>
      <c r="E215" s="1" t="s">
        <v>10</v>
      </c>
      <c r="F215" s="2">
        <v>28.13</v>
      </c>
      <c r="G215" s="2">
        <v>28.11</v>
      </c>
      <c r="H215" s="2">
        <v>17.475000000000001</v>
      </c>
      <c r="I215" s="4">
        <f>STDEV(F214:F215)</f>
        <v>2.8284271247461298E-2</v>
      </c>
      <c r="J215" s="2">
        <f>G215-H215</f>
        <v>10.634999999999998</v>
      </c>
      <c r="L215" s="2">
        <f>J215-10.956</f>
        <v>-0.32100000000000151</v>
      </c>
      <c r="N215" s="2">
        <f>2^-L215</f>
        <v>1.2491961256533781</v>
      </c>
    </row>
    <row r="216" spans="1:14" x14ac:dyDescent="0.25">
      <c r="A216" s="1" t="s">
        <v>35</v>
      </c>
      <c r="B216" s="1">
        <v>156</v>
      </c>
      <c r="C216" s="1" t="s">
        <v>14</v>
      </c>
      <c r="D216" s="1">
        <v>15</v>
      </c>
      <c r="E216" s="1" t="s">
        <v>10</v>
      </c>
      <c r="F216" s="2">
        <v>28.59</v>
      </c>
    </row>
    <row r="217" spans="1:14" x14ac:dyDescent="0.25">
      <c r="A217" s="1" t="s">
        <v>35</v>
      </c>
      <c r="B217" s="1">
        <v>156</v>
      </c>
      <c r="C217" s="1" t="s">
        <v>14</v>
      </c>
      <c r="D217" s="1">
        <v>15</v>
      </c>
      <c r="E217" s="1" t="s">
        <v>10</v>
      </c>
      <c r="F217" s="2">
        <v>28.54</v>
      </c>
      <c r="G217" s="2">
        <v>28.564999999999998</v>
      </c>
      <c r="H217" s="2">
        <v>17.649999999999999</v>
      </c>
      <c r="I217" s="4">
        <f>STDEV(F216:F217)</f>
        <v>3.5355339059327882E-2</v>
      </c>
      <c r="J217" s="2">
        <f>G217-H217</f>
        <v>10.914999999999999</v>
      </c>
      <c r="L217" s="2">
        <f>J217-10.956</f>
        <v>-4.1000000000000369E-2</v>
      </c>
      <c r="N217" s="2">
        <f>2^-L217</f>
        <v>1.0288267078935758</v>
      </c>
    </row>
    <row r="218" spans="1:14" x14ac:dyDescent="0.25">
      <c r="A218" s="1" t="s">
        <v>35</v>
      </c>
      <c r="B218" s="1">
        <v>157</v>
      </c>
      <c r="C218" s="1" t="s">
        <v>14</v>
      </c>
      <c r="D218" s="1">
        <v>15</v>
      </c>
      <c r="E218" s="1" t="s">
        <v>10</v>
      </c>
      <c r="F218" s="2">
        <v>28.36</v>
      </c>
    </row>
    <row r="219" spans="1:14" x14ac:dyDescent="0.25">
      <c r="A219" s="1" t="s">
        <v>35</v>
      </c>
      <c r="B219" s="1">
        <v>157</v>
      </c>
      <c r="C219" s="1" t="s">
        <v>14</v>
      </c>
      <c r="D219" s="1">
        <v>15</v>
      </c>
      <c r="E219" s="1" t="s">
        <v>10</v>
      </c>
      <c r="F219" s="2">
        <v>28.05</v>
      </c>
      <c r="G219" s="2">
        <v>28.204999999999998</v>
      </c>
      <c r="H219" s="2">
        <v>17.740000000000002</v>
      </c>
      <c r="I219" s="4">
        <f>STDEV(F218:F219)</f>
        <v>0.21920310216782884</v>
      </c>
      <c r="J219" s="2">
        <f>G219-H219</f>
        <v>10.464999999999996</v>
      </c>
      <c r="L219" s="2">
        <f>J219-10.956</f>
        <v>-0.49100000000000321</v>
      </c>
      <c r="N219" s="2">
        <f>2^-L219</f>
        <v>1.4054187002067227</v>
      </c>
    </row>
    <row r="220" spans="1:14" x14ac:dyDescent="0.25">
      <c r="A220" s="1" t="s">
        <v>35</v>
      </c>
      <c r="B220" s="1">
        <v>158</v>
      </c>
      <c r="C220" s="1" t="s">
        <v>14</v>
      </c>
      <c r="D220" s="1">
        <v>15</v>
      </c>
      <c r="E220" s="1" t="s">
        <v>10</v>
      </c>
      <c r="F220" s="2">
        <v>28.74</v>
      </c>
    </row>
    <row r="221" spans="1:14" s="3" customFormat="1" x14ac:dyDescent="0.25">
      <c r="A221" s="5" t="s">
        <v>35</v>
      </c>
      <c r="B221" s="5">
        <v>158</v>
      </c>
      <c r="C221" s="5" t="s">
        <v>14</v>
      </c>
      <c r="D221" s="5">
        <v>15</v>
      </c>
      <c r="E221" s="5" t="s">
        <v>10</v>
      </c>
      <c r="F221" s="3">
        <v>28.97</v>
      </c>
      <c r="G221" s="3">
        <v>28.854999999999997</v>
      </c>
      <c r="H221" s="3">
        <v>17.990000000000002</v>
      </c>
      <c r="I221" s="4">
        <f>STDEV(F220:F221)</f>
        <v>0.16263455967290624</v>
      </c>
      <c r="J221" s="3">
        <f>G221-H221</f>
        <v>10.864999999999995</v>
      </c>
      <c r="L221" s="3">
        <f>J221-10.956</f>
        <v>-9.1000000000004633E-2</v>
      </c>
      <c r="N221" s="3">
        <f>2^-L221</f>
        <v>1.0651082033934212</v>
      </c>
    </row>
    <row r="222" spans="1:14" x14ac:dyDescent="0.25">
      <c r="A222" s="1" t="s">
        <v>35</v>
      </c>
      <c r="B222" s="1">
        <v>161</v>
      </c>
      <c r="C222" s="1" t="s">
        <v>9</v>
      </c>
      <c r="D222" s="1">
        <v>15</v>
      </c>
      <c r="E222" s="1" t="s">
        <v>10</v>
      </c>
      <c r="F222" s="2">
        <v>29.28</v>
      </c>
    </row>
    <row r="223" spans="1:14" x14ac:dyDescent="0.25">
      <c r="A223" s="1" t="s">
        <v>35</v>
      </c>
      <c r="B223" s="1">
        <v>161</v>
      </c>
      <c r="C223" s="1" t="s">
        <v>9</v>
      </c>
      <c r="D223" s="1">
        <v>15</v>
      </c>
      <c r="E223" s="1" t="s">
        <v>10</v>
      </c>
      <c r="F223" s="2">
        <v>29.47</v>
      </c>
      <c r="G223" s="2">
        <v>29.375</v>
      </c>
      <c r="H223" s="2">
        <v>17.86</v>
      </c>
      <c r="I223" s="4">
        <f>STDEV(F222:F223)</f>
        <v>0.13435028842544242</v>
      </c>
      <c r="J223" s="2">
        <f>G223-H223</f>
        <v>11.515000000000001</v>
      </c>
      <c r="L223" s="2">
        <f>J223-10.956</f>
        <v>0.55900000000000105</v>
      </c>
      <c r="N223" s="2">
        <f>2^-L223</f>
        <v>0.67877248994000294</v>
      </c>
    </row>
    <row r="224" spans="1:14" x14ac:dyDescent="0.25">
      <c r="A224" s="1" t="s">
        <v>35</v>
      </c>
      <c r="B224" s="1">
        <v>162</v>
      </c>
      <c r="C224" s="1" t="s">
        <v>9</v>
      </c>
      <c r="D224" s="1">
        <v>15</v>
      </c>
      <c r="E224" s="1" t="s">
        <v>10</v>
      </c>
      <c r="F224" s="2">
        <v>30.08</v>
      </c>
    </row>
    <row r="225" spans="1:14" x14ac:dyDescent="0.25">
      <c r="A225" s="1" t="s">
        <v>35</v>
      </c>
      <c r="B225" s="1">
        <v>162</v>
      </c>
      <c r="C225" s="1" t="s">
        <v>9</v>
      </c>
      <c r="D225" s="1">
        <v>15</v>
      </c>
      <c r="E225" s="1" t="s">
        <v>10</v>
      </c>
      <c r="F225" s="2">
        <v>30.3</v>
      </c>
      <c r="G225" s="2">
        <v>30.189999999999998</v>
      </c>
      <c r="H225" s="2">
        <v>17.77</v>
      </c>
      <c r="I225" s="4">
        <f>STDEV(F224:F225)</f>
        <v>0.15556349186104218</v>
      </c>
      <c r="J225" s="2">
        <f>G225-H225</f>
        <v>12.419999999999998</v>
      </c>
      <c r="L225" s="2">
        <f>J225-10.956</f>
        <v>1.4639999999999986</v>
      </c>
      <c r="N225" s="2">
        <f>2^-L225</f>
        <v>0.36248670821971324</v>
      </c>
    </row>
    <row r="226" spans="1:14" x14ac:dyDescent="0.25">
      <c r="A226" s="1" t="s">
        <v>35</v>
      </c>
      <c r="B226" s="1">
        <v>163</v>
      </c>
      <c r="C226" s="1" t="s">
        <v>9</v>
      </c>
      <c r="D226" s="1">
        <v>15</v>
      </c>
      <c r="E226" s="1" t="s">
        <v>10</v>
      </c>
      <c r="F226" s="2">
        <v>29.58</v>
      </c>
    </row>
    <row r="227" spans="1:14" x14ac:dyDescent="0.25">
      <c r="A227" s="1" t="s">
        <v>35</v>
      </c>
      <c r="B227" s="1">
        <v>163</v>
      </c>
      <c r="C227" s="1" t="s">
        <v>9</v>
      </c>
      <c r="D227" s="1">
        <v>15</v>
      </c>
      <c r="E227" s="1" t="s">
        <v>10</v>
      </c>
      <c r="F227" s="2">
        <v>29.68</v>
      </c>
      <c r="G227" s="2">
        <v>29.63</v>
      </c>
      <c r="H227" s="2">
        <v>18.119999999999997</v>
      </c>
      <c r="I227" s="4">
        <f>STDEV(F226:F227)</f>
        <v>7.0710678118655765E-2</v>
      </c>
      <c r="J227" s="2">
        <f>G227-H227</f>
        <v>11.510000000000002</v>
      </c>
      <c r="L227" s="2">
        <f>J227-10.956</f>
        <v>0.55400000000000205</v>
      </c>
      <c r="N227" s="2">
        <f>2^-L227</f>
        <v>0.68112901732024311</v>
      </c>
    </row>
    <row r="228" spans="1:14" x14ac:dyDescent="0.25">
      <c r="A228" s="1" t="s">
        <v>35</v>
      </c>
      <c r="B228" s="1">
        <v>164</v>
      </c>
      <c r="C228" s="1" t="s">
        <v>9</v>
      </c>
      <c r="D228" s="1">
        <v>15</v>
      </c>
      <c r="E228" s="1" t="s">
        <v>10</v>
      </c>
      <c r="F228" s="2">
        <v>30.48</v>
      </c>
    </row>
    <row r="229" spans="1:14" x14ac:dyDescent="0.25">
      <c r="A229" s="1" t="s">
        <v>35</v>
      </c>
      <c r="B229" s="1">
        <v>164</v>
      </c>
      <c r="C229" s="1" t="s">
        <v>9</v>
      </c>
      <c r="D229" s="1">
        <v>15</v>
      </c>
      <c r="E229" s="1" t="s">
        <v>10</v>
      </c>
      <c r="F229" s="2">
        <v>30.48</v>
      </c>
      <c r="G229" s="2">
        <v>30.48</v>
      </c>
      <c r="H229" s="2">
        <v>18.844999999999999</v>
      </c>
      <c r="I229" s="4">
        <f>STDEV(F228:F229)</f>
        <v>0</v>
      </c>
      <c r="J229" s="2">
        <f>G229-H229</f>
        <v>11.635000000000002</v>
      </c>
      <c r="L229" s="2">
        <f>J229-10.956</f>
        <v>0.67900000000000205</v>
      </c>
      <c r="N229" s="2">
        <f>2^-L229</f>
        <v>0.62459806282668751</v>
      </c>
    </row>
    <row r="230" spans="1:14" x14ac:dyDescent="0.25">
      <c r="A230" s="1" t="s">
        <v>35</v>
      </c>
      <c r="B230" s="1">
        <v>165</v>
      </c>
      <c r="C230" s="1" t="s">
        <v>9</v>
      </c>
      <c r="D230" s="1">
        <v>15</v>
      </c>
      <c r="E230" s="1" t="s">
        <v>10</v>
      </c>
      <c r="F230" s="2">
        <v>29.22</v>
      </c>
    </row>
    <row r="231" spans="1:14" s="3" customFormat="1" x14ac:dyDescent="0.25">
      <c r="A231" s="5" t="s">
        <v>35</v>
      </c>
      <c r="B231" s="5">
        <v>165</v>
      </c>
      <c r="C231" s="5" t="s">
        <v>9</v>
      </c>
      <c r="D231" s="5">
        <v>15</v>
      </c>
      <c r="E231" s="5" t="s">
        <v>10</v>
      </c>
      <c r="F231" s="3">
        <v>29.47</v>
      </c>
      <c r="G231" s="3">
        <v>29.344999999999999</v>
      </c>
      <c r="H231" s="3">
        <v>18.439999999999998</v>
      </c>
      <c r="I231" s="4">
        <f>STDEV(F230:F231)</f>
        <v>0.17677669529663689</v>
      </c>
      <c r="J231" s="3">
        <f>G231-H231</f>
        <v>10.905000000000001</v>
      </c>
      <c r="L231" s="3">
        <f>J231-10.956</f>
        <v>-5.099999999999838E-2</v>
      </c>
      <c r="N231" s="3">
        <f>2^-L231</f>
        <v>1.0359827635600174</v>
      </c>
    </row>
    <row r="232" spans="1:14" x14ac:dyDescent="0.25">
      <c r="A232" s="1" t="s">
        <v>35</v>
      </c>
      <c r="B232" s="1">
        <v>166</v>
      </c>
      <c r="C232" s="1" t="s">
        <v>13</v>
      </c>
      <c r="D232" s="1">
        <v>15</v>
      </c>
      <c r="E232" s="1" t="s">
        <v>10</v>
      </c>
      <c r="F232" s="2">
        <v>31.17</v>
      </c>
    </row>
    <row r="233" spans="1:14" x14ac:dyDescent="0.25">
      <c r="A233" s="1" t="s">
        <v>35</v>
      </c>
      <c r="B233" s="1">
        <v>166</v>
      </c>
      <c r="C233" s="1" t="s">
        <v>13</v>
      </c>
      <c r="D233" s="1">
        <v>15</v>
      </c>
      <c r="E233" s="1" t="s">
        <v>10</v>
      </c>
      <c r="F233" s="2">
        <v>30.68</v>
      </c>
      <c r="G233" s="2">
        <v>30.925000000000001</v>
      </c>
      <c r="H233" s="2">
        <v>17.895</v>
      </c>
      <c r="I233" s="4">
        <f>STDEV(F232:F233)</f>
        <v>0.34648232278140967</v>
      </c>
      <c r="J233" s="2">
        <f>G233-H233</f>
        <v>13.030000000000001</v>
      </c>
      <c r="L233" s="2">
        <f>J233-10.956</f>
        <v>2.0740000000000016</v>
      </c>
      <c r="N233" s="2">
        <f>2^-L233</f>
        <v>0.23750009571872127</v>
      </c>
    </row>
    <row r="234" spans="1:14" x14ac:dyDescent="0.25">
      <c r="A234" s="1" t="s">
        <v>35</v>
      </c>
      <c r="B234" s="1">
        <v>167</v>
      </c>
      <c r="C234" s="1" t="s">
        <v>13</v>
      </c>
      <c r="D234" s="1">
        <v>15</v>
      </c>
      <c r="E234" s="1" t="s">
        <v>10</v>
      </c>
      <c r="F234" s="2">
        <v>31.02</v>
      </c>
    </row>
    <row r="235" spans="1:14" x14ac:dyDescent="0.25">
      <c r="A235" s="1" t="s">
        <v>35</v>
      </c>
      <c r="B235" s="1">
        <v>167</v>
      </c>
      <c r="C235" s="1" t="s">
        <v>13</v>
      </c>
      <c r="D235" s="1">
        <v>15</v>
      </c>
      <c r="E235" s="1" t="s">
        <v>10</v>
      </c>
      <c r="F235" s="2">
        <v>30.57</v>
      </c>
      <c r="G235" s="2">
        <v>30.795000000000002</v>
      </c>
      <c r="H235" s="2">
        <v>17.810000000000002</v>
      </c>
      <c r="I235" s="4">
        <f>STDEV(F234:F235)</f>
        <v>0.31819805153394587</v>
      </c>
      <c r="J235" s="2">
        <f>G235-H235</f>
        <v>12.984999999999999</v>
      </c>
      <c r="L235" s="2">
        <f>J235-10.956</f>
        <v>2.0289999999999999</v>
      </c>
      <c r="N235" s="2">
        <f>2^-L235</f>
        <v>0.24502485383546774</v>
      </c>
    </row>
    <row r="236" spans="1:14" x14ac:dyDescent="0.25">
      <c r="A236" s="1" t="s">
        <v>35</v>
      </c>
      <c r="B236" s="1">
        <v>168</v>
      </c>
      <c r="C236" s="1" t="s">
        <v>13</v>
      </c>
      <c r="D236" s="1">
        <v>15</v>
      </c>
      <c r="E236" s="1" t="s">
        <v>10</v>
      </c>
      <c r="F236" s="2">
        <v>31</v>
      </c>
    </row>
    <row r="237" spans="1:14" x14ac:dyDescent="0.25">
      <c r="A237" s="1" t="s">
        <v>35</v>
      </c>
      <c r="B237" s="1">
        <v>168</v>
      </c>
      <c r="C237" s="1" t="s">
        <v>13</v>
      </c>
      <c r="D237" s="1">
        <v>15</v>
      </c>
      <c r="E237" s="1" t="s">
        <v>10</v>
      </c>
      <c r="F237" s="2">
        <v>30.66</v>
      </c>
      <c r="G237" s="2">
        <v>30.83</v>
      </c>
      <c r="H237" s="2">
        <v>17.96</v>
      </c>
      <c r="I237" s="4">
        <f>STDEV(F236:F237)</f>
        <v>0.24041630560342606</v>
      </c>
      <c r="J237" s="2">
        <f>G237-H237</f>
        <v>12.869999999999997</v>
      </c>
      <c r="L237" s="2">
        <f>J237-10.956</f>
        <v>1.9139999999999979</v>
      </c>
      <c r="N237" s="2">
        <f>2^-L237</f>
        <v>0.26535580223744903</v>
      </c>
    </row>
    <row r="238" spans="1:14" x14ac:dyDescent="0.25">
      <c r="A238" s="1" t="s">
        <v>35</v>
      </c>
      <c r="B238" s="1">
        <v>169</v>
      </c>
      <c r="C238" s="1" t="s">
        <v>13</v>
      </c>
      <c r="D238" s="1">
        <v>15</v>
      </c>
      <c r="E238" s="1" t="s">
        <v>10</v>
      </c>
      <c r="F238" s="2">
        <v>30.05</v>
      </c>
    </row>
    <row r="239" spans="1:14" x14ac:dyDescent="0.25">
      <c r="A239" s="1" t="s">
        <v>35</v>
      </c>
      <c r="B239" s="1">
        <v>169</v>
      </c>
      <c r="C239" s="1" t="s">
        <v>13</v>
      </c>
      <c r="D239" s="1">
        <v>15</v>
      </c>
      <c r="E239" s="1" t="s">
        <v>10</v>
      </c>
      <c r="F239" s="2">
        <v>29.81</v>
      </c>
      <c r="G239" s="2">
        <v>29.93</v>
      </c>
      <c r="H239" s="2">
        <v>18.125</v>
      </c>
      <c r="I239" s="4">
        <f>STDEV(F238:F239)</f>
        <v>0.1697056274847728</v>
      </c>
      <c r="J239" s="2">
        <f>G239-H239</f>
        <v>11.805</v>
      </c>
      <c r="L239" s="2">
        <f>J239-10.956</f>
        <v>0.8490000000000002</v>
      </c>
      <c r="N239" s="2">
        <f>2^-L239</f>
        <v>0.55516941681431953</v>
      </c>
    </row>
    <row r="240" spans="1:14" x14ac:dyDescent="0.25">
      <c r="A240" s="1" t="s">
        <v>35</v>
      </c>
      <c r="B240" s="1">
        <v>170</v>
      </c>
      <c r="C240" s="1" t="s">
        <v>13</v>
      </c>
      <c r="D240" s="1">
        <v>15</v>
      </c>
      <c r="E240" s="1" t="s">
        <v>10</v>
      </c>
      <c r="F240" s="2">
        <v>31.04</v>
      </c>
    </row>
    <row r="241" spans="1:14" s="3" customFormat="1" x14ac:dyDescent="0.25">
      <c r="A241" s="5" t="s">
        <v>35</v>
      </c>
      <c r="B241" s="5">
        <v>170</v>
      </c>
      <c r="C241" s="5" t="s">
        <v>13</v>
      </c>
      <c r="D241" s="5">
        <v>15</v>
      </c>
      <c r="E241" s="5" t="s">
        <v>10</v>
      </c>
      <c r="F241" s="3">
        <v>31.39</v>
      </c>
      <c r="G241" s="3">
        <v>31.215</v>
      </c>
      <c r="H241" s="3">
        <v>18.12</v>
      </c>
      <c r="I241" s="4">
        <f>STDEV(F240:F241)</f>
        <v>0.24748737341529264</v>
      </c>
      <c r="J241" s="3">
        <f>G241-H241</f>
        <v>13.094999999999999</v>
      </c>
      <c r="L241" s="3">
        <f>J241-10.956</f>
        <v>2.1389999999999993</v>
      </c>
      <c r="N241" s="3">
        <f>2^-L241</f>
        <v>0.22703710443037753</v>
      </c>
    </row>
    <row r="242" spans="1:14" x14ac:dyDescent="0.25">
      <c r="A242" s="1" t="s">
        <v>35</v>
      </c>
      <c r="B242" s="1">
        <v>180</v>
      </c>
      <c r="C242" s="1" t="s">
        <v>9</v>
      </c>
      <c r="D242" s="1">
        <v>21</v>
      </c>
      <c r="E242" s="1" t="s">
        <v>10</v>
      </c>
      <c r="F242" s="2">
        <v>30.31</v>
      </c>
    </row>
    <row r="243" spans="1:14" x14ac:dyDescent="0.25">
      <c r="A243" s="1" t="s">
        <v>35</v>
      </c>
      <c r="B243" s="1">
        <v>180</v>
      </c>
      <c r="C243" s="1" t="s">
        <v>9</v>
      </c>
      <c r="D243" s="1">
        <v>21</v>
      </c>
      <c r="E243" s="1" t="s">
        <v>10</v>
      </c>
      <c r="F243" s="2">
        <v>30.73</v>
      </c>
      <c r="G243" s="2">
        <v>30.52</v>
      </c>
      <c r="H243" s="2">
        <v>18.824999999999999</v>
      </c>
      <c r="I243" s="4">
        <f>STDEV(F242:F243)</f>
        <v>0.29698484809835118</v>
      </c>
      <c r="J243" s="2">
        <f>G243-H243</f>
        <v>11.695</v>
      </c>
      <c r="L243" s="2">
        <f>J243-10.956</f>
        <v>0.73900000000000077</v>
      </c>
      <c r="N243" s="2">
        <f>2^-L243</f>
        <v>0.59915451066970904</v>
      </c>
    </row>
    <row r="244" spans="1:14" x14ac:dyDescent="0.25">
      <c r="A244" s="1" t="s">
        <v>35</v>
      </c>
      <c r="B244" s="1">
        <v>181</v>
      </c>
      <c r="C244" s="1" t="s">
        <v>9</v>
      </c>
      <c r="D244" s="1">
        <v>21</v>
      </c>
      <c r="E244" s="1" t="s">
        <v>10</v>
      </c>
      <c r="F244" s="2">
        <v>28.34</v>
      </c>
    </row>
    <row r="245" spans="1:14" x14ac:dyDescent="0.25">
      <c r="A245" s="1" t="s">
        <v>35</v>
      </c>
      <c r="B245" s="1">
        <v>181</v>
      </c>
      <c r="C245" s="1" t="s">
        <v>9</v>
      </c>
      <c r="D245" s="1">
        <v>21</v>
      </c>
      <c r="E245" s="1" t="s">
        <v>10</v>
      </c>
      <c r="F245" s="2">
        <v>28.44</v>
      </c>
      <c r="G245" s="2">
        <v>28.39</v>
      </c>
      <c r="H245" s="2">
        <v>18.605</v>
      </c>
      <c r="I245" s="4">
        <f>STDEV(F244:F245)</f>
        <v>7.0710678118655765E-2</v>
      </c>
      <c r="J245" s="2">
        <f>G245-H245</f>
        <v>9.7850000000000001</v>
      </c>
      <c r="L245" s="2">
        <f>J245-10.956</f>
        <v>-1.1709999999999994</v>
      </c>
      <c r="N245" s="2">
        <f>2^-L245</f>
        <v>2.2516771722735238</v>
      </c>
    </row>
    <row r="246" spans="1:14" x14ac:dyDescent="0.25">
      <c r="A246" s="1" t="s">
        <v>35</v>
      </c>
      <c r="B246" s="1">
        <v>182</v>
      </c>
      <c r="C246" s="1" t="s">
        <v>9</v>
      </c>
      <c r="D246" s="1">
        <v>21</v>
      </c>
      <c r="E246" s="1" t="s">
        <v>10</v>
      </c>
      <c r="F246" s="2">
        <v>31.02</v>
      </c>
    </row>
    <row r="247" spans="1:14" x14ac:dyDescent="0.25">
      <c r="A247" s="1" t="s">
        <v>35</v>
      </c>
      <c r="B247" s="1">
        <v>182</v>
      </c>
      <c r="C247" s="1" t="s">
        <v>9</v>
      </c>
      <c r="D247" s="1">
        <v>21</v>
      </c>
      <c r="E247" s="1" t="s">
        <v>10</v>
      </c>
      <c r="F247" s="2">
        <v>30.3</v>
      </c>
      <c r="G247" s="2">
        <v>30.66</v>
      </c>
      <c r="H247" s="2">
        <v>18.690000000000001</v>
      </c>
      <c r="I247" s="4">
        <f>STDEV(F246:F247)</f>
        <v>0.50911688245431341</v>
      </c>
      <c r="J247" s="2">
        <f>G247-H247</f>
        <v>11.969999999999999</v>
      </c>
      <c r="L247" s="2">
        <f>J247-10.956</f>
        <v>1.0139999999999993</v>
      </c>
      <c r="N247" s="2">
        <f>2^-L247</f>
        <v>0.49517143596651264</v>
      </c>
    </row>
    <row r="248" spans="1:14" x14ac:dyDescent="0.25">
      <c r="A248" s="1" t="s">
        <v>35</v>
      </c>
      <c r="B248" s="1">
        <v>183</v>
      </c>
      <c r="C248" s="1" t="s">
        <v>9</v>
      </c>
      <c r="D248" s="1">
        <v>21</v>
      </c>
      <c r="E248" s="1" t="s">
        <v>10</v>
      </c>
      <c r="F248" s="2">
        <v>29.88</v>
      </c>
    </row>
    <row r="249" spans="1:14" s="3" customFormat="1" x14ac:dyDescent="0.25">
      <c r="A249" s="5" t="s">
        <v>35</v>
      </c>
      <c r="B249" s="5">
        <v>183</v>
      </c>
      <c r="C249" s="5" t="s">
        <v>9</v>
      </c>
      <c r="D249" s="5">
        <v>21</v>
      </c>
      <c r="E249" s="5" t="s">
        <v>10</v>
      </c>
      <c r="F249" s="3">
        <v>29.75</v>
      </c>
      <c r="G249" s="3">
        <v>29.814999999999998</v>
      </c>
      <c r="H249" s="3">
        <v>17.695</v>
      </c>
      <c r="I249" s="4">
        <f>STDEV(F248:F249)</f>
        <v>9.1923881554250478E-2</v>
      </c>
      <c r="J249" s="3">
        <f>G249-H249</f>
        <v>12.119999999999997</v>
      </c>
      <c r="L249" s="3">
        <f>J249-10.956</f>
        <v>1.1639999999999979</v>
      </c>
      <c r="N249" s="3">
        <f>2^-L249</f>
        <v>0.44627348573648895</v>
      </c>
    </row>
    <row r="250" spans="1:14" x14ac:dyDescent="0.25">
      <c r="A250" s="1" t="s">
        <v>35</v>
      </c>
      <c r="B250" s="1">
        <v>184</v>
      </c>
      <c r="C250" s="1" t="s">
        <v>13</v>
      </c>
      <c r="D250" s="1">
        <v>21</v>
      </c>
      <c r="E250" s="1" t="s">
        <v>10</v>
      </c>
      <c r="F250" s="2">
        <v>30.57</v>
      </c>
    </row>
    <row r="251" spans="1:14" x14ac:dyDescent="0.25">
      <c r="A251" s="1" t="s">
        <v>35</v>
      </c>
      <c r="B251" s="1">
        <v>184</v>
      </c>
      <c r="C251" s="1" t="s">
        <v>13</v>
      </c>
      <c r="D251" s="1">
        <v>21</v>
      </c>
      <c r="E251" s="1" t="s">
        <v>10</v>
      </c>
      <c r="F251" s="2">
        <v>30.24</v>
      </c>
      <c r="G251" s="2">
        <v>30.405000000000001</v>
      </c>
      <c r="H251" s="2">
        <v>18.265000000000001</v>
      </c>
      <c r="I251" s="4">
        <f>STDEV(F250:F251)</f>
        <v>0.23334523779156199</v>
      </c>
      <c r="J251" s="2">
        <f>G251-H251</f>
        <v>12.14</v>
      </c>
      <c r="L251" s="2">
        <f>J251-10.956</f>
        <v>1.1840000000000011</v>
      </c>
      <c r="N251" s="2">
        <f>2^-L251</f>
        <v>0.44012950678157509</v>
      </c>
    </row>
    <row r="252" spans="1:14" x14ac:dyDescent="0.25">
      <c r="A252" s="1" t="s">
        <v>35</v>
      </c>
      <c r="B252" s="1">
        <v>185</v>
      </c>
      <c r="C252" s="1" t="s">
        <v>13</v>
      </c>
      <c r="D252" s="1">
        <v>21</v>
      </c>
      <c r="E252" s="1" t="s">
        <v>10</v>
      </c>
      <c r="F252" s="2">
        <v>28.03</v>
      </c>
    </row>
    <row r="253" spans="1:14" x14ac:dyDescent="0.25">
      <c r="A253" s="1" t="s">
        <v>35</v>
      </c>
      <c r="B253" s="1">
        <v>185</v>
      </c>
      <c r="C253" s="1" t="s">
        <v>13</v>
      </c>
      <c r="D253" s="1">
        <v>21</v>
      </c>
      <c r="E253" s="1" t="s">
        <v>10</v>
      </c>
      <c r="F253" s="2">
        <v>27.94</v>
      </c>
      <c r="G253" s="2">
        <v>27.984999999999999</v>
      </c>
      <c r="H253" s="2">
        <v>17.91</v>
      </c>
      <c r="I253" s="4">
        <f>STDEV(F252:F253)</f>
        <v>6.3639610306789177E-2</v>
      </c>
      <c r="J253" s="2">
        <f>G253-H253</f>
        <v>10.074999999999999</v>
      </c>
      <c r="L253" s="2">
        <f>J253-10.956</f>
        <v>-0.88100000000000023</v>
      </c>
      <c r="N253" s="2">
        <f>2^-L253</f>
        <v>1.8416513944100801</v>
      </c>
    </row>
    <row r="254" spans="1:14" x14ac:dyDescent="0.25">
      <c r="A254" s="1" t="s">
        <v>35</v>
      </c>
      <c r="B254" s="1">
        <v>186</v>
      </c>
      <c r="C254" s="1" t="s">
        <v>13</v>
      </c>
      <c r="D254" s="1">
        <v>21</v>
      </c>
      <c r="E254" s="1" t="s">
        <v>10</v>
      </c>
      <c r="F254" s="2">
        <v>30.34</v>
      </c>
    </row>
    <row r="255" spans="1:14" x14ac:dyDescent="0.25">
      <c r="A255" s="1" t="s">
        <v>35</v>
      </c>
      <c r="B255" s="1">
        <v>186</v>
      </c>
      <c r="C255" s="1" t="s">
        <v>13</v>
      </c>
      <c r="D255" s="1">
        <v>21</v>
      </c>
      <c r="E255" s="1" t="s">
        <v>10</v>
      </c>
      <c r="F255" s="2">
        <v>30.08</v>
      </c>
      <c r="G255" s="2">
        <v>30.21</v>
      </c>
      <c r="H255" s="2">
        <v>17.66</v>
      </c>
      <c r="I255" s="4">
        <f>STDEV(F254:F255)</f>
        <v>0.18384776310850345</v>
      </c>
      <c r="J255" s="2">
        <f>G255-H255</f>
        <v>12.55</v>
      </c>
      <c r="L255" s="2">
        <f>J255-10.956</f>
        <v>1.5940000000000012</v>
      </c>
      <c r="N255" s="2">
        <f>2^-L255</f>
        <v>0.3312517542613016</v>
      </c>
    </row>
    <row r="256" spans="1:14" x14ac:dyDescent="0.25">
      <c r="A256" s="1" t="s">
        <v>35</v>
      </c>
      <c r="B256" s="1">
        <v>187</v>
      </c>
      <c r="C256" s="1" t="s">
        <v>13</v>
      </c>
      <c r="D256" s="1">
        <v>21</v>
      </c>
      <c r="E256" s="1" t="s">
        <v>10</v>
      </c>
      <c r="F256" s="2">
        <v>30.33</v>
      </c>
    </row>
    <row r="257" spans="1:14" x14ac:dyDescent="0.25">
      <c r="A257" s="1" t="s">
        <v>35</v>
      </c>
      <c r="B257" s="1">
        <v>187</v>
      </c>
      <c r="C257" s="1" t="s">
        <v>13</v>
      </c>
      <c r="D257" s="1">
        <v>21</v>
      </c>
      <c r="E257" s="1" t="s">
        <v>10</v>
      </c>
      <c r="F257" s="2">
        <v>30.61</v>
      </c>
      <c r="G257" s="2">
        <v>30.47</v>
      </c>
      <c r="H257" s="2">
        <v>17.945</v>
      </c>
      <c r="I257" s="4">
        <f>STDEV(F256:F257)</f>
        <v>0.1979898987322341</v>
      </c>
      <c r="J257" s="2">
        <f>G257-H257</f>
        <v>12.524999999999999</v>
      </c>
      <c r="L257" s="2">
        <f>J257-10.956</f>
        <v>1.5689999999999991</v>
      </c>
      <c r="N257" s="2">
        <f>2^-L257</f>
        <v>0.33704193293426438</v>
      </c>
    </row>
    <row r="258" spans="1:14" x14ac:dyDescent="0.25">
      <c r="A258" s="1" t="s">
        <v>35</v>
      </c>
      <c r="B258" s="1">
        <v>188</v>
      </c>
      <c r="C258" s="1" t="s">
        <v>13</v>
      </c>
      <c r="D258" s="1">
        <v>21</v>
      </c>
      <c r="E258" s="1" t="s">
        <v>10</v>
      </c>
      <c r="F258" s="2">
        <v>29.35</v>
      </c>
    </row>
    <row r="259" spans="1:14" s="3" customFormat="1" x14ac:dyDescent="0.25">
      <c r="A259" s="5" t="s">
        <v>35</v>
      </c>
      <c r="B259" s="5">
        <v>188</v>
      </c>
      <c r="C259" s="5" t="s">
        <v>13</v>
      </c>
      <c r="D259" s="5">
        <v>21</v>
      </c>
      <c r="E259" s="5" t="s">
        <v>10</v>
      </c>
      <c r="F259" s="3">
        <v>29.54</v>
      </c>
      <c r="G259" s="3">
        <v>29.445</v>
      </c>
      <c r="H259" s="3">
        <v>18.174999999999997</v>
      </c>
      <c r="I259" s="4">
        <f>STDEV(F258:F259)</f>
        <v>0.13435028842544242</v>
      </c>
      <c r="J259" s="3">
        <f>G259-H259</f>
        <v>11.270000000000003</v>
      </c>
      <c r="L259" s="3">
        <f>J259-10.956</f>
        <v>0.31400000000000361</v>
      </c>
      <c r="N259" s="3">
        <f>2^-L259</f>
        <v>0.80440837094191375</v>
      </c>
    </row>
    <row r="260" spans="1:14" x14ac:dyDescent="0.25">
      <c r="A260" s="1" t="s">
        <v>35</v>
      </c>
      <c r="B260" s="1">
        <v>189</v>
      </c>
      <c r="C260" s="1" t="s">
        <v>14</v>
      </c>
      <c r="D260" s="1">
        <v>21</v>
      </c>
      <c r="E260" s="1" t="s">
        <v>10</v>
      </c>
      <c r="F260" s="2">
        <v>28.85</v>
      </c>
    </row>
    <row r="261" spans="1:14" x14ac:dyDescent="0.25">
      <c r="A261" s="1" t="s">
        <v>35</v>
      </c>
      <c r="B261" s="1">
        <v>189</v>
      </c>
      <c r="C261" s="1" t="s">
        <v>14</v>
      </c>
      <c r="D261" s="1">
        <v>21</v>
      </c>
      <c r="E261" s="1" t="s">
        <v>10</v>
      </c>
      <c r="F261" s="2">
        <v>29.12</v>
      </c>
      <c r="G261" s="2">
        <v>28.984999999999999</v>
      </c>
      <c r="H261" s="2">
        <v>20.145</v>
      </c>
      <c r="I261" s="4">
        <f>STDEV(F260:F261)</f>
        <v>0.19091883092036754</v>
      </c>
      <c r="J261" s="2">
        <f>G261-H261</f>
        <v>8.84</v>
      </c>
      <c r="L261" s="2">
        <f>J261-10.956</f>
        <v>-2.1159999999999997</v>
      </c>
      <c r="N261" s="2">
        <f>2^-L261</f>
        <v>4.3349038673791194</v>
      </c>
    </row>
    <row r="262" spans="1:14" x14ac:dyDescent="0.25">
      <c r="A262" s="1" t="s">
        <v>35</v>
      </c>
      <c r="B262" s="1">
        <v>190</v>
      </c>
      <c r="C262" s="1" t="s">
        <v>14</v>
      </c>
      <c r="D262" s="1">
        <v>21</v>
      </c>
      <c r="E262" s="1" t="s">
        <v>10</v>
      </c>
      <c r="F262" s="2">
        <v>29.07</v>
      </c>
    </row>
    <row r="263" spans="1:14" x14ac:dyDescent="0.25">
      <c r="A263" s="1" t="s">
        <v>35</v>
      </c>
      <c r="B263" s="1">
        <v>190</v>
      </c>
      <c r="C263" s="1" t="s">
        <v>14</v>
      </c>
      <c r="D263" s="1">
        <v>21</v>
      </c>
      <c r="E263" s="1" t="s">
        <v>10</v>
      </c>
      <c r="F263" s="2">
        <v>29.45</v>
      </c>
      <c r="G263" s="2">
        <v>29.259999999999998</v>
      </c>
      <c r="H263" s="2">
        <v>17.704999999999998</v>
      </c>
      <c r="I263" s="4">
        <f>STDEV(F262:F263)</f>
        <v>0.26870057685088738</v>
      </c>
      <c r="J263" s="2">
        <f>G263-H263</f>
        <v>11.555</v>
      </c>
      <c r="L263" s="2">
        <f>J263-10.956</f>
        <v>0.5990000000000002</v>
      </c>
      <c r="N263" s="2">
        <f>2^-L263</f>
        <v>0.66021142050750004</v>
      </c>
    </row>
    <row r="264" spans="1:14" x14ac:dyDescent="0.25">
      <c r="A264" s="1" t="s">
        <v>35</v>
      </c>
      <c r="B264" s="1">
        <v>191</v>
      </c>
      <c r="C264" s="1" t="s">
        <v>14</v>
      </c>
      <c r="D264" s="1">
        <v>21</v>
      </c>
      <c r="E264" s="1" t="s">
        <v>10</v>
      </c>
      <c r="F264" s="2">
        <v>29.68</v>
      </c>
    </row>
    <row r="265" spans="1:14" x14ac:dyDescent="0.25">
      <c r="A265" s="1" t="s">
        <v>35</v>
      </c>
      <c r="B265" s="1">
        <v>191</v>
      </c>
      <c r="C265" s="1" t="s">
        <v>14</v>
      </c>
      <c r="D265" s="1">
        <v>21</v>
      </c>
      <c r="E265" s="1" t="s">
        <v>10</v>
      </c>
      <c r="F265" s="2">
        <v>29.06</v>
      </c>
      <c r="G265" s="2">
        <v>29.369999999999997</v>
      </c>
      <c r="H265" s="2">
        <v>17.994999999999997</v>
      </c>
      <c r="I265" s="4">
        <f>STDEV(F264:F265)</f>
        <v>0.43840620433566019</v>
      </c>
      <c r="J265" s="2">
        <f>G265-H265</f>
        <v>11.375</v>
      </c>
      <c r="L265" s="2">
        <f>J265-10.956</f>
        <v>0.41900000000000048</v>
      </c>
      <c r="N265" s="2">
        <f>2^-L265</f>
        <v>0.74794287918119473</v>
      </c>
    </row>
    <row r="266" spans="1:14" x14ac:dyDescent="0.25">
      <c r="A266" s="1" t="s">
        <v>35</v>
      </c>
      <c r="B266" s="1">
        <v>192</v>
      </c>
      <c r="C266" s="1" t="s">
        <v>14</v>
      </c>
      <c r="D266" s="1">
        <v>21</v>
      </c>
      <c r="E266" s="1" t="s">
        <v>10</v>
      </c>
      <c r="F266" s="2">
        <v>29.43</v>
      </c>
    </row>
    <row r="267" spans="1:14" x14ac:dyDescent="0.25">
      <c r="A267" s="1" t="s">
        <v>35</v>
      </c>
      <c r="B267" s="1">
        <v>192</v>
      </c>
      <c r="C267" s="1" t="s">
        <v>14</v>
      </c>
      <c r="D267" s="1">
        <v>21</v>
      </c>
      <c r="E267" s="1" t="s">
        <v>10</v>
      </c>
      <c r="F267" s="2">
        <v>29.28</v>
      </c>
      <c r="G267" s="2">
        <v>29.355</v>
      </c>
      <c r="H267" s="2">
        <v>18.07</v>
      </c>
      <c r="I267" s="4">
        <f>STDEV(F266:F267)</f>
        <v>0.10606601717798111</v>
      </c>
      <c r="J267" s="2">
        <f>G267-H267</f>
        <v>11.285</v>
      </c>
      <c r="L267" s="2">
        <f>J267-10.956</f>
        <v>0.32900000000000063</v>
      </c>
      <c r="N267" s="2">
        <f>2^-L267</f>
        <v>0.79608809877877951</v>
      </c>
    </row>
    <row r="268" spans="1:14" x14ac:dyDescent="0.25">
      <c r="A268" s="1" t="s">
        <v>35</v>
      </c>
      <c r="B268" s="1">
        <v>193</v>
      </c>
      <c r="C268" s="1" t="s">
        <v>14</v>
      </c>
      <c r="D268" s="1">
        <v>21</v>
      </c>
      <c r="E268" s="1" t="s">
        <v>10</v>
      </c>
      <c r="F268" s="2">
        <v>31.62</v>
      </c>
    </row>
    <row r="269" spans="1:14" s="3" customFormat="1" x14ac:dyDescent="0.25">
      <c r="A269" s="5" t="s">
        <v>35</v>
      </c>
      <c r="B269" s="5">
        <v>193</v>
      </c>
      <c r="C269" s="5" t="s">
        <v>14</v>
      </c>
      <c r="D269" s="5">
        <v>21</v>
      </c>
      <c r="E269" s="5" t="s">
        <v>10</v>
      </c>
      <c r="F269" s="3">
        <v>31.3</v>
      </c>
      <c r="G269" s="3">
        <v>31.46</v>
      </c>
      <c r="H269" s="3">
        <v>21.14</v>
      </c>
      <c r="I269" s="4">
        <f>STDEV(F268:F269)</f>
        <v>0.22627416997969541</v>
      </c>
      <c r="J269" s="3">
        <f>G269-H269</f>
        <v>10.32</v>
      </c>
      <c r="L269" s="3">
        <f>J269-10.956</f>
        <v>-0.63599999999999923</v>
      </c>
      <c r="N269" s="3">
        <f>2^-L269</f>
        <v>1.554014537568098</v>
      </c>
    </row>
    <row r="270" spans="1:14" x14ac:dyDescent="0.25">
      <c r="A270" s="1" t="s">
        <v>35</v>
      </c>
      <c r="B270" s="1">
        <v>194</v>
      </c>
      <c r="C270" s="1" t="s">
        <v>9</v>
      </c>
      <c r="D270" s="1">
        <v>28</v>
      </c>
      <c r="E270" s="1" t="s">
        <v>10</v>
      </c>
      <c r="F270" s="2">
        <v>28.91</v>
      </c>
    </row>
    <row r="271" spans="1:14" x14ac:dyDescent="0.25">
      <c r="A271" s="1" t="s">
        <v>35</v>
      </c>
      <c r="B271" s="1">
        <v>194</v>
      </c>
      <c r="C271" s="1" t="s">
        <v>9</v>
      </c>
      <c r="D271" s="1">
        <v>28</v>
      </c>
      <c r="E271" s="1" t="s">
        <v>10</v>
      </c>
      <c r="F271" s="2">
        <v>29.04</v>
      </c>
      <c r="G271" s="2">
        <v>28.975000000000001</v>
      </c>
      <c r="H271" s="2">
        <v>17.634999999999998</v>
      </c>
      <c r="I271" s="4">
        <f>STDEV(F270:F271)</f>
        <v>9.1923881554250478E-2</v>
      </c>
      <c r="J271" s="2">
        <f>G271-H271</f>
        <v>11.340000000000003</v>
      </c>
      <c r="L271" s="2">
        <f>J271-10.956</f>
        <v>0.38400000000000389</v>
      </c>
      <c r="N271" s="2">
        <f>2^-L271</f>
        <v>0.76630998010388962</v>
      </c>
    </row>
    <row r="272" spans="1:14" x14ac:dyDescent="0.25">
      <c r="A272" s="1" t="s">
        <v>35</v>
      </c>
      <c r="B272" s="1">
        <v>195</v>
      </c>
      <c r="C272" s="1" t="s">
        <v>9</v>
      </c>
      <c r="D272" s="1">
        <v>28</v>
      </c>
      <c r="E272" s="1" t="s">
        <v>10</v>
      </c>
      <c r="F272" s="2">
        <v>29.26</v>
      </c>
    </row>
    <row r="273" spans="1:14" x14ac:dyDescent="0.25">
      <c r="A273" s="1" t="s">
        <v>35</v>
      </c>
      <c r="B273" s="1">
        <v>195</v>
      </c>
      <c r="C273" s="1" t="s">
        <v>9</v>
      </c>
      <c r="D273" s="1">
        <v>28</v>
      </c>
      <c r="E273" s="1" t="s">
        <v>10</v>
      </c>
      <c r="F273" s="2">
        <v>29.48</v>
      </c>
      <c r="G273" s="2">
        <v>29.37</v>
      </c>
      <c r="H273" s="2">
        <v>18.015000000000001</v>
      </c>
      <c r="I273" s="4">
        <f>STDEV(F272:F273)</f>
        <v>0.15556349186103965</v>
      </c>
      <c r="J273" s="2">
        <f>G273-H273</f>
        <v>11.355</v>
      </c>
      <c r="L273" s="2">
        <f>J273-10.956</f>
        <v>0.39900000000000091</v>
      </c>
      <c r="N273" s="2">
        <f>2^-L273</f>
        <v>0.75838377268722068</v>
      </c>
    </row>
    <row r="274" spans="1:14" x14ac:dyDescent="0.25">
      <c r="A274" s="1" t="s">
        <v>35</v>
      </c>
      <c r="B274" s="1">
        <v>196</v>
      </c>
      <c r="C274" s="1" t="s">
        <v>9</v>
      </c>
      <c r="D274" s="1">
        <v>28</v>
      </c>
      <c r="E274" s="1" t="s">
        <v>10</v>
      </c>
      <c r="F274" s="2">
        <v>28.47</v>
      </c>
    </row>
    <row r="275" spans="1:14" x14ac:dyDescent="0.25">
      <c r="A275" s="1" t="s">
        <v>35</v>
      </c>
      <c r="B275" s="1">
        <v>196</v>
      </c>
      <c r="C275" s="1" t="s">
        <v>9</v>
      </c>
      <c r="D275" s="1">
        <v>28</v>
      </c>
      <c r="E275" s="1" t="s">
        <v>10</v>
      </c>
      <c r="F275" s="2">
        <v>28.83</v>
      </c>
      <c r="G275" s="2">
        <v>28.65</v>
      </c>
      <c r="H275" s="2">
        <v>17.934999999999999</v>
      </c>
      <c r="I275" s="4">
        <f>STDEV(F274:F275)</f>
        <v>0.25455844122715671</v>
      </c>
      <c r="J275" s="2">
        <f>G275-H275</f>
        <v>10.715</v>
      </c>
      <c r="L275" s="2">
        <f>J275-10.956</f>
        <v>-0.24099999999999966</v>
      </c>
      <c r="N275" s="2">
        <f>2^-L275</f>
        <v>1.1818115469343651</v>
      </c>
    </row>
    <row r="276" spans="1:14" x14ac:dyDescent="0.25">
      <c r="A276" s="1" t="s">
        <v>35</v>
      </c>
      <c r="B276" s="1">
        <v>198</v>
      </c>
      <c r="C276" s="1" t="s">
        <v>9</v>
      </c>
      <c r="D276" s="1">
        <v>28</v>
      </c>
      <c r="E276" s="1" t="s">
        <v>10</v>
      </c>
      <c r="F276" s="2">
        <v>29.68</v>
      </c>
    </row>
    <row r="277" spans="1:14" s="3" customFormat="1" x14ac:dyDescent="0.25">
      <c r="A277" s="5" t="s">
        <v>35</v>
      </c>
      <c r="B277" s="5">
        <v>198</v>
      </c>
      <c r="C277" s="5" t="s">
        <v>9</v>
      </c>
      <c r="D277" s="5">
        <v>28</v>
      </c>
      <c r="E277" s="5" t="s">
        <v>10</v>
      </c>
      <c r="F277" s="3">
        <v>30</v>
      </c>
      <c r="G277" s="3">
        <v>29.84</v>
      </c>
      <c r="H277" s="3">
        <v>18.36</v>
      </c>
      <c r="I277" s="4">
        <f>STDEV(F276:F277)</f>
        <v>0.22627416997969541</v>
      </c>
      <c r="J277" s="3">
        <f>G277-H277</f>
        <v>11.48</v>
      </c>
      <c r="L277" s="3">
        <f>J277-10.956</f>
        <v>0.52400000000000091</v>
      </c>
      <c r="N277" s="3">
        <f>2^-L277</f>
        <v>0.69544098585499359</v>
      </c>
    </row>
    <row r="278" spans="1:14" x14ac:dyDescent="0.25">
      <c r="A278" s="1" t="s">
        <v>35</v>
      </c>
      <c r="B278" s="1">
        <v>199</v>
      </c>
      <c r="C278" s="1" t="s">
        <v>13</v>
      </c>
      <c r="D278" s="1">
        <v>28</v>
      </c>
      <c r="E278" s="1" t="s">
        <v>10</v>
      </c>
      <c r="F278" s="2">
        <v>30.32</v>
      </c>
    </row>
    <row r="279" spans="1:14" x14ac:dyDescent="0.25">
      <c r="A279" s="1" t="s">
        <v>35</v>
      </c>
      <c r="B279" s="1">
        <v>199</v>
      </c>
      <c r="C279" s="1" t="s">
        <v>13</v>
      </c>
      <c r="D279" s="1">
        <v>28</v>
      </c>
      <c r="E279" s="1" t="s">
        <v>10</v>
      </c>
      <c r="F279" s="2">
        <v>30.3</v>
      </c>
      <c r="G279" s="2">
        <v>30.310000000000002</v>
      </c>
      <c r="H279" s="2">
        <v>18.850000000000001</v>
      </c>
      <c r="I279" s="4">
        <f>STDEV(F278:F279)</f>
        <v>1.4142135623730649E-2</v>
      </c>
      <c r="J279" s="2">
        <f>G279-H279</f>
        <v>11.46</v>
      </c>
      <c r="L279" s="2">
        <f>J279-10.956</f>
        <v>0.50400000000000134</v>
      </c>
      <c r="N279" s="2">
        <f>2^-L279</f>
        <v>0.70514898024219408</v>
      </c>
    </row>
    <row r="280" spans="1:14" x14ac:dyDescent="0.25">
      <c r="A280" s="1" t="s">
        <v>35</v>
      </c>
      <c r="B280" s="1">
        <v>200</v>
      </c>
      <c r="C280" s="1" t="s">
        <v>13</v>
      </c>
      <c r="D280" s="1">
        <v>28</v>
      </c>
      <c r="E280" s="1" t="s">
        <v>10</v>
      </c>
      <c r="F280" s="2">
        <v>32</v>
      </c>
    </row>
    <row r="281" spans="1:14" x14ac:dyDescent="0.25">
      <c r="A281" s="1" t="s">
        <v>35</v>
      </c>
      <c r="B281" s="1">
        <v>200</v>
      </c>
      <c r="C281" s="1" t="s">
        <v>13</v>
      </c>
      <c r="D281" s="1">
        <v>28</v>
      </c>
      <c r="E281" s="1" t="s">
        <v>10</v>
      </c>
      <c r="F281" s="2">
        <v>32.369999999999997</v>
      </c>
      <c r="G281" s="2">
        <v>32.185000000000002</v>
      </c>
      <c r="H281" s="2">
        <v>20.29</v>
      </c>
      <c r="I281" s="4">
        <f>STDEV(F280:F281)</f>
        <v>0.26162950903902077</v>
      </c>
      <c r="J281" s="2">
        <f>G281-H281</f>
        <v>11.895000000000003</v>
      </c>
      <c r="L281" s="2">
        <f>J281-10.956</f>
        <v>0.93900000000000361</v>
      </c>
      <c r="N281" s="2">
        <f>2^-L281</f>
        <v>0.52159429676492786</v>
      </c>
    </row>
    <row r="282" spans="1:14" x14ac:dyDescent="0.25">
      <c r="A282" s="1" t="s">
        <v>35</v>
      </c>
      <c r="B282" s="1">
        <v>201</v>
      </c>
      <c r="C282" s="1" t="s">
        <v>13</v>
      </c>
      <c r="D282" s="1">
        <v>28</v>
      </c>
      <c r="E282" s="1" t="s">
        <v>10</v>
      </c>
      <c r="F282" s="2">
        <v>31.32</v>
      </c>
    </row>
    <row r="283" spans="1:14" x14ac:dyDescent="0.25">
      <c r="A283" s="1" t="s">
        <v>35</v>
      </c>
      <c r="B283" s="1">
        <v>201</v>
      </c>
      <c r="C283" s="1" t="s">
        <v>13</v>
      </c>
      <c r="D283" s="1">
        <v>28</v>
      </c>
      <c r="E283" s="1" t="s">
        <v>10</v>
      </c>
      <c r="F283" s="2">
        <v>31.32</v>
      </c>
      <c r="G283" s="2">
        <v>31.32</v>
      </c>
      <c r="H283" s="2">
        <v>19.259999999999998</v>
      </c>
      <c r="I283" s="4">
        <f>STDEV(F282:F283)</f>
        <v>0</v>
      </c>
      <c r="J283" s="2">
        <f>G283-H283</f>
        <v>12.060000000000002</v>
      </c>
      <c r="L283" s="2">
        <f>J283-10.956</f>
        <v>1.1040000000000028</v>
      </c>
      <c r="N283" s="2">
        <f>2^-L283</f>
        <v>0.46522482885150673</v>
      </c>
    </row>
    <row r="284" spans="1:14" x14ac:dyDescent="0.25">
      <c r="A284" s="1" t="s">
        <v>35</v>
      </c>
      <c r="B284" s="1">
        <v>202</v>
      </c>
      <c r="C284" s="1" t="s">
        <v>13</v>
      </c>
      <c r="D284" s="1">
        <v>28</v>
      </c>
      <c r="E284" s="1" t="s">
        <v>10</v>
      </c>
      <c r="F284" s="2">
        <v>31.29</v>
      </c>
    </row>
    <row r="285" spans="1:14" x14ac:dyDescent="0.25">
      <c r="A285" s="1" t="s">
        <v>35</v>
      </c>
      <c r="B285" s="1">
        <v>202</v>
      </c>
      <c r="C285" s="1" t="s">
        <v>13</v>
      </c>
      <c r="D285" s="1">
        <v>28</v>
      </c>
      <c r="E285" s="1" t="s">
        <v>10</v>
      </c>
      <c r="F285" s="2">
        <v>31.42</v>
      </c>
      <c r="G285" s="2">
        <v>31.355</v>
      </c>
      <c r="H285" s="2">
        <v>19.045000000000002</v>
      </c>
      <c r="I285" s="4">
        <f>STDEV(F284:F285)</f>
        <v>9.192388155425299E-2</v>
      </c>
      <c r="J285" s="2">
        <f>G285-H285</f>
        <v>12.309999999999999</v>
      </c>
      <c r="L285" s="2">
        <f>J285-10.956</f>
        <v>1.3539999999999992</v>
      </c>
      <c r="N285" s="2">
        <f>2^-L285</f>
        <v>0.39120589086825591</v>
      </c>
    </row>
    <row r="286" spans="1:14" x14ac:dyDescent="0.25">
      <c r="A286" s="1" t="s">
        <v>35</v>
      </c>
      <c r="B286" s="1">
        <v>203</v>
      </c>
      <c r="C286" s="1" t="s">
        <v>13</v>
      </c>
      <c r="D286" s="1">
        <v>28</v>
      </c>
      <c r="E286" s="1" t="s">
        <v>10</v>
      </c>
      <c r="F286" s="2">
        <v>27.31</v>
      </c>
    </row>
    <row r="287" spans="1:14" s="3" customFormat="1" x14ac:dyDescent="0.25">
      <c r="A287" s="5" t="s">
        <v>35</v>
      </c>
      <c r="B287" s="5">
        <v>203</v>
      </c>
      <c r="C287" s="5" t="s">
        <v>13</v>
      </c>
      <c r="D287" s="5">
        <v>28</v>
      </c>
      <c r="E287" s="5" t="s">
        <v>10</v>
      </c>
      <c r="F287" s="3">
        <v>27.1</v>
      </c>
      <c r="G287" s="3">
        <v>27.204999999999998</v>
      </c>
      <c r="H287" s="3">
        <v>18.009999999999998</v>
      </c>
      <c r="I287" s="4">
        <f>STDEV(F286:F287)</f>
        <v>0.14849242404917307</v>
      </c>
      <c r="J287" s="3">
        <f>G287-H287</f>
        <v>9.1950000000000003</v>
      </c>
      <c r="L287" s="3">
        <f>J287-10.956</f>
        <v>-1.7609999999999992</v>
      </c>
      <c r="N287" s="3">
        <f>2^-L287</f>
        <v>3.3893297397844711</v>
      </c>
    </row>
    <row r="288" spans="1:14" x14ac:dyDescent="0.25">
      <c r="A288" s="1" t="s">
        <v>35</v>
      </c>
      <c r="B288" s="1">
        <v>204</v>
      </c>
      <c r="C288" s="1" t="s">
        <v>14</v>
      </c>
      <c r="D288" s="1">
        <v>28</v>
      </c>
      <c r="E288" s="1" t="s">
        <v>10</v>
      </c>
      <c r="F288" s="2">
        <v>30.43</v>
      </c>
    </row>
    <row r="289" spans="1:14" x14ac:dyDescent="0.25">
      <c r="A289" s="1" t="s">
        <v>35</v>
      </c>
      <c r="B289" s="1">
        <v>204</v>
      </c>
      <c r="C289" s="1" t="s">
        <v>14</v>
      </c>
      <c r="D289" s="1">
        <v>28</v>
      </c>
      <c r="E289" s="1" t="s">
        <v>10</v>
      </c>
      <c r="F289" s="2">
        <v>30.15</v>
      </c>
      <c r="G289" s="2">
        <v>30.29</v>
      </c>
      <c r="H289" s="2">
        <v>17.684999999999999</v>
      </c>
      <c r="I289" s="4">
        <f>STDEV(F288:F289)</f>
        <v>0.1979898987322341</v>
      </c>
      <c r="J289" s="2">
        <f>G289-H289</f>
        <v>12.605</v>
      </c>
      <c r="L289" s="2">
        <f>J289-10.956</f>
        <v>1.6490000000000009</v>
      </c>
      <c r="N289" s="2">
        <f>2^-L289</f>
        <v>0.31886109791963591</v>
      </c>
    </row>
    <row r="290" spans="1:14" x14ac:dyDescent="0.25">
      <c r="A290" s="1" t="s">
        <v>35</v>
      </c>
      <c r="B290" s="1">
        <v>205</v>
      </c>
      <c r="C290" s="1" t="s">
        <v>14</v>
      </c>
      <c r="D290" s="1">
        <v>28</v>
      </c>
      <c r="E290" s="1" t="s">
        <v>10</v>
      </c>
      <c r="F290" s="2">
        <v>29.72</v>
      </c>
    </row>
    <row r="291" spans="1:14" x14ac:dyDescent="0.25">
      <c r="A291" s="1" t="s">
        <v>35</v>
      </c>
      <c r="B291" s="1">
        <v>205</v>
      </c>
      <c r="C291" s="1" t="s">
        <v>14</v>
      </c>
      <c r="D291" s="1">
        <v>28</v>
      </c>
      <c r="E291" s="1" t="s">
        <v>10</v>
      </c>
      <c r="F291" s="2">
        <v>29.97</v>
      </c>
      <c r="G291" s="2">
        <v>29.844999999999999</v>
      </c>
      <c r="H291" s="2">
        <v>17.329999999999998</v>
      </c>
      <c r="I291" s="4">
        <f>STDEV(F290:F291)</f>
        <v>0.17677669529663689</v>
      </c>
      <c r="J291" s="2">
        <f>G291-H291</f>
        <v>12.515000000000001</v>
      </c>
      <c r="L291" s="2">
        <f>J291-10.956</f>
        <v>1.5590000000000011</v>
      </c>
      <c r="N291" s="2">
        <f>2^-L291</f>
        <v>0.33938624497000142</v>
      </c>
    </row>
    <row r="292" spans="1:14" x14ac:dyDescent="0.25">
      <c r="A292" s="1" t="s">
        <v>35</v>
      </c>
      <c r="B292" s="1">
        <v>206</v>
      </c>
      <c r="C292" s="1" t="s">
        <v>14</v>
      </c>
      <c r="D292" s="1">
        <v>28</v>
      </c>
      <c r="E292" s="1" t="s">
        <v>10</v>
      </c>
      <c r="F292" s="2">
        <v>27.55</v>
      </c>
    </row>
    <row r="293" spans="1:14" x14ac:dyDescent="0.25">
      <c r="A293" s="1" t="s">
        <v>35</v>
      </c>
      <c r="B293" s="1">
        <v>206</v>
      </c>
      <c r="C293" s="1" t="s">
        <v>14</v>
      </c>
      <c r="D293" s="1">
        <v>28</v>
      </c>
      <c r="E293" s="1" t="s">
        <v>10</v>
      </c>
      <c r="F293" s="2">
        <v>27.48</v>
      </c>
      <c r="G293" s="2">
        <v>27.515000000000001</v>
      </c>
      <c r="H293" s="2">
        <v>17.625</v>
      </c>
      <c r="I293" s="4">
        <f>STDEV(F292:F293)</f>
        <v>4.9497474683058526E-2</v>
      </c>
      <c r="J293" s="2">
        <f>G293-H293</f>
        <v>9.89</v>
      </c>
      <c r="L293" s="2">
        <f>J293-10.956</f>
        <v>-1.0659999999999989</v>
      </c>
      <c r="N293" s="2">
        <f>2^-L293</f>
        <v>2.0936205639491501</v>
      </c>
    </row>
    <row r="294" spans="1:14" x14ac:dyDescent="0.25">
      <c r="A294" s="1" t="s">
        <v>35</v>
      </c>
      <c r="B294" s="1">
        <v>207</v>
      </c>
      <c r="C294" s="1" t="s">
        <v>14</v>
      </c>
      <c r="D294" s="1">
        <v>28</v>
      </c>
      <c r="E294" s="1" t="s">
        <v>10</v>
      </c>
      <c r="F294" s="2">
        <v>31.21</v>
      </c>
    </row>
    <row r="295" spans="1:14" x14ac:dyDescent="0.25">
      <c r="A295" s="1" t="s">
        <v>35</v>
      </c>
      <c r="B295" s="1">
        <v>207</v>
      </c>
      <c r="C295" s="1" t="s">
        <v>14</v>
      </c>
      <c r="D295" s="1">
        <v>28</v>
      </c>
      <c r="E295" s="1" t="s">
        <v>10</v>
      </c>
      <c r="F295" s="2">
        <v>30.88</v>
      </c>
      <c r="G295" s="2">
        <v>31.045000000000002</v>
      </c>
      <c r="H295" s="2">
        <v>20.200000000000003</v>
      </c>
      <c r="I295" s="4">
        <f>STDEV(F294:F295)</f>
        <v>0.23334523779156199</v>
      </c>
      <c r="J295" s="2">
        <f>G295-H295</f>
        <v>10.844999999999999</v>
      </c>
      <c r="L295" s="2">
        <f>J295-10.956</f>
        <v>-0.11100000000000065</v>
      </c>
      <c r="N295" s="2">
        <f>2^-L295</f>
        <v>1.0799765598328828</v>
      </c>
    </row>
    <row r="296" spans="1:14" x14ac:dyDescent="0.25">
      <c r="A296" s="1" t="s">
        <v>35</v>
      </c>
      <c r="B296" s="1">
        <v>208</v>
      </c>
      <c r="C296" s="1" t="s">
        <v>14</v>
      </c>
      <c r="D296" s="1">
        <v>28</v>
      </c>
      <c r="E296" s="1" t="s">
        <v>10</v>
      </c>
      <c r="F296" s="2">
        <v>29.01</v>
      </c>
    </row>
    <row r="297" spans="1:14" s="3" customFormat="1" x14ac:dyDescent="0.25">
      <c r="A297" s="5" t="s">
        <v>35</v>
      </c>
      <c r="B297" s="5">
        <v>208</v>
      </c>
      <c r="C297" s="5" t="s">
        <v>14</v>
      </c>
      <c r="D297" s="5">
        <v>28</v>
      </c>
      <c r="E297" s="5" t="s">
        <v>10</v>
      </c>
      <c r="F297" s="3">
        <v>28.56</v>
      </c>
      <c r="G297" s="3">
        <v>28.785</v>
      </c>
      <c r="H297" s="3">
        <v>19.100000000000001</v>
      </c>
      <c r="I297" s="4">
        <f>STDEV(F296:F297)</f>
        <v>0.31819805153394842</v>
      </c>
      <c r="J297" s="3">
        <f>G297-H297</f>
        <v>9.6849999999999987</v>
      </c>
      <c r="L297" s="3">
        <f>J297-10.956</f>
        <v>-1.2710000000000008</v>
      </c>
      <c r="N297" s="3">
        <f>2^-L297</f>
        <v>2.4132878394415269</v>
      </c>
    </row>
    <row r="299" spans="1:14" x14ac:dyDescent="0.25">
      <c r="I299" s="4"/>
    </row>
    <row r="301" spans="1:14" x14ac:dyDescent="0.25">
      <c r="I301" s="4"/>
    </row>
    <row r="303" spans="1:14" x14ac:dyDescent="0.25">
      <c r="I303" s="4"/>
    </row>
    <row r="305" spans="9:9" x14ac:dyDescent="0.25">
      <c r="I305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4" width="10.85546875" style="1"/>
    <col min="5" max="5" width="18.42578125" style="1" customWidth="1"/>
    <col min="6" max="6" width="11.42578125" style="2" customWidth="1"/>
    <col min="7" max="7" width="15.140625" style="2" customWidth="1"/>
    <col min="8" max="8" width="14.140625" style="2" customWidth="1"/>
    <col min="9" max="9" width="14.7109375" style="2" customWidth="1"/>
    <col min="10" max="12" width="11.42578125" style="2" customWidth="1"/>
    <col min="13" max="16384" width="11.42578125" style="2"/>
  </cols>
  <sheetData>
    <row r="1" spans="1:15" x14ac:dyDescent="0.25">
      <c r="A1" s="1" t="s">
        <v>0</v>
      </c>
      <c r="B1" s="1" t="s">
        <v>1</v>
      </c>
      <c r="C1" s="1" t="s">
        <v>36</v>
      </c>
      <c r="D1" s="1" t="s">
        <v>3</v>
      </c>
      <c r="E1" s="1" t="s">
        <v>4</v>
      </c>
      <c r="F1" s="2" t="s">
        <v>37</v>
      </c>
      <c r="G1" s="2" t="s">
        <v>38</v>
      </c>
      <c r="H1" s="1" t="s">
        <v>6</v>
      </c>
      <c r="I1" s="3" t="s">
        <v>41</v>
      </c>
      <c r="J1" s="2" t="s">
        <v>18</v>
      </c>
      <c r="L1" s="2" t="s">
        <v>19</v>
      </c>
      <c r="N1" s="2" t="s">
        <v>39</v>
      </c>
    </row>
    <row r="2" spans="1:15" x14ac:dyDescent="0.25">
      <c r="A2" s="1" t="s">
        <v>40</v>
      </c>
      <c r="B2" s="1">
        <v>43</v>
      </c>
      <c r="C2" s="1" t="s">
        <v>9</v>
      </c>
      <c r="D2" s="1">
        <v>1</v>
      </c>
      <c r="E2" s="1" t="s">
        <v>10</v>
      </c>
      <c r="F2" s="2">
        <v>26.75</v>
      </c>
    </row>
    <row r="3" spans="1:15" x14ac:dyDescent="0.25">
      <c r="A3" s="1" t="s">
        <v>40</v>
      </c>
      <c r="B3" s="1">
        <v>43</v>
      </c>
      <c r="C3" s="1" t="s">
        <v>9</v>
      </c>
      <c r="D3" s="1">
        <v>1</v>
      </c>
      <c r="E3" s="1" t="s">
        <v>10</v>
      </c>
      <c r="F3" s="2">
        <v>26.29</v>
      </c>
      <c r="G3" s="2">
        <v>26.52</v>
      </c>
      <c r="H3" s="2">
        <v>18.494999999999997</v>
      </c>
      <c r="I3" s="4">
        <f>STDEV(F2:F3)</f>
        <v>0.32526911934581249</v>
      </c>
      <c r="J3" s="2">
        <f>G3-H3</f>
        <v>8.0250000000000021</v>
      </c>
      <c r="L3" s="2">
        <f>J3-8.396</f>
        <v>-0.37099999999999866</v>
      </c>
      <c r="N3" s="2">
        <f>2^-L3</f>
        <v>1.2932489318874856</v>
      </c>
    </row>
    <row r="4" spans="1:15" x14ac:dyDescent="0.25">
      <c r="A4" s="1" t="s">
        <v>40</v>
      </c>
      <c r="B4" s="1">
        <v>44</v>
      </c>
      <c r="C4" s="1" t="s">
        <v>9</v>
      </c>
      <c r="D4" s="1">
        <v>1</v>
      </c>
      <c r="E4" s="1" t="s">
        <v>10</v>
      </c>
      <c r="F4" s="2">
        <v>28.11</v>
      </c>
    </row>
    <row r="5" spans="1:15" x14ac:dyDescent="0.25">
      <c r="A5" s="1" t="s">
        <v>40</v>
      </c>
      <c r="B5" s="1">
        <v>44</v>
      </c>
      <c r="C5" s="1" t="s">
        <v>9</v>
      </c>
      <c r="D5" s="1">
        <v>1</v>
      </c>
      <c r="E5" s="1" t="s">
        <v>10</v>
      </c>
      <c r="F5" s="2">
        <v>28.47</v>
      </c>
      <c r="G5" s="2">
        <v>28.29</v>
      </c>
      <c r="H5" s="2">
        <v>19.435000000000002</v>
      </c>
      <c r="I5" s="4">
        <f>STDEV(F4:F5)</f>
        <v>0.25455844122715671</v>
      </c>
      <c r="J5" s="2">
        <f>G5-H5</f>
        <v>8.8549999999999969</v>
      </c>
      <c r="L5" s="2">
        <f>J5-8.396</f>
        <v>0.45899999999999608</v>
      </c>
      <c r="N5" s="2">
        <f>2^-L5</f>
        <v>0.72749034181738059</v>
      </c>
    </row>
    <row r="6" spans="1:15" x14ac:dyDescent="0.25">
      <c r="A6" s="1" t="s">
        <v>40</v>
      </c>
      <c r="B6" s="1">
        <v>45</v>
      </c>
      <c r="C6" s="1" t="s">
        <v>9</v>
      </c>
      <c r="D6" s="1">
        <v>1</v>
      </c>
      <c r="E6" s="1" t="s">
        <v>10</v>
      </c>
      <c r="F6" s="2">
        <v>26.47</v>
      </c>
    </row>
    <row r="7" spans="1:15" x14ac:dyDescent="0.25">
      <c r="A7" s="1" t="s">
        <v>40</v>
      </c>
      <c r="B7" s="1">
        <v>45</v>
      </c>
      <c r="C7" s="1" t="s">
        <v>9</v>
      </c>
      <c r="D7" s="1">
        <v>1</v>
      </c>
      <c r="E7" s="1" t="s">
        <v>10</v>
      </c>
      <c r="F7" s="2">
        <v>26.65</v>
      </c>
      <c r="G7" s="2">
        <v>26.56</v>
      </c>
      <c r="H7" s="2">
        <v>18.195</v>
      </c>
      <c r="I7" s="4">
        <f>STDEV(F6:F7)</f>
        <v>0.12727922061357835</v>
      </c>
      <c r="J7" s="2">
        <f>G7-H7</f>
        <v>8.3649999999999984</v>
      </c>
      <c r="L7" s="2">
        <f>J7-8.396</f>
        <v>-3.1000000000002359E-2</v>
      </c>
      <c r="N7" s="2">
        <f>2^-L7</f>
        <v>1.0217200827143031</v>
      </c>
    </row>
    <row r="8" spans="1:15" x14ac:dyDescent="0.25">
      <c r="A8" s="1" t="s">
        <v>40</v>
      </c>
      <c r="B8" s="1">
        <v>46</v>
      </c>
      <c r="C8" s="1" t="s">
        <v>9</v>
      </c>
      <c r="D8" s="1">
        <v>1</v>
      </c>
      <c r="E8" s="1" t="s">
        <v>10</v>
      </c>
      <c r="F8" s="2">
        <v>26.77</v>
      </c>
    </row>
    <row r="9" spans="1:15" x14ac:dyDescent="0.25">
      <c r="A9" s="1" t="s">
        <v>40</v>
      </c>
      <c r="B9" s="1">
        <v>46</v>
      </c>
      <c r="C9" s="1" t="s">
        <v>9</v>
      </c>
      <c r="D9" s="1">
        <v>1</v>
      </c>
      <c r="E9" s="1" t="s">
        <v>10</v>
      </c>
      <c r="F9" s="2">
        <v>26.69</v>
      </c>
      <c r="G9" s="2">
        <v>26.73</v>
      </c>
      <c r="H9" s="2">
        <v>18.295000000000002</v>
      </c>
      <c r="I9" s="4">
        <f>STDEV(F8:F9)</f>
        <v>5.6568542494922595E-2</v>
      </c>
      <c r="J9" s="2">
        <f>G9-H9</f>
        <v>8.4349999999999987</v>
      </c>
      <c r="L9" s="2">
        <f>J9-8.396</f>
        <v>3.8999999999997925E-2</v>
      </c>
      <c r="N9" s="2">
        <f>2^-L9</f>
        <v>0.97332937415823961</v>
      </c>
    </row>
    <row r="10" spans="1:15" x14ac:dyDescent="0.25">
      <c r="A10" s="1" t="s">
        <v>40</v>
      </c>
      <c r="B10" s="1">
        <v>47</v>
      </c>
      <c r="C10" s="1" t="s">
        <v>9</v>
      </c>
      <c r="D10" s="1">
        <v>1</v>
      </c>
      <c r="E10" s="1" t="s">
        <v>10</v>
      </c>
      <c r="F10" s="2">
        <v>26.4</v>
      </c>
    </row>
    <row r="11" spans="1:15" s="3" customFormat="1" x14ac:dyDescent="0.25">
      <c r="A11" s="5" t="s">
        <v>40</v>
      </c>
      <c r="B11" s="5">
        <v>47</v>
      </c>
      <c r="C11" s="5" t="s">
        <v>9</v>
      </c>
      <c r="D11" s="5">
        <v>1</v>
      </c>
      <c r="E11" s="5" t="s">
        <v>10</v>
      </c>
      <c r="F11" s="3">
        <v>26.77</v>
      </c>
      <c r="G11" s="3">
        <v>26.585000000000001</v>
      </c>
      <c r="H11" s="3">
        <v>18.285</v>
      </c>
      <c r="I11" s="4">
        <f>STDEV(F10:F11)</f>
        <v>0.26162950903902327</v>
      </c>
      <c r="J11" s="3">
        <f>G11-H11</f>
        <v>8.3000000000000007</v>
      </c>
      <c r="K11" s="3">
        <f>AVERAGE(J3:J11)</f>
        <v>8.3959999999999972</v>
      </c>
      <c r="L11" s="3">
        <f>J11-8.396</f>
        <v>-9.6000000000000085E-2</v>
      </c>
      <c r="N11" s="3">
        <f>2^-L11</f>
        <v>1.0688059912110082</v>
      </c>
      <c r="O11" s="3">
        <f>AVERAGE(N3:N11)</f>
        <v>1.0169189443576834</v>
      </c>
    </row>
    <row r="12" spans="1:15" x14ac:dyDescent="0.25">
      <c r="A12" s="1" t="s">
        <v>40</v>
      </c>
      <c r="B12" s="1">
        <v>48</v>
      </c>
      <c r="C12" s="1" t="s">
        <v>13</v>
      </c>
      <c r="D12" s="1">
        <v>1</v>
      </c>
      <c r="E12" s="1" t="s">
        <v>10</v>
      </c>
      <c r="F12" s="2">
        <v>26.86</v>
      </c>
    </row>
    <row r="13" spans="1:15" x14ac:dyDescent="0.25">
      <c r="A13" s="1" t="s">
        <v>40</v>
      </c>
      <c r="B13" s="1">
        <v>48</v>
      </c>
      <c r="C13" s="1" t="s">
        <v>13</v>
      </c>
      <c r="D13" s="1">
        <v>1</v>
      </c>
      <c r="E13" s="1" t="s">
        <v>10</v>
      </c>
      <c r="F13" s="2">
        <v>26.94</v>
      </c>
      <c r="G13" s="2">
        <v>26.9</v>
      </c>
      <c r="H13" s="2">
        <v>18.184999999999999</v>
      </c>
      <c r="I13" s="4">
        <f>STDEV(F12:F13)</f>
        <v>5.6568542494925107E-2</v>
      </c>
      <c r="J13" s="2">
        <f>G13-H13</f>
        <v>8.7149999999999999</v>
      </c>
      <c r="L13" s="2">
        <f>J13-8.396</f>
        <v>0.31899999999999906</v>
      </c>
      <c r="N13" s="2">
        <f>2^-L13</f>
        <v>0.80162532939939435</v>
      </c>
    </row>
    <row r="14" spans="1:15" x14ac:dyDescent="0.25">
      <c r="A14" s="1" t="s">
        <v>40</v>
      </c>
      <c r="B14" s="1">
        <v>49</v>
      </c>
      <c r="C14" s="1" t="s">
        <v>13</v>
      </c>
      <c r="D14" s="1">
        <v>1</v>
      </c>
      <c r="E14" s="1" t="s">
        <v>10</v>
      </c>
      <c r="F14" s="2">
        <v>27.38</v>
      </c>
    </row>
    <row r="15" spans="1:15" x14ac:dyDescent="0.25">
      <c r="A15" s="1" t="s">
        <v>40</v>
      </c>
      <c r="B15" s="1">
        <v>49</v>
      </c>
      <c r="C15" s="1" t="s">
        <v>13</v>
      </c>
      <c r="D15" s="1">
        <v>1</v>
      </c>
      <c r="E15" s="1" t="s">
        <v>10</v>
      </c>
      <c r="F15" s="2">
        <v>27.29</v>
      </c>
      <c r="G15" s="2">
        <v>27.335000000000001</v>
      </c>
      <c r="H15" s="2">
        <v>19.239999999999998</v>
      </c>
      <c r="I15" s="4">
        <f>STDEV(F14:F15)</f>
        <v>6.3639610306789177E-2</v>
      </c>
      <c r="J15" s="2">
        <f>G15-H15</f>
        <v>8.0950000000000024</v>
      </c>
      <c r="L15" s="2">
        <f>J15-8.396</f>
        <v>-0.30099999999999838</v>
      </c>
      <c r="N15" s="2">
        <f>2^-L15</f>
        <v>1.2319980734457545</v>
      </c>
    </row>
    <row r="16" spans="1:15" x14ac:dyDescent="0.25">
      <c r="A16" s="1" t="s">
        <v>40</v>
      </c>
      <c r="B16" s="1">
        <v>50</v>
      </c>
      <c r="C16" s="1" t="s">
        <v>13</v>
      </c>
      <c r="D16" s="1">
        <v>1</v>
      </c>
      <c r="E16" s="1" t="s">
        <v>10</v>
      </c>
      <c r="F16" s="2">
        <v>27.36</v>
      </c>
    </row>
    <row r="17" spans="1:14" x14ac:dyDescent="0.25">
      <c r="A17" s="1" t="s">
        <v>40</v>
      </c>
      <c r="B17" s="1">
        <v>50</v>
      </c>
      <c r="C17" s="1" t="s">
        <v>13</v>
      </c>
      <c r="D17" s="1">
        <v>1</v>
      </c>
      <c r="E17" s="1" t="s">
        <v>10</v>
      </c>
      <c r="F17" s="2">
        <v>27.02</v>
      </c>
      <c r="G17" s="2">
        <v>27.189999999999998</v>
      </c>
      <c r="H17" s="2">
        <v>18.68</v>
      </c>
      <c r="I17" s="4">
        <f>STDEV(F16:F17)</f>
        <v>0.24041630560342606</v>
      </c>
      <c r="J17" s="2">
        <f>G17-H17</f>
        <v>8.509999999999998</v>
      </c>
      <c r="L17" s="2">
        <f>J17-8.396</f>
        <v>0.11399999999999721</v>
      </c>
      <c r="N17" s="2">
        <f>2^-L17</f>
        <v>0.92402257244682517</v>
      </c>
    </row>
    <row r="18" spans="1:14" x14ac:dyDescent="0.25">
      <c r="A18" s="1" t="s">
        <v>40</v>
      </c>
      <c r="B18" s="1">
        <v>51</v>
      </c>
      <c r="C18" s="1" t="s">
        <v>13</v>
      </c>
      <c r="D18" s="1">
        <v>1</v>
      </c>
      <c r="E18" s="1" t="s">
        <v>10</v>
      </c>
      <c r="F18" s="2">
        <v>29.52</v>
      </c>
    </row>
    <row r="19" spans="1:14" x14ac:dyDescent="0.25">
      <c r="A19" s="1" t="s">
        <v>40</v>
      </c>
      <c r="B19" s="1">
        <v>51</v>
      </c>
      <c r="C19" s="1" t="s">
        <v>13</v>
      </c>
      <c r="D19" s="1">
        <v>1</v>
      </c>
      <c r="E19" s="1" t="s">
        <v>10</v>
      </c>
      <c r="F19" s="2">
        <v>29.27</v>
      </c>
      <c r="G19" s="2">
        <v>29.395</v>
      </c>
      <c r="H19" s="2">
        <v>21.055</v>
      </c>
      <c r="I19" s="4">
        <f>STDEV(F18:F19)</f>
        <v>0.17677669529663689</v>
      </c>
      <c r="J19" s="2">
        <f>G19-H19</f>
        <v>8.34</v>
      </c>
      <c r="L19" s="2">
        <f>J19-8.396</f>
        <v>-5.6000000000000938E-2</v>
      </c>
      <c r="N19" s="2">
        <f>2^-L19</f>
        <v>1.0395794351752794</v>
      </c>
    </row>
    <row r="20" spans="1:14" x14ac:dyDescent="0.25">
      <c r="A20" s="1" t="s">
        <v>40</v>
      </c>
      <c r="B20" s="1">
        <v>52</v>
      </c>
      <c r="C20" s="1" t="s">
        <v>13</v>
      </c>
      <c r="D20" s="1">
        <v>1</v>
      </c>
      <c r="E20" s="1" t="s">
        <v>10</v>
      </c>
      <c r="F20" s="2">
        <v>28.49</v>
      </c>
    </row>
    <row r="21" spans="1:14" s="3" customFormat="1" x14ac:dyDescent="0.25">
      <c r="A21" s="5" t="s">
        <v>40</v>
      </c>
      <c r="B21" s="5">
        <v>52</v>
      </c>
      <c r="C21" s="5" t="s">
        <v>13</v>
      </c>
      <c r="D21" s="5">
        <v>1</v>
      </c>
      <c r="E21" s="5" t="s">
        <v>10</v>
      </c>
      <c r="F21" s="3">
        <v>27.98</v>
      </c>
      <c r="G21" s="3">
        <v>28.234999999999999</v>
      </c>
      <c r="H21" s="3">
        <v>19.11</v>
      </c>
      <c r="I21" s="4">
        <f>STDEV(F20:F21)</f>
        <v>0.36062445840513779</v>
      </c>
      <c r="J21" s="3">
        <f>G21-H21</f>
        <v>9.125</v>
      </c>
      <c r="L21" s="3">
        <f>J21-8.396</f>
        <v>0.7289999999999992</v>
      </c>
      <c r="N21" s="3">
        <f>2^-L21</f>
        <v>0.60332195986038173</v>
      </c>
    </row>
    <row r="22" spans="1:14" x14ac:dyDescent="0.25">
      <c r="A22" s="1" t="s">
        <v>40</v>
      </c>
      <c r="B22" s="1">
        <v>53</v>
      </c>
      <c r="C22" s="1" t="s">
        <v>14</v>
      </c>
      <c r="D22" s="1">
        <v>1</v>
      </c>
      <c r="E22" s="1" t="s">
        <v>10</v>
      </c>
      <c r="F22" s="2">
        <v>27.6</v>
      </c>
    </row>
    <row r="23" spans="1:14" x14ac:dyDescent="0.25">
      <c r="A23" s="1" t="s">
        <v>40</v>
      </c>
      <c r="B23" s="1">
        <v>53</v>
      </c>
      <c r="C23" s="1" t="s">
        <v>14</v>
      </c>
      <c r="D23" s="1">
        <v>1</v>
      </c>
      <c r="E23" s="1" t="s">
        <v>10</v>
      </c>
      <c r="F23" s="2">
        <v>27.46</v>
      </c>
      <c r="G23" s="2">
        <v>27.53</v>
      </c>
      <c r="H23" s="2">
        <v>18.914999999999999</v>
      </c>
      <c r="I23" s="4">
        <f>STDEV(F22:F23)</f>
        <v>9.8994949366117052E-2</v>
      </c>
      <c r="J23" s="2">
        <f>G23-H23</f>
        <v>8.615000000000002</v>
      </c>
      <c r="L23" s="2">
        <f>J23-8.396</f>
        <v>0.21900000000000119</v>
      </c>
      <c r="N23" s="2">
        <f>2^-L23</f>
        <v>0.85916075494718402</v>
      </c>
    </row>
    <row r="24" spans="1:14" x14ac:dyDescent="0.25">
      <c r="A24" s="1" t="s">
        <v>40</v>
      </c>
      <c r="B24" s="1">
        <v>54</v>
      </c>
      <c r="C24" s="1" t="s">
        <v>14</v>
      </c>
      <c r="D24" s="1">
        <v>1</v>
      </c>
      <c r="E24" s="1" t="s">
        <v>10</v>
      </c>
      <c r="F24" s="2">
        <v>26.2</v>
      </c>
    </row>
    <row r="25" spans="1:14" x14ac:dyDescent="0.25">
      <c r="A25" s="1" t="s">
        <v>40</v>
      </c>
      <c r="B25" s="1">
        <v>54</v>
      </c>
      <c r="C25" s="1" t="s">
        <v>14</v>
      </c>
      <c r="D25" s="1">
        <v>1</v>
      </c>
      <c r="E25" s="1" t="s">
        <v>10</v>
      </c>
      <c r="F25" s="2">
        <v>26.17</v>
      </c>
      <c r="G25" s="2">
        <v>26.185000000000002</v>
      </c>
      <c r="H25" s="2">
        <v>18.395</v>
      </c>
      <c r="I25" s="4">
        <f>STDEV(F24:F25)</f>
        <v>2.1213203435594716E-2</v>
      </c>
      <c r="J25" s="2">
        <f>G25-H25</f>
        <v>7.7900000000000027</v>
      </c>
      <c r="L25" s="2">
        <f>J25-8.396</f>
        <v>-0.6059999999999981</v>
      </c>
      <c r="N25" s="2">
        <f>2^-L25</f>
        <v>1.522033380839356</v>
      </c>
    </row>
    <row r="26" spans="1:14" x14ac:dyDescent="0.25">
      <c r="A26" s="1" t="s">
        <v>40</v>
      </c>
      <c r="B26" s="1">
        <v>55</v>
      </c>
      <c r="C26" s="1" t="s">
        <v>14</v>
      </c>
      <c r="D26" s="1">
        <v>1</v>
      </c>
      <c r="E26" s="1" t="s">
        <v>10</v>
      </c>
      <c r="F26" s="2">
        <v>26.38</v>
      </c>
    </row>
    <row r="27" spans="1:14" x14ac:dyDescent="0.25">
      <c r="A27" s="1" t="s">
        <v>40</v>
      </c>
      <c r="B27" s="1">
        <v>55</v>
      </c>
      <c r="C27" s="1" t="s">
        <v>14</v>
      </c>
      <c r="D27" s="1">
        <v>1</v>
      </c>
      <c r="E27" s="1" t="s">
        <v>10</v>
      </c>
      <c r="F27" s="2">
        <v>26.27</v>
      </c>
      <c r="G27" s="2">
        <v>26.324999999999999</v>
      </c>
      <c r="H27" s="2">
        <v>18.34</v>
      </c>
      <c r="I27" s="4">
        <f>STDEV(F26:F27)</f>
        <v>7.7781745930519827E-2</v>
      </c>
      <c r="J27" s="2">
        <f>G27-H27</f>
        <v>7.9849999999999994</v>
      </c>
      <c r="L27" s="2">
        <f>J27-8.396</f>
        <v>-0.41100000000000136</v>
      </c>
      <c r="N27" s="2">
        <f>2^-L27</f>
        <v>1.329607108181716</v>
      </c>
    </row>
    <row r="28" spans="1:14" x14ac:dyDescent="0.25">
      <c r="A28" s="1" t="s">
        <v>40</v>
      </c>
      <c r="B28" s="1">
        <v>56</v>
      </c>
      <c r="C28" s="1" t="s">
        <v>14</v>
      </c>
      <c r="D28" s="1">
        <v>1</v>
      </c>
      <c r="E28" s="1" t="s">
        <v>10</v>
      </c>
      <c r="F28" s="2">
        <v>27.3</v>
      </c>
    </row>
    <row r="29" spans="1:14" x14ac:dyDescent="0.25">
      <c r="A29" s="1" t="s">
        <v>40</v>
      </c>
      <c r="B29" s="1">
        <v>56</v>
      </c>
      <c r="C29" s="1" t="s">
        <v>14</v>
      </c>
      <c r="D29" s="1">
        <v>1</v>
      </c>
      <c r="E29" s="1" t="s">
        <v>10</v>
      </c>
      <c r="F29" s="2">
        <v>27.51</v>
      </c>
      <c r="G29" s="2">
        <v>27.405000000000001</v>
      </c>
      <c r="H29" s="2">
        <v>19.619999999999997</v>
      </c>
      <c r="I29" s="4">
        <f>STDEV(F28:F29)</f>
        <v>0.14849242404917559</v>
      </c>
      <c r="J29" s="2">
        <f>G29-H29</f>
        <v>7.7850000000000037</v>
      </c>
      <c r="L29" s="2">
        <f>J29-8.396</f>
        <v>-0.6109999999999971</v>
      </c>
      <c r="N29" s="2">
        <f>2^-L29</f>
        <v>1.5273174979606974</v>
      </c>
    </row>
    <row r="30" spans="1:14" x14ac:dyDescent="0.25">
      <c r="A30" s="1" t="s">
        <v>40</v>
      </c>
      <c r="B30" s="1">
        <v>57</v>
      </c>
      <c r="C30" s="1" t="s">
        <v>14</v>
      </c>
      <c r="D30" s="1">
        <v>1</v>
      </c>
      <c r="E30" s="1" t="s">
        <v>10</v>
      </c>
      <c r="F30" s="2">
        <v>29.7</v>
      </c>
    </row>
    <row r="31" spans="1:14" s="3" customFormat="1" x14ac:dyDescent="0.25">
      <c r="A31" s="5" t="s">
        <v>40</v>
      </c>
      <c r="B31" s="5">
        <v>57</v>
      </c>
      <c r="C31" s="5" t="s">
        <v>14</v>
      </c>
      <c r="D31" s="5">
        <v>1</v>
      </c>
      <c r="E31" s="5" t="s">
        <v>10</v>
      </c>
      <c r="F31" s="3">
        <v>30.51</v>
      </c>
      <c r="G31" s="3">
        <v>30.105</v>
      </c>
      <c r="H31" s="3">
        <v>23.5</v>
      </c>
      <c r="I31" s="4">
        <f>STDEV(F30:F31)</f>
        <v>0.57275649276110507</v>
      </c>
      <c r="J31" s="3">
        <f>G31-H31</f>
        <v>6.6050000000000004</v>
      </c>
      <c r="L31" s="3">
        <f>J31-8.396</f>
        <v>-1.7910000000000004</v>
      </c>
      <c r="N31" s="3">
        <f>2^-L31</f>
        <v>3.4605467623399537</v>
      </c>
    </row>
    <row r="32" spans="1:14" x14ac:dyDescent="0.25">
      <c r="A32" s="1" t="s">
        <v>40</v>
      </c>
      <c r="B32" s="1">
        <v>58</v>
      </c>
      <c r="C32" s="1" t="s">
        <v>15</v>
      </c>
      <c r="D32" s="1">
        <v>1</v>
      </c>
      <c r="E32" s="1" t="s">
        <v>10</v>
      </c>
      <c r="F32" s="2">
        <v>26.56</v>
      </c>
    </row>
    <row r="33" spans="1:14" x14ac:dyDescent="0.25">
      <c r="A33" s="1" t="s">
        <v>40</v>
      </c>
      <c r="B33" s="1">
        <v>58</v>
      </c>
      <c r="C33" s="1" t="s">
        <v>15</v>
      </c>
      <c r="D33" s="1">
        <v>1</v>
      </c>
      <c r="E33" s="1" t="s">
        <v>10</v>
      </c>
      <c r="F33" s="2">
        <v>26.31</v>
      </c>
      <c r="G33" s="2">
        <v>26.434999999999999</v>
      </c>
      <c r="H33" s="2">
        <v>18.09</v>
      </c>
      <c r="I33" s="4">
        <f>STDEV(F32:F33)</f>
        <v>0.17677669529663689</v>
      </c>
      <c r="J33" s="2">
        <f>G33-H33</f>
        <v>8.3449999999999989</v>
      </c>
      <c r="L33" s="2">
        <f>J33-8.396</f>
        <v>-5.1000000000001933E-2</v>
      </c>
      <c r="N33" s="2">
        <f>2^-L33</f>
        <v>1.0359827635600201</v>
      </c>
    </row>
    <row r="34" spans="1:14" x14ac:dyDescent="0.25">
      <c r="A34" s="1" t="s">
        <v>40</v>
      </c>
      <c r="B34" s="1">
        <v>59</v>
      </c>
      <c r="C34" s="1" t="s">
        <v>15</v>
      </c>
      <c r="D34" s="1">
        <v>1</v>
      </c>
      <c r="E34" s="1" t="s">
        <v>10</v>
      </c>
      <c r="F34" s="2">
        <v>27.28</v>
      </c>
    </row>
    <row r="35" spans="1:14" x14ac:dyDescent="0.25">
      <c r="A35" s="1" t="s">
        <v>40</v>
      </c>
      <c r="B35" s="1">
        <v>59</v>
      </c>
      <c r="C35" s="1" t="s">
        <v>15</v>
      </c>
      <c r="D35" s="1">
        <v>1</v>
      </c>
      <c r="E35" s="1" t="s">
        <v>10</v>
      </c>
      <c r="F35" s="2">
        <v>27.06</v>
      </c>
      <c r="G35" s="2">
        <v>27.17</v>
      </c>
      <c r="H35" s="2">
        <v>19.350000000000001</v>
      </c>
      <c r="I35" s="4">
        <f>STDEV(F34:F35)</f>
        <v>0.15556349186104218</v>
      </c>
      <c r="J35" s="2">
        <f>G35-H35</f>
        <v>7.82</v>
      </c>
      <c r="L35" s="2">
        <f>J35-8.396</f>
        <v>-0.57600000000000051</v>
      </c>
      <c r="N35" s="2">
        <f>2^-L35</f>
        <v>1.4907103867989211</v>
      </c>
    </row>
    <row r="36" spans="1:14" x14ac:dyDescent="0.25">
      <c r="A36" s="1" t="s">
        <v>40</v>
      </c>
      <c r="B36" s="1">
        <v>60</v>
      </c>
      <c r="C36" s="1" t="s">
        <v>15</v>
      </c>
      <c r="D36" s="1">
        <v>1</v>
      </c>
      <c r="E36" s="1" t="s">
        <v>10</v>
      </c>
      <c r="F36" s="2">
        <v>30.74</v>
      </c>
    </row>
    <row r="37" spans="1:14" x14ac:dyDescent="0.25">
      <c r="A37" s="1" t="s">
        <v>40</v>
      </c>
      <c r="B37" s="1">
        <v>60</v>
      </c>
      <c r="C37" s="1" t="s">
        <v>15</v>
      </c>
      <c r="D37" s="1">
        <v>1</v>
      </c>
      <c r="E37" s="1" t="s">
        <v>10</v>
      </c>
      <c r="F37" s="2">
        <v>30.27</v>
      </c>
      <c r="G37" s="2">
        <v>30.504999999999999</v>
      </c>
      <c r="H37" s="2">
        <v>26.884999999999998</v>
      </c>
      <c r="I37" s="4">
        <f>STDEV(F36:F37)</f>
        <v>0.33234018715767655</v>
      </c>
      <c r="J37" s="2">
        <f>G37-H37</f>
        <v>3.620000000000001</v>
      </c>
      <c r="L37" s="2">
        <f>J37-8.396</f>
        <v>-4.7759999999999998</v>
      </c>
      <c r="N37" s="2">
        <f>2^-L37</f>
        <v>27.39802510548661</v>
      </c>
    </row>
    <row r="38" spans="1:14" x14ac:dyDescent="0.25">
      <c r="A38" s="1" t="s">
        <v>40</v>
      </c>
      <c r="B38" s="1">
        <v>61</v>
      </c>
      <c r="C38" s="1" t="s">
        <v>15</v>
      </c>
      <c r="D38" s="1">
        <v>1</v>
      </c>
      <c r="E38" s="1" t="s">
        <v>10</v>
      </c>
      <c r="F38" s="2">
        <v>27.59</v>
      </c>
    </row>
    <row r="39" spans="1:14" x14ac:dyDescent="0.25">
      <c r="A39" s="1" t="s">
        <v>40</v>
      </c>
      <c r="B39" s="1">
        <v>61</v>
      </c>
      <c r="C39" s="1" t="s">
        <v>15</v>
      </c>
      <c r="D39" s="1">
        <v>1</v>
      </c>
      <c r="E39" s="1" t="s">
        <v>10</v>
      </c>
      <c r="F39" s="2">
        <v>27.42</v>
      </c>
      <c r="G39" s="2">
        <v>27.505000000000003</v>
      </c>
      <c r="H39" s="2">
        <v>19.285</v>
      </c>
      <c r="I39" s="4">
        <f>STDEV(F38:F39)</f>
        <v>0.12020815280171177</v>
      </c>
      <c r="J39" s="2">
        <f>G39-H39</f>
        <v>8.2200000000000024</v>
      </c>
      <c r="L39" s="2">
        <f>J39-8.396</f>
        <v>-0.17599999999999838</v>
      </c>
      <c r="N39" s="2">
        <f>2^-L39</f>
        <v>1.1297472145701224</v>
      </c>
    </row>
    <row r="40" spans="1:14" x14ac:dyDescent="0.25">
      <c r="A40" s="1" t="s">
        <v>40</v>
      </c>
      <c r="B40" s="1">
        <v>62</v>
      </c>
      <c r="C40" s="1" t="s">
        <v>15</v>
      </c>
      <c r="D40" s="1">
        <v>1</v>
      </c>
      <c r="E40" s="1" t="s">
        <v>10</v>
      </c>
      <c r="F40" s="2">
        <v>27</v>
      </c>
    </row>
    <row r="41" spans="1:14" s="3" customFormat="1" x14ac:dyDescent="0.25">
      <c r="A41" s="5" t="s">
        <v>40</v>
      </c>
      <c r="B41" s="5">
        <v>62</v>
      </c>
      <c r="C41" s="5" t="s">
        <v>15</v>
      </c>
      <c r="D41" s="5">
        <v>1</v>
      </c>
      <c r="E41" s="5" t="s">
        <v>10</v>
      </c>
      <c r="F41" s="3">
        <v>27.03</v>
      </c>
      <c r="G41" s="3">
        <v>27.015000000000001</v>
      </c>
      <c r="H41" s="3">
        <v>18.920000000000002</v>
      </c>
      <c r="I41" s="4">
        <f>STDEV(F40:F41)</f>
        <v>2.1213203435597228E-2</v>
      </c>
      <c r="J41" s="3">
        <f>G41-H41</f>
        <v>8.0949999999999989</v>
      </c>
      <c r="L41" s="3">
        <f>J41-8.396</f>
        <v>-0.30100000000000193</v>
      </c>
      <c r="N41" s="3">
        <f>2^-L41</f>
        <v>1.2319980734457574</v>
      </c>
    </row>
    <row r="42" spans="1:14" x14ac:dyDescent="0.25">
      <c r="A42" s="1" t="s">
        <v>40</v>
      </c>
      <c r="B42" s="1">
        <v>63</v>
      </c>
      <c r="C42" s="1" t="s">
        <v>9</v>
      </c>
      <c r="D42" s="1">
        <v>3</v>
      </c>
      <c r="E42" s="1" t="s">
        <v>10</v>
      </c>
      <c r="F42" s="2">
        <v>25.66</v>
      </c>
    </row>
    <row r="43" spans="1:14" x14ac:dyDescent="0.25">
      <c r="A43" s="1" t="s">
        <v>40</v>
      </c>
      <c r="B43" s="1">
        <v>63</v>
      </c>
      <c r="C43" s="1" t="s">
        <v>9</v>
      </c>
      <c r="D43" s="1">
        <v>3</v>
      </c>
      <c r="E43" s="1" t="s">
        <v>10</v>
      </c>
      <c r="F43" s="2">
        <v>26.04</v>
      </c>
      <c r="G43" s="2">
        <v>25.85</v>
      </c>
      <c r="H43" s="2">
        <v>18.265000000000001</v>
      </c>
      <c r="I43" s="4">
        <f>STDEV(F42:F43)</f>
        <v>0.26870057685088738</v>
      </c>
      <c r="J43" s="2">
        <f>G43-H43</f>
        <v>7.5850000000000009</v>
      </c>
      <c r="L43" s="2">
        <f>J43-8.396</f>
        <v>-0.81099999999999994</v>
      </c>
      <c r="N43" s="2">
        <f>2^-L43</f>
        <v>1.7544270974656442</v>
      </c>
    </row>
    <row r="44" spans="1:14" x14ac:dyDescent="0.25">
      <c r="A44" s="1" t="s">
        <v>40</v>
      </c>
      <c r="B44" s="1">
        <v>64</v>
      </c>
      <c r="C44" s="1" t="s">
        <v>9</v>
      </c>
      <c r="D44" s="1">
        <v>3</v>
      </c>
      <c r="E44" s="1" t="s">
        <v>10</v>
      </c>
      <c r="F44" s="2">
        <v>27.5</v>
      </c>
    </row>
    <row r="45" spans="1:14" x14ac:dyDescent="0.25">
      <c r="A45" s="1" t="s">
        <v>40</v>
      </c>
      <c r="B45" s="1">
        <v>64</v>
      </c>
      <c r="C45" s="1" t="s">
        <v>9</v>
      </c>
      <c r="D45" s="1">
        <v>3</v>
      </c>
      <c r="E45" s="1" t="s">
        <v>10</v>
      </c>
      <c r="F45" s="2">
        <v>27.61</v>
      </c>
      <c r="G45" s="2">
        <v>27.555</v>
      </c>
      <c r="H45" s="2">
        <v>19.03</v>
      </c>
      <c r="I45" s="4">
        <f>STDEV(F44:F45)</f>
        <v>7.7781745930519827E-2</v>
      </c>
      <c r="J45" s="2">
        <f>G45-H45</f>
        <v>8.5249999999999986</v>
      </c>
      <c r="L45" s="2">
        <f>J45-8.396</f>
        <v>0.12899999999999778</v>
      </c>
      <c r="N45" s="2">
        <f>2^-L45</f>
        <v>0.91446508949990291</v>
      </c>
    </row>
    <row r="46" spans="1:14" x14ac:dyDescent="0.25">
      <c r="A46" s="1" t="s">
        <v>40</v>
      </c>
      <c r="B46" s="1">
        <v>65</v>
      </c>
      <c r="C46" s="1" t="s">
        <v>9</v>
      </c>
      <c r="D46" s="1">
        <v>3</v>
      </c>
      <c r="E46" s="1" t="s">
        <v>10</v>
      </c>
      <c r="F46" s="2">
        <v>26.12</v>
      </c>
    </row>
    <row r="47" spans="1:14" x14ac:dyDescent="0.25">
      <c r="A47" s="1" t="s">
        <v>40</v>
      </c>
      <c r="B47" s="1">
        <v>65</v>
      </c>
      <c r="C47" s="1" t="s">
        <v>9</v>
      </c>
      <c r="D47" s="1">
        <v>3</v>
      </c>
      <c r="E47" s="1" t="s">
        <v>10</v>
      </c>
      <c r="F47" s="2">
        <v>25.66</v>
      </c>
      <c r="G47" s="2">
        <v>25.89</v>
      </c>
      <c r="H47" s="2">
        <v>18.11</v>
      </c>
      <c r="I47" s="4">
        <f>STDEV(F46:F47)</f>
        <v>0.32526911934581249</v>
      </c>
      <c r="J47" s="2">
        <f>G47-H47</f>
        <v>7.7800000000000011</v>
      </c>
      <c r="L47" s="2">
        <f>J47-8.396</f>
        <v>-0.61599999999999966</v>
      </c>
      <c r="N47" s="2">
        <f>2^-L47</f>
        <v>1.5326199602077828</v>
      </c>
    </row>
    <row r="48" spans="1:14" x14ac:dyDescent="0.25">
      <c r="A48" s="1" t="s">
        <v>40</v>
      </c>
      <c r="B48" s="1">
        <v>66</v>
      </c>
      <c r="C48" s="1" t="s">
        <v>9</v>
      </c>
      <c r="D48" s="1">
        <v>3</v>
      </c>
      <c r="E48" s="1" t="s">
        <v>10</v>
      </c>
      <c r="F48" s="2">
        <v>26.81</v>
      </c>
    </row>
    <row r="49" spans="1:14" x14ac:dyDescent="0.25">
      <c r="A49" s="1" t="s">
        <v>40</v>
      </c>
      <c r="B49" s="1">
        <v>66</v>
      </c>
      <c r="C49" s="1" t="s">
        <v>9</v>
      </c>
      <c r="D49" s="1">
        <v>3</v>
      </c>
      <c r="E49" s="1" t="s">
        <v>10</v>
      </c>
      <c r="F49" s="2">
        <v>26.43</v>
      </c>
      <c r="G49" s="2">
        <v>26.619999999999997</v>
      </c>
      <c r="H49" s="2">
        <v>18.43</v>
      </c>
      <c r="I49" s="4">
        <f>STDEV(F48:F49)</f>
        <v>0.26870057685088738</v>
      </c>
      <c r="J49" s="2">
        <f>G49-H49</f>
        <v>8.1899999999999977</v>
      </c>
      <c r="L49" s="2">
        <f>J49-8.396</f>
        <v>-0.20600000000000307</v>
      </c>
      <c r="N49" s="2">
        <f>2^-L49</f>
        <v>1.1534856050600248</v>
      </c>
    </row>
    <row r="50" spans="1:14" x14ac:dyDescent="0.25">
      <c r="A50" s="1" t="s">
        <v>40</v>
      </c>
      <c r="B50" s="1">
        <v>67</v>
      </c>
      <c r="C50" s="1" t="s">
        <v>9</v>
      </c>
      <c r="D50" s="1">
        <v>3</v>
      </c>
      <c r="E50" s="1" t="s">
        <v>10</v>
      </c>
      <c r="F50" s="2">
        <v>26.13</v>
      </c>
    </row>
    <row r="51" spans="1:14" s="3" customFormat="1" x14ac:dyDescent="0.25">
      <c r="A51" s="5" t="s">
        <v>40</v>
      </c>
      <c r="B51" s="5">
        <v>67</v>
      </c>
      <c r="C51" s="5" t="s">
        <v>9</v>
      </c>
      <c r="D51" s="5">
        <v>3</v>
      </c>
      <c r="E51" s="5" t="s">
        <v>10</v>
      </c>
      <c r="F51" s="3">
        <v>26.5</v>
      </c>
      <c r="G51" s="3">
        <v>26.314999999999998</v>
      </c>
      <c r="H51" s="3">
        <v>18.305</v>
      </c>
      <c r="I51" s="4">
        <f>STDEV(F50:F51)</f>
        <v>0.26162950903902327</v>
      </c>
      <c r="J51" s="3">
        <f>G51-H51</f>
        <v>8.009999999999998</v>
      </c>
      <c r="L51" s="3">
        <f>J51-8.396</f>
        <v>-0.38600000000000279</v>
      </c>
      <c r="N51" s="3">
        <f>2^-L51</f>
        <v>1.3067652538931758</v>
      </c>
    </row>
    <row r="52" spans="1:14" x14ac:dyDescent="0.25">
      <c r="A52" s="1" t="s">
        <v>40</v>
      </c>
      <c r="B52" s="1">
        <v>68</v>
      </c>
      <c r="C52" s="1" t="s">
        <v>13</v>
      </c>
      <c r="D52" s="1">
        <v>3</v>
      </c>
      <c r="E52" s="1" t="s">
        <v>10</v>
      </c>
      <c r="F52" s="2">
        <v>29.28</v>
      </c>
    </row>
    <row r="53" spans="1:14" x14ac:dyDescent="0.25">
      <c r="A53" s="1" t="s">
        <v>40</v>
      </c>
      <c r="B53" s="1">
        <v>68</v>
      </c>
      <c r="C53" s="1" t="s">
        <v>13</v>
      </c>
      <c r="D53" s="1">
        <v>3</v>
      </c>
      <c r="E53" s="1" t="s">
        <v>10</v>
      </c>
      <c r="F53" s="2">
        <v>28.99</v>
      </c>
      <c r="G53" s="2">
        <v>29.134999999999998</v>
      </c>
      <c r="H53" s="2">
        <v>19.604999999999997</v>
      </c>
      <c r="I53" s="4">
        <f>STDEV(F52:F53)</f>
        <v>0.20506096654410069</v>
      </c>
      <c r="J53" s="2">
        <f>G53-H53</f>
        <v>9.5300000000000011</v>
      </c>
      <c r="L53" s="2">
        <f>J53-8.396</f>
        <v>1.1340000000000003</v>
      </c>
      <c r="N53" s="2">
        <f>2^-L53</f>
        <v>0.45565064031857067</v>
      </c>
    </row>
    <row r="54" spans="1:14" x14ac:dyDescent="0.25">
      <c r="A54" s="1" t="s">
        <v>40</v>
      </c>
      <c r="B54" s="1">
        <v>69</v>
      </c>
      <c r="C54" s="1" t="s">
        <v>13</v>
      </c>
      <c r="D54" s="1">
        <v>3</v>
      </c>
      <c r="E54" s="1" t="s">
        <v>10</v>
      </c>
      <c r="F54" s="2">
        <v>26.81</v>
      </c>
    </row>
    <row r="55" spans="1:14" x14ac:dyDescent="0.25">
      <c r="A55" s="1" t="s">
        <v>40</v>
      </c>
      <c r="B55" s="1">
        <v>69</v>
      </c>
      <c r="C55" s="1" t="s">
        <v>13</v>
      </c>
      <c r="D55" s="1">
        <v>3</v>
      </c>
      <c r="E55" s="1" t="s">
        <v>10</v>
      </c>
      <c r="F55" s="2">
        <v>26.76</v>
      </c>
      <c r="G55" s="2">
        <v>26.785</v>
      </c>
      <c r="H55" s="2">
        <v>18.009999999999998</v>
      </c>
      <c r="I55" s="4">
        <f>STDEV(F54:F55)</f>
        <v>3.5355339059325371E-2</v>
      </c>
      <c r="J55" s="2">
        <f>G55-H55</f>
        <v>8.7750000000000021</v>
      </c>
      <c r="L55" s="2">
        <f>J55-8.396</f>
        <v>0.37900000000000134</v>
      </c>
      <c r="N55" s="2">
        <f>2^-L55</f>
        <v>0.76897041563513369</v>
      </c>
    </row>
    <row r="56" spans="1:14" x14ac:dyDescent="0.25">
      <c r="A56" s="1" t="s">
        <v>40</v>
      </c>
      <c r="B56" s="1">
        <v>70</v>
      </c>
      <c r="C56" s="1" t="s">
        <v>13</v>
      </c>
      <c r="D56" s="1">
        <v>3</v>
      </c>
      <c r="E56" s="1" t="s">
        <v>10</v>
      </c>
      <c r="F56" s="2">
        <v>25.8</v>
      </c>
    </row>
    <row r="57" spans="1:14" x14ac:dyDescent="0.25">
      <c r="A57" s="1" t="s">
        <v>40</v>
      </c>
      <c r="B57" s="1">
        <v>70</v>
      </c>
      <c r="C57" s="1" t="s">
        <v>13</v>
      </c>
      <c r="D57" s="1">
        <v>3</v>
      </c>
      <c r="E57" s="1" t="s">
        <v>10</v>
      </c>
      <c r="F57" s="2">
        <v>25.76</v>
      </c>
      <c r="G57" s="2">
        <v>25.78</v>
      </c>
      <c r="H57" s="2">
        <v>17.515000000000001</v>
      </c>
      <c r="I57" s="4">
        <f>STDEV(F56:F57)</f>
        <v>2.8284271247461298E-2</v>
      </c>
      <c r="J57" s="2">
        <f>G57-H57</f>
        <v>8.2650000000000006</v>
      </c>
      <c r="L57" s="2">
        <f>J57-8.396</f>
        <v>-0.13100000000000023</v>
      </c>
      <c r="N57" s="2">
        <f>2^-L57</f>
        <v>1.0950524707935749</v>
      </c>
    </row>
    <row r="58" spans="1:14" x14ac:dyDescent="0.25">
      <c r="A58" s="1" t="s">
        <v>40</v>
      </c>
      <c r="B58" s="1">
        <v>71</v>
      </c>
      <c r="C58" s="1" t="s">
        <v>13</v>
      </c>
      <c r="D58" s="1">
        <v>3</v>
      </c>
      <c r="E58" s="1" t="s">
        <v>10</v>
      </c>
      <c r="F58" s="2">
        <v>26.64</v>
      </c>
    </row>
    <row r="59" spans="1:14" x14ac:dyDescent="0.25">
      <c r="A59" s="1" t="s">
        <v>40</v>
      </c>
      <c r="B59" s="1">
        <v>71</v>
      </c>
      <c r="C59" s="1" t="s">
        <v>13</v>
      </c>
      <c r="D59" s="1">
        <v>3</v>
      </c>
      <c r="E59" s="1" t="s">
        <v>10</v>
      </c>
      <c r="F59" s="2">
        <v>26.57</v>
      </c>
      <c r="G59" s="2">
        <v>26.605</v>
      </c>
      <c r="H59" s="2">
        <v>18.13</v>
      </c>
      <c r="I59" s="4">
        <f>STDEV(F58:F59)</f>
        <v>4.9497474683058526E-2</v>
      </c>
      <c r="J59" s="2">
        <f>G59-H59</f>
        <v>8.4750000000000014</v>
      </c>
      <c r="L59" s="2">
        <f>J59-8.396</f>
        <v>7.9000000000000625E-2</v>
      </c>
      <c r="N59" s="2">
        <f>2^-L59</f>
        <v>0.94671363123671348</v>
      </c>
    </row>
    <row r="60" spans="1:14" x14ac:dyDescent="0.25">
      <c r="A60" s="1" t="s">
        <v>40</v>
      </c>
      <c r="B60" s="1">
        <v>72</v>
      </c>
      <c r="C60" s="1" t="s">
        <v>13</v>
      </c>
      <c r="D60" s="1">
        <v>3</v>
      </c>
      <c r="E60" s="1" t="s">
        <v>10</v>
      </c>
      <c r="F60" s="2">
        <v>27.55</v>
      </c>
    </row>
    <row r="61" spans="1:14" s="3" customFormat="1" x14ac:dyDescent="0.25">
      <c r="A61" s="5" t="s">
        <v>40</v>
      </c>
      <c r="B61" s="5">
        <v>72</v>
      </c>
      <c r="C61" s="5" t="s">
        <v>13</v>
      </c>
      <c r="D61" s="5">
        <v>3</v>
      </c>
      <c r="E61" s="5" t="s">
        <v>10</v>
      </c>
      <c r="F61" s="3">
        <v>27.05</v>
      </c>
      <c r="G61" s="3">
        <v>27.3</v>
      </c>
      <c r="H61" s="3">
        <v>18.380000000000003</v>
      </c>
      <c r="I61" s="4">
        <f>STDEV(F60:F61)</f>
        <v>0.35355339059327379</v>
      </c>
      <c r="J61" s="3">
        <f>G61-H61</f>
        <v>8.9199999999999982</v>
      </c>
      <c r="L61" s="3">
        <f>J61-8.396</f>
        <v>0.52399999999999736</v>
      </c>
      <c r="N61" s="3">
        <f>2^-L61</f>
        <v>0.69544098585499536</v>
      </c>
    </row>
    <row r="62" spans="1:14" x14ac:dyDescent="0.25">
      <c r="A62" s="1" t="s">
        <v>40</v>
      </c>
      <c r="B62" s="1">
        <v>73</v>
      </c>
      <c r="C62" s="1" t="s">
        <v>14</v>
      </c>
      <c r="D62" s="1">
        <v>3</v>
      </c>
      <c r="E62" s="1" t="s">
        <v>10</v>
      </c>
      <c r="F62" s="2">
        <v>25.95</v>
      </c>
    </row>
    <row r="63" spans="1:14" x14ac:dyDescent="0.25">
      <c r="A63" s="1" t="s">
        <v>40</v>
      </c>
      <c r="B63" s="1">
        <v>73</v>
      </c>
      <c r="C63" s="1" t="s">
        <v>14</v>
      </c>
      <c r="D63" s="1">
        <v>3</v>
      </c>
      <c r="E63" s="1" t="s">
        <v>10</v>
      </c>
      <c r="F63" s="2">
        <v>25.67</v>
      </c>
      <c r="G63" s="2">
        <v>25.810000000000002</v>
      </c>
      <c r="H63" s="2">
        <v>17.945</v>
      </c>
      <c r="I63" s="4">
        <f>STDEV(F62:F63)</f>
        <v>0.19798989873223158</v>
      </c>
      <c r="J63" s="2">
        <f>G63-H63</f>
        <v>7.865000000000002</v>
      </c>
      <c r="L63" s="2">
        <f>J63-8.396</f>
        <v>-0.53099999999999881</v>
      </c>
      <c r="N63" s="2">
        <f>2^-L63</f>
        <v>1.4449303979235244</v>
      </c>
    </row>
    <row r="64" spans="1:14" x14ac:dyDescent="0.25">
      <c r="A64" s="1" t="s">
        <v>40</v>
      </c>
      <c r="B64" s="1">
        <v>74</v>
      </c>
      <c r="C64" s="1" t="s">
        <v>14</v>
      </c>
      <c r="D64" s="1">
        <v>3</v>
      </c>
      <c r="E64" s="1" t="s">
        <v>10</v>
      </c>
      <c r="F64" s="2">
        <v>26.21</v>
      </c>
    </row>
    <row r="65" spans="1:14" x14ac:dyDescent="0.25">
      <c r="A65" s="1" t="s">
        <v>40</v>
      </c>
      <c r="B65" s="1">
        <v>74</v>
      </c>
      <c r="C65" s="1" t="s">
        <v>14</v>
      </c>
      <c r="D65" s="1">
        <v>3</v>
      </c>
      <c r="E65" s="1" t="s">
        <v>10</v>
      </c>
      <c r="F65" s="2">
        <v>26.91</v>
      </c>
      <c r="G65" s="2">
        <v>26.560000000000002</v>
      </c>
      <c r="H65" s="2">
        <v>18.14</v>
      </c>
      <c r="I65" s="4">
        <f>STDEV(F64:F65)</f>
        <v>0.49497474683058273</v>
      </c>
      <c r="J65" s="2">
        <f>G65-H65</f>
        <v>8.4200000000000017</v>
      </c>
      <c r="L65" s="2">
        <f>J65-8.396</f>
        <v>2.4000000000000909E-2</v>
      </c>
      <c r="N65" s="2">
        <f>2^-L65</f>
        <v>0.98350207402624767</v>
      </c>
    </row>
    <row r="66" spans="1:14" x14ac:dyDescent="0.25">
      <c r="A66" s="1" t="s">
        <v>40</v>
      </c>
      <c r="B66" s="1">
        <v>75</v>
      </c>
      <c r="C66" s="1" t="s">
        <v>14</v>
      </c>
      <c r="D66" s="1">
        <v>3</v>
      </c>
      <c r="E66" s="1" t="s">
        <v>10</v>
      </c>
      <c r="F66" s="2">
        <v>27.38</v>
      </c>
    </row>
    <row r="67" spans="1:14" x14ac:dyDescent="0.25">
      <c r="A67" s="1" t="s">
        <v>40</v>
      </c>
      <c r="B67" s="1">
        <v>75</v>
      </c>
      <c r="C67" s="1" t="s">
        <v>14</v>
      </c>
      <c r="D67" s="1">
        <v>3</v>
      </c>
      <c r="E67" s="1" t="s">
        <v>10</v>
      </c>
      <c r="F67" s="2">
        <v>26.7</v>
      </c>
      <c r="G67" s="2">
        <v>27.04</v>
      </c>
      <c r="H67" s="2">
        <v>18.939999999999998</v>
      </c>
      <c r="I67" s="4">
        <f>STDEV(F66:F67)</f>
        <v>0.48083261120685211</v>
      </c>
      <c r="J67" s="2">
        <f>G67-H67</f>
        <v>8.1000000000000014</v>
      </c>
      <c r="L67" s="2">
        <f>J67-8.396</f>
        <v>-0.29599999999999937</v>
      </c>
      <c r="N67" s="2">
        <f>2^-L67</f>
        <v>1.2277356839150597</v>
      </c>
    </row>
    <row r="68" spans="1:14" x14ac:dyDescent="0.25">
      <c r="A68" s="1" t="s">
        <v>40</v>
      </c>
      <c r="B68" s="1">
        <v>76</v>
      </c>
      <c r="C68" s="1" t="s">
        <v>14</v>
      </c>
      <c r="D68" s="1">
        <v>3</v>
      </c>
      <c r="E68" s="1" t="s">
        <v>10</v>
      </c>
      <c r="F68" s="2">
        <v>25.83</v>
      </c>
    </row>
    <row r="69" spans="1:14" x14ac:dyDescent="0.25">
      <c r="A69" s="1" t="s">
        <v>40</v>
      </c>
      <c r="B69" s="1">
        <v>76</v>
      </c>
      <c r="C69" s="1" t="s">
        <v>14</v>
      </c>
      <c r="D69" s="1">
        <v>3</v>
      </c>
      <c r="E69" s="1" t="s">
        <v>10</v>
      </c>
      <c r="F69" s="2">
        <v>25.8</v>
      </c>
      <c r="G69" s="2">
        <v>25.814999999999998</v>
      </c>
      <c r="H69" s="2">
        <v>18.43</v>
      </c>
      <c r="I69" s="4">
        <f>STDEV(F68:F69)</f>
        <v>2.1213203435594716E-2</v>
      </c>
      <c r="J69" s="2">
        <f>G69-H69</f>
        <v>7.384999999999998</v>
      </c>
      <c r="L69" s="2">
        <f>J69-8.396</f>
        <v>-1.0110000000000028</v>
      </c>
      <c r="N69" s="2">
        <f>2^-L69</f>
        <v>2.0153075208210121</v>
      </c>
    </row>
    <row r="70" spans="1:14" x14ac:dyDescent="0.25">
      <c r="A70" s="1" t="s">
        <v>40</v>
      </c>
      <c r="B70" s="1">
        <v>77</v>
      </c>
      <c r="C70" s="1" t="s">
        <v>14</v>
      </c>
      <c r="D70" s="1">
        <v>3</v>
      </c>
      <c r="E70" s="1" t="s">
        <v>10</v>
      </c>
      <c r="F70" s="2">
        <v>25.32</v>
      </c>
    </row>
    <row r="71" spans="1:14" s="3" customFormat="1" x14ac:dyDescent="0.25">
      <c r="A71" s="5" t="s">
        <v>40</v>
      </c>
      <c r="B71" s="5">
        <v>77</v>
      </c>
      <c r="C71" s="5" t="s">
        <v>14</v>
      </c>
      <c r="D71" s="5">
        <v>3</v>
      </c>
      <c r="E71" s="5" t="s">
        <v>10</v>
      </c>
      <c r="F71" s="3">
        <v>25.48</v>
      </c>
      <c r="G71" s="3">
        <v>25.4</v>
      </c>
      <c r="H71" s="3">
        <v>17.52</v>
      </c>
      <c r="I71" s="4">
        <f>STDEV(F70:F71)</f>
        <v>0.1131370849898477</v>
      </c>
      <c r="J71" s="3">
        <f>G71-H71</f>
        <v>7.879999999999999</v>
      </c>
      <c r="L71" s="3">
        <f>J71-8.396</f>
        <v>-0.51600000000000179</v>
      </c>
      <c r="N71" s="3">
        <f>2^-L71</f>
        <v>1.4299849863616925</v>
      </c>
    </row>
    <row r="72" spans="1:14" x14ac:dyDescent="0.25">
      <c r="A72" s="1" t="s">
        <v>40</v>
      </c>
      <c r="B72" s="1">
        <v>78</v>
      </c>
      <c r="C72" s="1" t="s">
        <v>15</v>
      </c>
      <c r="D72" s="1">
        <v>3</v>
      </c>
      <c r="E72" s="1" t="s">
        <v>10</v>
      </c>
      <c r="F72" s="2">
        <v>26.45</v>
      </c>
    </row>
    <row r="73" spans="1:14" x14ac:dyDescent="0.25">
      <c r="A73" s="1" t="s">
        <v>40</v>
      </c>
      <c r="B73" s="1">
        <v>78</v>
      </c>
      <c r="C73" s="1" t="s">
        <v>15</v>
      </c>
      <c r="D73" s="1">
        <v>3</v>
      </c>
      <c r="E73" s="1" t="s">
        <v>10</v>
      </c>
      <c r="F73" s="2">
        <v>26.42</v>
      </c>
      <c r="G73" s="2">
        <v>26.435000000000002</v>
      </c>
      <c r="H73" s="2">
        <v>18.04</v>
      </c>
      <c r="I73" s="4">
        <f>STDEV(F72:F73)</f>
        <v>2.1213203435594716E-2</v>
      </c>
      <c r="J73" s="2">
        <f>G73-H73</f>
        <v>8.3950000000000031</v>
      </c>
      <c r="L73" s="2">
        <f>J73-8.396</f>
        <v>-9.9999999999766942E-4</v>
      </c>
      <c r="N73" s="2">
        <f>2^-L73</f>
        <v>1.000693387462579</v>
      </c>
    </row>
    <row r="74" spans="1:14" x14ac:dyDescent="0.25">
      <c r="A74" s="1" t="s">
        <v>40</v>
      </c>
      <c r="B74" s="1">
        <v>79</v>
      </c>
      <c r="C74" s="1" t="s">
        <v>15</v>
      </c>
      <c r="D74" s="1">
        <v>3</v>
      </c>
      <c r="E74" s="1" t="s">
        <v>10</v>
      </c>
      <c r="F74" s="2">
        <v>26.65</v>
      </c>
    </row>
    <row r="75" spans="1:14" x14ac:dyDescent="0.25">
      <c r="A75" s="1" t="s">
        <v>40</v>
      </c>
      <c r="B75" s="1">
        <v>79</v>
      </c>
      <c r="C75" s="1" t="s">
        <v>15</v>
      </c>
      <c r="D75" s="1">
        <v>3</v>
      </c>
      <c r="E75" s="1" t="s">
        <v>10</v>
      </c>
      <c r="F75" s="2">
        <v>26.41</v>
      </c>
      <c r="G75" s="2">
        <v>26.53</v>
      </c>
      <c r="H75" s="2">
        <v>18.14</v>
      </c>
      <c r="I75" s="4">
        <f>STDEV(F74:F75)</f>
        <v>0.16970562748477031</v>
      </c>
      <c r="J75" s="2">
        <f>G75-H75</f>
        <v>8.39</v>
      </c>
      <c r="L75" s="2">
        <f>J75-8.396</f>
        <v>-6.0000000000002274E-3</v>
      </c>
      <c r="N75" s="2">
        <f>2^-L75</f>
        <v>1.0041675432389734</v>
      </c>
    </row>
    <row r="76" spans="1:14" x14ac:dyDescent="0.25">
      <c r="A76" s="1" t="s">
        <v>40</v>
      </c>
      <c r="B76" s="1">
        <v>80</v>
      </c>
      <c r="C76" s="1" t="s">
        <v>15</v>
      </c>
      <c r="D76" s="1">
        <v>3</v>
      </c>
      <c r="E76" s="1" t="s">
        <v>10</v>
      </c>
      <c r="F76" s="2">
        <v>26.69</v>
      </c>
    </row>
    <row r="77" spans="1:14" x14ac:dyDescent="0.25">
      <c r="A77" s="1" t="s">
        <v>40</v>
      </c>
      <c r="B77" s="1">
        <v>80</v>
      </c>
      <c r="C77" s="1" t="s">
        <v>15</v>
      </c>
      <c r="D77" s="1">
        <v>3</v>
      </c>
      <c r="E77" s="1" t="s">
        <v>10</v>
      </c>
      <c r="F77" s="2">
        <v>26.79</v>
      </c>
      <c r="G77" s="2">
        <v>26.740000000000002</v>
      </c>
      <c r="H77" s="2">
        <v>17.994999999999997</v>
      </c>
      <c r="I77" s="4">
        <f>STDEV(F76:F77)</f>
        <v>7.0710678118653253E-2</v>
      </c>
      <c r="J77" s="2">
        <f>G77-H77</f>
        <v>8.7450000000000045</v>
      </c>
      <c r="L77" s="2">
        <f>J77-8.396</f>
        <v>0.34900000000000375</v>
      </c>
      <c r="N77" s="2">
        <f>2^-L77</f>
        <v>0.78512811867357035</v>
      </c>
    </row>
    <row r="78" spans="1:14" x14ac:dyDescent="0.25">
      <c r="A78" s="1" t="s">
        <v>40</v>
      </c>
      <c r="B78" s="1">
        <v>81</v>
      </c>
      <c r="C78" s="1" t="s">
        <v>15</v>
      </c>
      <c r="D78" s="1">
        <v>3</v>
      </c>
      <c r="E78" s="1" t="s">
        <v>10</v>
      </c>
      <c r="F78" s="2">
        <v>28.09</v>
      </c>
    </row>
    <row r="79" spans="1:14" x14ac:dyDescent="0.25">
      <c r="A79" s="1" t="s">
        <v>40</v>
      </c>
      <c r="B79" s="1">
        <v>81</v>
      </c>
      <c r="C79" s="1" t="s">
        <v>15</v>
      </c>
      <c r="D79" s="1">
        <v>3</v>
      </c>
      <c r="E79" s="1" t="s">
        <v>10</v>
      </c>
      <c r="F79" s="2">
        <v>27.38</v>
      </c>
      <c r="G79" s="2">
        <v>27.734999999999999</v>
      </c>
      <c r="H79" s="2">
        <v>18.674999999999997</v>
      </c>
      <c r="I79" s="4">
        <f>STDEV(F78:F79)</f>
        <v>0.50204581464244935</v>
      </c>
      <c r="J79" s="2">
        <f>G79-H79</f>
        <v>9.0600000000000023</v>
      </c>
      <c r="L79" s="2">
        <f>J79-8.396</f>
        <v>0.66400000000000148</v>
      </c>
      <c r="N79" s="2">
        <f>2^-L79</f>
        <v>0.63112601605605723</v>
      </c>
    </row>
    <row r="80" spans="1:14" x14ac:dyDescent="0.25">
      <c r="A80" s="1" t="s">
        <v>40</v>
      </c>
      <c r="B80" s="1">
        <v>82</v>
      </c>
      <c r="C80" s="1" t="s">
        <v>15</v>
      </c>
      <c r="D80" s="1">
        <v>3</v>
      </c>
      <c r="E80" s="1" t="s">
        <v>10</v>
      </c>
      <c r="F80" s="2">
        <v>27.31</v>
      </c>
    </row>
    <row r="81" spans="1:14" s="3" customFormat="1" x14ac:dyDescent="0.25">
      <c r="A81" s="5" t="s">
        <v>40</v>
      </c>
      <c r="B81" s="5">
        <v>82</v>
      </c>
      <c r="C81" s="5" t="s">
        <v>15</v>
      </c>
      <c r="D81" s="5">
        <v>3</v>
      </c>
      <c r="E81" s="5" t="s">
        <v>10</v>
      </c>
      <c r="F81" s="3">
        <v>27.48</v>
      </c>
      <c r="G81" s="3">
        <v>27.395</v>
      </c>
      <c r="H81" s="3">
        <v>18.700000000000003</v>
      </c>
      <c r="I81" s="4">
        <f>STDEV(F80:F81)</f>
        <v>0.12020815280171429</v>
      </c>
      <c r="J81" s="3">
        <f>G81-H81</f>
        <v>8.6949999999999967</v>
      </c>
      <c r="L81" s="3">
        <f>J81-8.396</f>
        <v>0.29899999999999594</v>
      </c>
      <c r="N81" s="3">
        <f>2^-L81</f>
        <v>0.81281560198432223</v>
      </c>
    </row>
    <row r="82" spans="1:14" x14ac:dyDescent="0.25">
      <c r="A82" s="1" t="s">
        <v>40</v>
      </c>
      <c r="B82" s="1">
        <v>83</v>
      </c>
      <c r="C82" s="1" t="s">
        <v>9</v>
      </c>
      <c r="D82" s="1">
        <v>7</v>
      </c>
      <c r="E82" s="1" t="s">
        <v>10</v>
      </c>
      <c r="F82" s="2">
        <v>27.14</v>
      </c>
    </row>
    <row r="83" spans="1:14" x14ac:dyDescent="0.25">
      <c r="A83" s="1" t="s">
        <v>40</v>
      </c>
      <c r="B83" s="1">
        <v>83</v>
      </c>
      <c r="C83" s="1" t="s">
        <v>9</v>
      </c>
      <c r="D83" s="1">
        <v>7</v>
      </c>
      <c r="E83" s="1" t="s">
        <v>10</v>
      </c>
      <c r="F83" s="2">
        <v>27.13</v>
      </c>
      <c r="G83" s="2">
        <v>27.134999999999998</v>
      </c>
      <c r="H83" s="2">
        <v>18.739999999999998</v>
      </c>
      <c r="I83" s="4">
        <f>STDEV(F82:F83)</f>
        <v>7.0710678118665812E-3</v>
      </c>
      <c r="J83" s="2">
        <f>G83-H83</f>
        <v>8.3949999999999996</v>
      </c>
      <c r="L83" s="2">
        <f>J83-8.396</f>
        <v>-1.0000000000012221E-3</v>
      </c>
      <c r="N83" s="2">
        <f>2^-L83</f>
        <v>1.0006933874625814</v>
      </c>
    </row>
    <row r="84" spans="1:14" x14ac:dyDescent="0.25">
      <c r="A84" s="1" t="s">
        <v>40</v>
      </c>
      <c r="B84" s="1">
        <v>84</v>
      </c>
      <c r="C84" s="1" t="s">
        <v>9</v>
      </c>
      <c r="D84" s="1">
        <v>7</v>
      </c>
      <c r="E84" s="1" t="s">
        <v>10</v>
      </c>
      <c r="F84" s="2">
        <v>24.98</v>
      </c>
    </row>
    <row r="85" spans="1:14" x14ac:dyDescent="0.25">
      <c r="A85" s="1" t="s">
        <v>40</v>
      </c>
      <c r="B85" s="1">
        <v>84</v>
      </c>
      <c r="C85" s="1" t="s">
        <v>9</v>
      </c>
      <c r="D85" s="1">
        <v>7</v>
      </c>
      <c r="E85" s="1" t="s">
        <v>10</v>
      </c>
      <c r="F85" s="2">
        <v>24.95</v>
      </c>
      <c r="G85" s="2">
        <v>24.965</v>
      </c>
      <c r="H85" s="2">
        <v>17.399999999999999</v>
      </c>
      <c r="I85" s="4">
        <f>STDEV(F84:F85)</f>
        <v>2.1213203435597228E-2</v>
      </c>
      <c r="J85" s="2">
        <f>G85-H85</f>
        <v>7.5650000000000013</v>
      </c>
      <c r="L85" s="2">
        <f>J85-8.396</f>
        <v>-0.83099999999999952</v>
      </c>
      <c r="N85" s="2">
        <f>2^-L85</f>
        <v>1.7789179870757945</v>
      </c>
    </row>
    <row r="86" spans="1:14" x14ac:dyDescent="0.25">
      <c r="A86" s="1" t="s">
        <v>40</v>
      </c>
      <c r="B86" s="1">
        <v>85</v>
      </c>
      <c r="C86" s="1" t="s">
        <v>9</v>
      </c>
      <c r="D86" s="1">
        <v>7</v>
      </c>
      <c r="E86" s="1" t="s">
        <v>10</v>
      </c>
      <c r="F86" s="2">
        <v>25.19</v>
      </c>
    </row>
    <row r="87" spans="1:14" x14ac:dyDescent="0.25">
      <c r="A87" s="1" t="s">
        <v>40</v>
      </c>
      <c r="B87" s="1">
        <v>85</v>
      </c>
      <c r="C87" s="1" t="s">
        <v>9</v>
      </c>
      <c r="D87" s="1">
        <v>7</v>
      </c>
      <c r="E87" s="1" t="s">
        <v>10</v>
      </c>
      <c r="F87" s="2">
        <v>25.35</v>
      </c>
      <c r="G87" s="2">
        <v>25.270000000000003</v>
      </c>
      <c r="H87" s="2">
        <v>17.68</v>
      </c>
      <c r="I87" s="4">
        <f>STDEV(F86:F87)</f>
        <v>0.1131370849898477</v>
      </c>
      <c r="J87" s="2">
        <f>G87-H87</f>
        <v>7.5900000000000034</v>
      </c>
      <c r="L87" s="2">
        <f>J87-8.396</f>
        <v>-0.80599999999999739</v>
      </c>
      <c r="N87" s="2">
        <f>2^-L87</f>
        <v>1.7483572408207431</v>
      </c>
    </row>
    <row r="88" spans="1:14" x14ac:dyDescent="0.25">
      <c r="A88" s="1" t="s">
        <v>40</v>
      </c>
      <c r="B88" s="1">
        <v>86</v>
      </c>
      <c r="C88" s="1" t="s">
        <v>9</v>
      </c>
      <c r="D88" s="1">
        <v>7</v>
      </c>
      <c r="E88" s="1" t="s">
        <v>10</v>
      </c>
      <c r="F88" s="2">
        <v>25.54</v>
      </c>
    </row>
    <row r="89" spans="1:14" x14ac:dyDescent="0.25">
      <c r="A89" s="1" t="s">
        <v>40</v>
      </c>
      <c r="B89" s="1">
        <v>86</v>
      </c>
      <c r="C89" s="1" t="s">
        <v>9</v>
      </c>
      <c r="D89" s="1">
        <v>7</v>
      </c>
      <c r="E89" s="1" t="s">
        <v>10</v>
      </c>
      <c r="F89" s="2">
        <v>25.57</v>
      </c>
      <c r="G89" s="2">
        <v>25.555</v>
      </c>
      <c r="H89" s="2">
        <v>17.765000000000001</v>
      </c>
      <c r="I89" s="4">
        <f>STDEV(F88:F89)</f>
        <v>2.1213203435597228E-2</v>
      </c>
      <c r="J89" s="2">
        <f>G89-H89</f>
        <v>7.7899999999999991</v>
      </c>
      <c r="L89" s="2">
        <f>J89-8.396</f>
        <v>-0.60600000000000165</v>
      </c>
      <c r="N89" s="2">
        <f>2^-L89</f>
        <v>1.5220333808393598</v>
      </c>
    </row>
    <row r="90" spans="1:14" x14ac:dyDescent="0.25">
      <c r="A90" s="1" t="s">
        <v>40</v>
      </c>
      <c r="B90" s="1">
        <v>87</v>
      </c>
      <c r="C90" s="1" t="s">
        <v>9</v>
      </c>
      <c r="D90" s="1">
        <v>7</v>
      </c>
      <c r="E90" s="1" t="s">
        <v>10</v>
      </c>
      <c r="F90" s="2">
        <v>24.95</v>
      </c>
    </row>
    <row r="91" spans="1:14" s="3" customFormat="1" x14ac:dyDescent="0.25">
      <c r="A91" s="5" t="s">
        <v>40</v>
      </c>
      <c r="B91" s="5">
        <v>87</v>
      </c>
      <c r="C91" s="5" t="s">
        <v>9</v>
      </c>
      <c r="D91" s="5">
        <v>7</v>
      </c>
      <c r="E91" s="5" t="s">
        <v>10</v>
      </c>
      <c r="F91" s="3">
        <v>25.15</v>
      </c>
      <c r="G91" s="3">
        <v>25.049999999999997</v>
      </c>
      <c r="H91" s="3">
        <v>17.350000000000001</v>
      </c>
      <c r="I91" s="4">
        <f>STDEV(F90:F91)</f>
        <v>0.141421356237309</v>
      </c>
      <c r="J91" s="3">
        <f>G91-H91</f>
        <v>7.6999999999999957</v>
      </c>
      <c r="L91" s="3">
        <f>J91-8.396</f>
        <v>-0.69600000000000506</v>
      </c>
      <c r="N91" s="3">
        <f>2^-L91</f>
        <v>1.6200069472640974</v>
      </c>
    </row>
    <row r="92" spans="1:14" x14ac:dyDescent="0.25">
      <c r="A92" s="1" t="s">
        <v>40</v>
      </c>
      <c r="B92" s="1">
        <v>88</v>
      </c>
      <c r="C92" s="1" t="s">
        <v>13</v>
      </c>
      <c r="D92" s="1">
        <v>7</v>
      </c>
      <c r="E92" s="1" t="s">
        <v>10</v>
      </c>
      <c r="F92" s="2">
        <v>33.39</v>
      </c>
    </row>
    <row r="93" spans="1:14" x14ac:dyDescent="0.25">
      <c r="A93" s="1" t="s">
        <v>40</v>
      </c>
      <c r="B93" s="1">
        <v>88</v>
      </c>
      <c r="C93" s="1" t="s">
        <v>13</v>
      </c>
      <c r="D93" s="1">
        <v>7</v>
      </c>
      <c r="E93" s="1" t="s">
        <v>10</v>
      </c>
      <c r="F93" s="2">
        <v>33.79</v>
      </c>
      <c r="G93" s="2">
        <v>33.590000000000003</v>
      </c>
      <c r="H93" s="2">
        <v>29.740000000000002</v>
      </c>
      <c r="I93" s="4">
        <f>STDEV(F92:F93)</f>
        <v>0.28284271247461801</v>
      </c>
      <c r="J93" s="2">
        <f>G93-H93</f>
        <v>3.8500000000000014</v>
      </c>
      <c r="L93" s="2">
        <f>J93-8.396</f>
        <v>-4.5459999999999994</v>
      </c>
      <c r="N93" s="2">
        <f>2^-L93</f>
        <v>23.360512170472337</v>
      </c>
    </row>
    <row r="94" spans="1:14" x14ac:dyDescent="0.25">
      <c r="A94" s="1" t="s">
        <v>40</v>
      </c>
      <c r="B94" s="1">
        <v>89</v>
      </c>
      <c r="C94" s="1" t="s">
        <v>13</v>
      </c>
      <c r="D94" s="1">
        <v>7</v>
      </c>
      <c r="E94" s="1" t="s">
        <v>10</v>
      </c>
      <c r="F94" s="2">
        <v>26.69</v>
      </c>
    </row>
    <row r="95" spans="1:14" x14ac:dyDescent="0.25">
      <c r="A95" s="1" t="s">
        <v>40</v>
      </c>
      <c r="B95" s="1">
        <v>89</v>
      </c>
      <c r="C95" s="1" t="s">
        <v>13</v>
      </c>
      <c r="D95" s="1">
        <v>7</v>
      </c>
      <c r="E95" s="1" t="s">
        <v>10</v>
      </c>
      <c r="F95" s="2">
        <v>26.88</v>
      </c>
      <c r="G95" s="2">
        <v>26.785</v>
      </c>
      <c r="H95" s="2">
        <v>18.225000000000001</v>
      </c>
      <c r="I95" s="4">
        <f>STDEV(F94:F95)</f>
        <v>0.13435028842544242</v>
      </c>
      <c r="J95" s="2">
        <f>G95-H95</f>
        <v>8.5599999999999987</v>
      </c>
      <c r="L95" s="2">
        <f>J95-8.396</f>
        <v>0.16399999999999793</v>
      </c>
      <c r="N95" s="2">
        <f>2^-L95</f>
        <v>0.8925469714729779</v>
      </c>
    </row>
    <row r="96" spans="1:14" x14ac:dyDescent="0.25">
      <c r="A96" s="1" t="s">
        <v>40</v>
      </c>
      <c r="B96" s="1">
        <v>90</v>
      </c>
      <c r="C96" s="1" t="s">
        <v>13</v>
      </c>
      <c r="D96" s="1">
        <v>7</v>
      </c>
      <c r="E96" s="1" t="s">
        <v>10</v>
      </c>
      <c r="F96" s="2">
        <v>27.57</v>
      </c>
    </row>
    <row r="97" spans="1:14" x14ac:dyDescent="0.25">
      <c r="A97" s="1" t="s">
        <v>40</v>
      </c>
      <c r="B97" s="1">
        <v>90</v>
      </c>
      <c r="C97" s="1" t="s">
        <v>13</v>
      </c>
      <c r="D97" s="1">
        <v>7</v>
      </c>
      <c r="E97" s="1" t="s">
        <v>10</v>
      </c>
      <c r="F97" s="2">
        <v>27.07</v>
      </c>
      <c r="G97" s="2">
        <v>27.32</v>
      </c>
      <c r="H97" s="2">
        <v>18.454999999999998</v>
      </c>
      <c r="I97" s="4">
        <f>STDEV(F96:F97)</f>
        <v>0.35355339059327379</v>
      </c>
      <c r="J97" s="2">
        <f>G97-H97</f>
        <v>8.865000000000002</v>
      </c>
      <c r="L97" s="2">
        <f>J97-8.396</f>
        <v>0.46900000000000119</v>
      </c>
      <c r="N97" s="2">
        <f>2^-L97</f>
        <v>0.72246519896176209</v>
      </c>
    </row>
    <row r="98" spans="1:14" x14ac:dyDescent="0.25">
      <c r="A98" s="1" t="s">
        <v>40</v>
      </c>
      <c r="B98" s="1">
        <v>91</v>
      </c>
      <c r="C98" s="1" t="s">
        <v>13</v>
      </c>
      <c r="D98" s="1">
        <v>7</v>
      </c>
      <c r="E98" s="1" t="s">
        <v>10</v>
      </c>
      <c r="F98" s="2">
        <v>33.409999999999997</v>
      </c>
    </row>
    <row r="99" spans="1:14" x14ac:dyDescent="0.25">
      <c r="A99" s="1" t="s">
        <v>40</v>
      </c>
      <c r="B99" s="1">
        <v>91</v>
      </c>
      <c r="C99" s="1" t="s">
        <v>13</v>
      </c>
      <c r="D99" s="1">
        <v>7</v>
      </c>
      <c r="E99" s="1" t="s">
        <v>10</v>
      </c>
      <c r="F99" s="2">
        <v>32.67</v>
      </c>
      <c r="G99" s="2">
        <v>33.04</v>
      </c>
      <c r="H99" s="2">
        <v>26.53</v>
      </c>
      <c r="I99" s="4">
        <f>STDEV(F98:F99)</f>
        <v>0.52325901807804154</v>
      </c>
      <c r="J99" s="2">
        <f>G99-H99</f>
        <v>6.509999999999998</v>
      </c>
      <c r="L99" s="2">
        <f>J99-8.396</f>
        <v>-1.8860000000000028</v>
      </c>
      <c r="N99" s="2">
        <f>2^-L99</f>
        <v>3.6960902897873003</v>
      </c>
    </row>
    <row r="100" spans="1:14" x14ac:dyDescent="0.25">
      <c r="A100" s="1" t="s">
        <v>40</v>
      </c>
      <c r="B100" s="1">
        <v>92</v>
      </c>
      <c r="C100" s="1" t="s">
        <v>13</v>
      </c>
      <c r="D100" s="1">
        <v>7</v>
      </c>
      <c r="E100" s="1" t="s">
        <v>10</v>
      </c>
      <c r="F100" s="2">
        <v>27.03</v>
      </c>
    </row>
    <row r="101" spans="1:14" s="3" customFormat="1" x14ac:dyDescent="0.25">
      <c r="A101" s="5" t="s">
        <v>40</v>
      </c>
      <c r="B101" s="5">
        <v>92</v>
      </c>
      <c r="C101" s="5" t="s">
        <v>13</v>
      </c>
      <c r="D101" s="5">
        <v>7</v>
      </c>
      <c r="E101" s="5" t="s">
        <v>10</v>
      </c>
      <c r="F101" s="3">
        <v>26.88</v>
      </c>
      <c r="G101" s="3">
        <v>26.954999999999998</v>
      </c>
      <c r="H101" s="3">
        <v>18.494999999999997</v>
      </c>
      <c r="I101" s="4">
        <f>STDEV(F100:F101)</f>
        <v>0.10606601717798363</v>
      </c>
      <c r="J101" s="3">
        <f>G101-H101</f>
        <v>8.4600000000000009</v>
      </c>
      <c r="L101" s="3">
        <f>J101-8.396</f>
        <v>6.4000000000000057E-2</v>
      </c>
      <c r="N101" s="3">
        <f>2^-L101</f>
        <v>0.95660815809187438</v>
      </c>
    </row>
    <row r="102" spans="1:14" x14ac:dyDescent="0.25">
      <c r="A102" s="1" t="s">
        <v>40</v>
      </c>
      <c r="B102" s="1">
        <v>93</v>
      </c>
      <c r="C102" s="1" t="s">
        <v>14</v>
      </c>
      <c r="D102" s="1">
        <v>7</v>
      </c>
      <c r="E102" s="1" t="s">
        <v>10</v>
      </c>
      <c r="F102" s="2">
        <v>25.62</v>
      </c>
    </row>
    <row r="103" spans="1:14" x14ac:dyDescent="0.25">
      <c r="A103" s="1" t="s">
        <v>40</v>
      </c>
      <c r="B103" s="1">
        <v>93</v>
      </c>
      <c r="C103" s="1" t="s">
        <v>14</v>
      </c>
      <c r="D103" s="1">
        <v>7</v>
      </c>
      <c r="E103" s="1" t="s">
        <v>10</v>
      </c>
      <c r="F103" s="2">
        <v>25.77</v>
      </c>
      <c r="G103" s="2">
        <v>25.695</v>
      </c>
      <c r="H103" s="2">
        <v>18.100000000000001</v>
      </c>
      <c r="I103" s="4">
        <f>STDEV(F102:F103)</f>
        <v>0.10606601717798111</v>
      </c>
      <c r="J103" s="2">
        <f>G103-H103</f>
        <v>7.5949999999999989</v>
      </c>
      <c r="L103" s="2">
        <f>J103-8.396</f>
        <v>-0.80100000000000193</v>
      </c>
      <c r="N103" s="2">
        <f>2^-L103</f>
        <v>1.7423083842845146</v>
      </c>
    </row>
    <row r="104" spans="1:14" x14ac:dyDescent="0.25">
      <c r="A104" s="1" t="s">
        <v>40</v>
      </c>
      <c r="B104" s="1">
        <v>94</v>
      </c>
      <c r="C104" s="1" t="s">
        <v>14</v>
      </c>
      <c r="D104" s="1">
        <v>7</v>
      </c>
      <c r="E104" s="1" t="s">
        <v>10</v>
      </c>
      <c r="F104" s="2">
        <v>28.24</v>
      </c>
    </row>
    <row r="105" spans="1:14" x14ac:dyDescent="0.25">
      <c r="A105" s="1" t="s">
        <v>40</v>
      </c>
      <c r="B105" s="1">
        <v>94</v>
      </c>
      <c r="C105" s="1" t="s">
        <v>14</v>
      </c>
      <c r="D105" s="1">
        <v>7</v>
      </c>
      <c r="E105" s="1" t="s">
        <v>10</v>
      </c>
      <c r="F105" s="2">
        <v>28.17</v>
      </c>
      <c r="G105" s="2">
        <v>28.204999999999998</v>
      </c>
      <c r="H105" s="2">
        <v>19.770000000000003</v>
      </c>
      <c r="I105" s="4">
        <f>STDEV(F104:F105)</f>
        <v>4.9497474683056014E-2</v>
      </c>
      <c r="J105" s="2">
        <f>G105-H105</f>
        <v>8.4349999999999952</v>
      </c>
      <c r="L105" s="2">
        <f>J105-8.396</f>
        <v>3.8999999999994373E-2</v>
      </c>
      <c r="N105" s="2">
        <f>2^-L105</f>
        <v>0.97332937415824194</v>
      </c>
    </row>
    <row r="106" spans="1:14" x14ac:dyDescent="0.25">
      <c r="A106" s="1" t="s">
        <v>40</v>
      </c>
      <c r="B106" s="1">
        <v>95</v>
      </c>
      <c r="C106" s="1" t="s">
        <v>14</v>
      </c>
      <c r="D106" s="1">
        <v>7</v>
      </c>
      <c r="E106" s="1" t="s">
        <v>10</v>
      </c>
      <c r="F106" s="2">
        <v>25.92</v>
      </c>
    </row>
    <row r="107" spans="1:14" x14ac:dyDescent="0.25">
      <c r="A107" s="1" t="s">
        <v>40</v>
      </c>
      <c r="B107" s="1">
        <v>95</v>
      </c>
      <c r="C107" s="1" t="s">
        <v>14</v>
      </c>
      <c r="D107" s="1">
        <v>7</v>
      </c>
      <c r="E107" s="1" t="s">
        <v>10</v>
      </c>
      <c r="F107" s="2">
        <v>26.12</v>
      </c>
      <c r="G107" s="2">
        <v>26.020000000000003</v>
      </c>
      <c r="H107" s="2">
        <v>18.145</v>
      </c>
      <c r="I107" s="4">
        <f>STDEV(F106:F107)</f>
        <v>0.141421356237309</v>
      </c>
      <c r="J107" s="2">
        <f>G107-H107</f>
        <v>7.8750000000000036</v>
      </c>
      <c r="L107" s="2">
        <f>J107-8.396</f>
        <v>-0.52099999999999724</v>
      </c>
      <c r="N107" s="2">
        <f>2^-L107</f>
        <v>1.4349495346067005</v>
      </c>
    </row>
    <row r="108" spans="1:14" x14ac:dyDescent="0.25">
      <c r="A108" s="1" t="s">
        <v>40</v>
      </c>
      <c r="B108" s="1">
        <v>96</v>
      </c>
      <c r="C108" s="1" t="s">
        <v>14</v>
      </c>
      <c r="D108" s="1">
        <v>7</v>
      </c>
      <c r="E108" s="1" t="s">
        <v>10</v>
      </c>
      <c r="F108" s="2">
        <v>25.7</v>
      </c>
    </row>
    <row r="109" spans="1:14" x14ac:dyDescent="0.25">
      <c r="A109" s="1" t="s">
        <v>40</v>
      </c>
      <c r="B109" s="1">
        <v>96</v>
      </c>
      <c r="C109" s="1" t="s">
        <v>14</v>
      </c>
      <c r="D109" s="1">
        <v>7</v>
      </c>
      <c r="E109" s="1" t="s">
        <v>10</v>
      </c>
      <c r="F109" s="2">
        <v>25.64</v>
      </c>
      <c r="G109" s="2">
        <v>25.67</v>
      </c>
      <c r="H109" s="2">
        <v>17.71</v>
      </c>
      <c r="I109" s="4">
        <f>STDEV(F108:F109)</f>
        <v>4.2426406871191945E-2</v>
      </c>
      <c r="J109" s="2">
        <f>G109-H109</f>
        <v>7.9600000000000009</v>
      </c>
      <c r="L109" s="2">
        <f>J109-8.396</f>
        <v>-0.43599999999999994</v>
      </c>
      <c r="N109" s="2">
        <f>2^-L109</f>
        <v>1.3528482310502743</v>
      </c>
    </row>
    <row r="110" spans="1:14" x14ac:dyDescent="0.25">
      <c r="A110" s="1" t="s">
        <v>40</v>
      </c>
      <c r="B110" s="1">
        <v>97</v>
      </c>
      <c r="C110" s="1" t="s">
        <v>14</v>
      </c>
      <c r="D110" s="1">
        <v>7</v>
      </c>
      <c r="E110" s="1" t="s">
        <v>10</v>
      </c>
      <c r="F110" s="2">
        <v>26.06</v>
      </c>
    </row>
    <row r="111" spans="1:14" s="3" customFormat="1" x14ac:dyDescent="0.25">
      <c r="A111" s="5" t="s">
        <v>40</v>
      </c>
      <c r="B111" s="5">
        <v>97</v>
      </c>
      <c r="C111" s="5" t="s">
        <v>14</v>
      </c>
      <c r="D111" s="5">
        <v>7</v>
      </c>
      <c r="E111" s="5" t="s">
        <v>10</v>
      </c>
      <c r="F111" s="3">
        <v>25.81</v>
      </c>
      <c r="G111" s="3">
        <v>25.934999999999999</v>
      </c>
      <c r="H111" s="3">
        <v>18.11</v>
      </c>
      <c r="I111" s="4">
        <f>STDEV(F110:F111)</f>
        <v>0.17677669529663689</v>
      </c>
      <c r="J111" s="3">
        <f>G111-H111</f>
        <v>7.8249999999999993</v>
      </c>
      <c r="L111" s="3">
        <f>J111-8.396</f>
        <v>-0.57100000000000151</v>
      </c>
      <c r="N111" s="3">
        <f>2^-L111</f>
        <v>1.4855529206608302</v>
      </c>
    </row>
    <row r="112" spans="1:14" x14ac:dyDescent="0.25">
      <c r="A112" s="1" t="s">
        <v>40</v>
      </c>
      <c r="B112" s="1">
        <v>98</v>
      </c>
      <c r="C112" s="1" t="s">
        <v>15</v>
      </c>
      <c r="D112" s="1">
        <v>7</v>
      </c>
      <c r="E112" s="1" t="s">
        <v>10</v>
      </c>
      <c r="F112" s="2">
        <v>27.79</v>
      </c>
    </row>
    <row r="113" spans="1:14" x14ac:dyDescent="0.25">
      <c r="A113" s="1" t="s">
        <v>40</v>
      </c>
      <c r="B113" s="1">
        <v>98</v>
      </c>
      <c r="C113" s="1" t="s">
        <v>15</v>
      </c>
      <c r="D113" s="1">
        <v>7</v>
      </c>
      <c r="E113" s="1" t="s">
        <v>10</v>
      </c>
      <c r="F113" s="2">
        <v>27.92</v>
      </c>
      <c r="G113" s="2">
        <v>27.855</v>
      </c>
      <c r="H113" s="2">
        <v>19.245000000000001</v>
      </c>
      <c r="I113" s="4">
        <f>STDEV(F112:F113)</f>
        <v>9.192388155425299E-2</v>
      </c>
      <c r="J113" s="2">
        <f>G113-H113</f>
        <v>8.61</v>
      </c>
      <c r="L113" s="2">
        <f>J113-8.396</f>
        <v>0.21399999999999864</v>
      </c>
      <c r="N113" s="2">
        <f>2^-L113</f>
        <v>0.86214354501759671</v>
      </c>
    </row>
    <row r="114" spans="1:14" x14ac:dyDescent="0.25">
      <c r="A114" s="1" t="s">
        <v>40</v>
      </c>
      <c r="B114" s="1">
        <v>99</v>
      </c>
      <c r="C114" s="1" t="s">
        <v>15</v>
      </c>
      <c r="D114" s="1">
        <v>7</v>
      </c>
      <c r="E114" s="1" t="s">
        <v>10</v>
      </c>
      <c r="F114" s="2">
        <v>27.23</v>
      </c>
    </row>
    <row r="115" spans="1:14" x14ac:dyDescent="0.25">
      <c r="A115" s="1" t="s">
        <v>40</v>
      </c>
      <c r="B115" s="1">
        <v>99</v>
      </c>
      <c r="C115" s="1" t="s">
        <v>15</v>
      </c>
      <c r="D115" s="1">
        <v>7</v>
      </c>
      <c r="E115" s="1" t="s">
        <v>10</v>
      </c>
      <c r="F115" s="2">
        <v>27.45</v>
      </c>
      <c r="G115" s="2">
        <v>27.34</v>
      </c>
      <c r="H115" s="2">
        <v>19.689999999999998</v>
      </c>
      <c r="I115" s="4">
        <f>STDEV(F114:F115)</f>
        <v>0.15556349186103965</v>
      </c>
      <c r="J115" s="2">
        <f>G115-H115</f>
        <v>7.6500000000000021</v>
      </c>
      <c r="L115" s="2">
        <f>J115-8.396</f>
        <v>-0.74599999999999866</v>
      </c>
      <c r="N115" s="2">
        <f>2^-L115</f>
        <v>1.6771363688818608</v>
      </c>
    </row>
    <row r="116" spans="1:14" x14ac:dyDescent="0.25">
      <c r="A116" s="1" t="s">
        <v>40</v>
      </c>
      <c r="B116" s="1">
        <v>100</v>
      </c>
      <c r="C116" s="1" t="s">
        <v>15</v>
      </c>
      <c r="D116" s="1">
        <v>7</v>
      </c>
      <c r="E116" s="1" t="s">
        <v>10</v>
      </c>
      <c r="F116" s="2">
        <v>27.12</v>
      </c>
    </row>
    <row r="117" spans="1:14" x14ac:dyDescent="0.25">
      <c r="A117" s="1" t="s">
        <v>40</v>
      </c>
      <c r="B117" s="1">
        <v>100</v>
      </c>
      <c r="C117" s="1" t="s">
        <v>15</v>
      </c>
      <c r="D117" s="1">
        <v>7</v>
      </c>
      <c r="E117" s="1" t="s">
        <v>10</v>
      </c>
      <c r="F117" s="2">
        <v>27.27</v>
      </c>
      <c r="G117" s="2">
        <v>27.195</v>
      </c>
      <c r="H117" s="2">
        <v>19.335000000000001</v>
      </c>
      <c r="I117" s="4">
        <f>STDEV(F116:F117)</f>
        <v>0.10606601717798111</v>
      </c>
      <c r="J117" s="2">
        <f>G117-H117</f>
        <v>7.8599999999999994</v>
      </c>
      <c r="L117" s="2">
        <f>J117-8.396</f>
        <v>-0.53600000000000136</v>
      </c>
      <c r="N117" s="2">
        <f>2^-L117</f>
        <v>1.4499468328788532</v>
      </c>
    </row>
    <row r="118" spans="1:14" x14ac:dyDescent="0.25">
      <c r="A118" s="1" t="s">
        <v>40</v>
      </c>
      <c r="B118" s="1">
        <v>101</v>
      </c>
      <c r="C118" s="1" t="s">
        <v>15</v>
      </c>
      <c r="D118" s="1">
        <v>7</v>
      </c>
      <c r="E118" s="1" t="s">
        <v>10</v>
      </c>
      <c r="F118" s="2">
        <v>27.19</v>
      </c>
    </row>
    <row r="119" spans="1:14" x14ac:dyDescent="0.25">
      <c r="A119" s="1" t="s">
        <v>40</v>
      </c>
      <c r="B119" s="1">
        <v>101</v>
      </c>
      <c r="C119" s="1" t="s">
        <v>15</v>
      </c>
      <c r="D119" s="1">
        <v>7</v>
      </c>
      <c r="E119" s="1" t="s">
        <v>10</v>
      </c>
      <c r="F119" s="2">
        <v>27.35</v>
      </c>
      <c r="G119" s="2">
        <v>27.270000000000003</v>
      </c>
      <c r="H119" s="2">
        <v>19.48</v>
      </c>
      <c r="I119" s="4">
        <f>STDEV(F118:F119)</f>
        <v>0.1131370849898477</v>
      </c>
      <c r="J119" s="2">
        <f>G119-H119</f>
        <v>7.7900000000000027</v>
      </c>
      <c r="L119" s="2">
        <f>J119-8.396</f>
        <v>-0.6059999999999981</v>
      </c>
      <c r="N119" s="2">
        <f>2^-L119</f>
        <v>1.522033380839356</v>
      </c>
    </row>
    <row r="120" spans="1:14" x14ac:dyDescent="0.25">
      <c r="A120" s="1" t="s">
        <v>40</v>
      </c>
      <c r="B120" s="1">
        <v>102</v>
      </c>
      <c r="C120" s="1" t="s">
        <v>15</v>
      </c>
      <c r="D120" s="1">
        <v>7</v>
      </c>
      <c r="E120" s="1" t="s">
        <v>10</v>
      </c>
      <c r="F120" s="2">
        <v>26.75</v>
      </c>
    </row>
    <row r="121" spans="1:14" s="3" customFormat="1" x14ac:dyDescent="0.25">
      <c r="A121" s="5" t="s">
        <v>40</v>
      </c>
      <c r="B121" s="5">
        <v>102</v>
      </c>
      <c r="C121" s="5" t="s">
        <v>15</v>
      </c>
      <c r="D121" s="5">
        <v>7</v>
      </c>
      <c r="E121" s="5" t="s">
        <v>10</v>
      </c>
      <c r="F121" s="3">
        <v>26.86</v>
      </c>
      <c r="G121" s="3">
        <v>26.805</v>
      </c>
      <c r="H121" s="3">
        <v>19.170000000000002</v>
      </c>
      <c r="I121" s="4">
        <f>STDEV(F120:F121)</f>
        <v>7.7781745930519827E-2</v>
      </c>
      <c r="J121" s="3">
        <f>G121-H121</f>
        <v>7.634999999999998</v>
      </c>
      <c r="L121" s="3">
        <f>J121-8.396</f>
        <v>-0.76100000000000279</v>
      </c>
      <c r="N121" s="3">
        <f>2^-L121</f>
        <v>1.6946648698922397</v>
      </c>
    </row>
    <row r="122" spans="1:14" x14ac:dyDescent="0.25">
      <c r="A122" s="1" t="s">
        <v>40</v>
      </c>
      <c r="B122" s="1">
        <v>104</v>
      </c>
      <c r="C122" s="1" t="s">
        <v>9</v>
      </c>
      <c r="D122" s="1">
        <v>10</v>
      </c>
      <c r="E122" s="1" t="s">
        <v>10</v>
      </c>
      <c r="F122" s="2">
        <v>25.12</v>
      </c>
    </row>
    <row r="123" spans="1:14" x14ac:dyDescent="0.25">
      <c r="A123" s="1" t="s">
        <v>40</v>
      </c>
      <c r="B123" s="1">
        <v>104</v>
      </c>
      <c r="C123" s="1" t="s">
        <v>9</v>
      </c>
      <c r="D123" s="1">
        <v>10</v>
      </c>
      <c r="E123" s="1" t="s">
        <v>10</v>
      </c>
      <c r="F123" s="2">
        <v>25.21</v>
      </c>
      <c r="G123" s="2">
        <v>25.164999999999999</v>
      </c>
      <c r="H123" s="2">
        <v>17.84</v>
      </c>
      <c r="I123" s="4">
        <f>STDEV(F122:F123)</f>
        <v>6.3639610306789177E-2</v>
      </c>
      <c r="J123" s="2">
        <f>G123-H123</f>
        <v>7.3249999999999993</v>
      </c>
      <c r="L123" s="2">
        <f>J123-8.396</f>
        <v>-1.0710000000000015</v>
      </c>
      <c r="N123" s="2">
        <f>2^-L123</f>
        <v>2.1008890880215088</v>
      </c>
    </row>
    <row r="124" spans="1:14" x14ac:dyDescent="0.25">
      <c r="A124" s="1" t="s">
        <v>40</v>
      </c>
      <c r="B124" s="1">
        <v>105</v>
      </c>
      <c r="C124" s="1" t="s">
        <v>9</v>
      </c>
      <c r="D124" s="1">
        <v>10</v>
      </c>
      <c r="E124" s="1" t="s">
        <v>10</v>
      </c>
      <c r="F124" s="2">
        <v>25.02</v>
      </c>
    </row>
    <row r="125" spans="1:14" x14ac:dyDescent="0.25">
      <c r="A125" s="1" t="s">
        <v>40</v>
      </c>
      <c r="B125" s="1">
        <v>105</v>
      </c>
      <c r="C125" s="1" t="s">
        <v>9</v>
      </c>
      <c r="D125" s="1">
        <v>10</v>
      </c>
      <c r="E125" s="1" t="s">
        <v>10</v>
      </c>
      <c r="F125" s="2">
        <v>25.01</v>
      </c>
      <c r="G125" s="2">
        <v>25.015000000000001</v>
      </c>
      <c r="H125" s="2">
        <v>17.740000000000002</v>
      </c>
      <c r="I125" s="4">
        <f>STDEV(F124:F125)</f>
        <v>7.0710678118640685E-3</v>
      </c>
      <c r="J125" s="2">
        <f>G125-H125</f>
        <v>7.2749999999999986</v>
      </c>
      <c r="L125" s="2">
        <f>J125-8.396</f>
        <v>-1.1210000000000022</v>
      </c>
      <c r="N125" s="2">
        <f>2^-L125</f>
        <v>2.1749767817097689</v>
      </c>
    </row>
    <row r="126" spans="1:14" x14ac:dyDescent="0.25">
      <c r="A126" s="1" t="s">
        <v>40</v>
      </c>
      <c r="B126" s="1">
        <v>106</v>
      </c>
      <c r="C126" s="1" t="s">
        <v>9</v>
      </c>
      <c r="D126" s="1">
        <v>10</v>
      </c>
      <c r="E126" s="1" t="s">
        <v>10</v>
      </c>
      <c r="F126" s="2">
        <v>25.33</v>
      </c>
    </row>
    <row r="127" spans="1:14" x14ac:dyDescent="0.25">
      <c r="A127" s="1" t="s">
        <v>40</v>
      </c>
      <c r="B127" s="1">
        <v>106</v>
      </c>
      <c r="C127" s="1" t="s">
        <v>9</v>
      </c>
      <c r="D127" s="1">
        <v>10</v>
      </c>
      <c r="E127" s="1" t="s">
        <v>10</v>
      </c>
      <c r="F127" s="2">
        <v>25.15</v>
      </c>
      <c r="G127" s="2">
        <v>25.24</v>
      </c>
      <c r="H127" s="2">
        <v>17.54</v>
      </c>
      <c r="I127" s="4">
        <f>STDEV(F126:F127)</f>
        <v>0.12727922061357835</v>
      </c>
      <c r="J127" s="2">
        <f>G127-H127</f>
        <v>7.6999999999999993</v>
      </c>
      <c r="L127" s="2">
        <f>J127-8.396</f>
        <v>-0.69600000000000151</v>
      </c>
      <c r="N127" s="2">
        <f>2^-L127</f>
        <v>1.6200069472640934</v>
      </c>
    </row>
    <row r="128" spans="1:14" x14ac:dyDescent="0.25">
      <c r="A128" s="1" t="s">
        <v>40</v>
      </c>
      <c r="B128" s="1">
        <v>107</v>
      </c>
      <c r="C128" s="1" t="s">
        <v>9</v>
      </c>
      <c r="D128" s="1">
        <v>10</v>
      </c>
      <c r="E128" s="1" t="s">
        <v>10</v>
      </c>
      <c r="F128" s="2">
        <v>25.2</v>
      </c>
    </row>
    <row r="129" spans="1:14" x14ac:dyDescent="0.25">
      <c r="A129" s="1" t="s">
        <v>40</v>
      </c>
      <c r="B129" s="1">
        <v>107</v>
      </c>
      <c r="C129" s="1" t="s">
        <v>9</v>
      </c>
      <c r="D129" s="1">
        <v>10</v>
      </c>
      <c r="E129" s="1" t="s">
        <v>10</v>
      </c>
      <c r="F129" s="2">
        <v>25.55</v>
      </c>
      <c r="G129" s="2">
        <v>25.375</v>
      </c>
      <c r="H129" s="2">
        <v>17.895</v>
      </c>
      <c r="I129" s="4">
        <f>STDEV(F128:F129)</f>
        <v>0.24748737341529264</v>
      </c>
      <c r="J129" s="2">
        <f>G129-H129</f>
        <v>7.48</v>
      </c>
      <c r="L129" s="2">
        <f>J129-8.396</f>
        <v>-0.91600000000000037</v>
      </c>
      <c r="N129" s="2">
        <f>2^-L129</f>
        <v>1.8868765017907205</v>
      </c>
    </row>
    <row r="130" spans="1:14" x14ac:dyDescent="0.25">
      <c r="A130" s="1" t="s">
        <v>40</v>
      </c>
      <c r="B130" s="1">
        <v>108</v>
      </c>
      <c r="C130" s="1" t="s">
        <v>9</v>
      </c>
      <c r="D130" s="1">
        <v>10</v>
      </c>
      <c r="E130" s="1" t="s">
        <v>10</v>
      </c>
      <c r="F130" s="2">
        <v>25.92</v>
      </c>
    </row>
    <row r="131" spans="1:14" s="3" customFormat="1" x14ac:dyDescent="0.25">
      <c r="A131" s="5" t="s">
        <v>40</v>
      </c>
      <c r="B131" s="5">
        <v>108</v>
      </c>
      <c r="C131" s="5" t="s">
        <v>9</v>
      </c>
      <c r="D131" s="5">
        <v>10</v>
      </c>
      <c r="E131" s="5" t="s">
        <v>10</v>
      </c>
      <c r="F131" s="3">
        <v>26.42</v>
      </c>
      <c r="G131" s="3">
        <v>26.17</v>
      </c>
      <c r="H131" s="3">
        <v>18.484999999999999</v>
      </c>
      <c r="I131" s="4">
        <f>STDEV(F130:F131)</f>
        <v>0.35355339059327379</v>
      </c>
      <c r="J131" s="3">
        <f>G131-H131</f>
        <v>7.6850000000000023</v>
      </c>
      <c r="L131" s="3">
        <f>J131-8.396</f>
        <v>-0.71099999999999852</v>
      </c>
      <c r="N131" s="3">
        <f>2^-L131</f>
        <v>1.6369383631816063</v>
      </c>
    </row>
    <row r="132" spans="1:14" x14ac:dyDescent="0.25">
      <c r="A132" s="1" t="s">
        <v>40</v>
      </c>
      <c r="B132" s="1">
        <v>109</v>
      </c>
      <c r="C132" s="1" t="s">
        <v>13</v>
      </c>
      <c r="D132" s="1">
        <v>10</v>
      </c>
      <c r="E132" s="1" t="s">
        <v>10</v>
      </c>
      <c r="F132" s="2">
        <v>26.74</v>
      </c>
    </row>
    <row r="133" spans="1:14" x14ac:dyDescent="0.25">
      <c r="A133" s="1" t="s">
        <v>40</v>
      </c>
      <c r="B133" s="1">
        <v>109</v>
      </c>
      <c r="C133" s="1" t="s">
        <v>13</v>
      </c>
      <c r="D133" s="1">
        <v>10</v>
      </c>
      <c r="E133" s="1" t="s">
        <v>10</v>
      </c>
      <c r="F133" s="2">
        <v>26.94</v>
      </c>
      <c r="G133" s="2">
        <v>26.84</v>
      </c>
      <c r="H133" s="2">
        <v>18.2</v>
      </c>
      <c r="I133" s="4">
        <f>STDEV(F132:F133)</f>
        <v>0.14142135623731153</v>
      </c>
      <c r="J133" s="2">
        <f>G133-H133</f>
        <v>8.64</v>
      </c>
      <c r="L133" s="2">
        <f>J133-8.396</f>
        <v>0.24399999999999977</v>
      </c>
      <c r="N133" s="2">
        <f>2^-L133</f>
        <v>0.84440088742378205</v>
      </c>
    </row>
    <row r="134" spans="1:14" x14ac:dyDescent="0.25">
      <c r="A134" s="1" t="s">
        <v>40</v>
      </c>
      <c r="B134" s="1">
        <v>110</v>
      </c>
      <c r="C134" s="1" t="s">
        <v>13</v>
      </c>
      <c r="D134" s="1">
        <v>10</v>
      </c>
      <c r="E134" s="1" t="s">
        <v>10</v>
      </c>
      <c r="F134" s="2">
        <v>28.42</v>
      </c>
    </row>
    <row r="135" spans="1:14" x14ac:dyDescent="0.25">
      <c r="A135" s="1" t="s">
        <v>40</v>
      </c>
      <c r="B135" s="1">
        <v>110</v>
      </c>
      <c r="C135" s="1" t="s">
        <v>13</v>
      </c>
      <c r="D135" s="1">
        <v>10</v>
      </c>
      <c r="E135" s="1" t="s">
        <v>10</v>
      </c>
      <c r="F135" s="2">
        <v>28.4</v>
      </c>
      <c r="G135" s="2">
        <v>28.41</v>
      </c>
      <c r="H135" s="2">
        <v>19.045000000000002</v>
      </c>
      <c r="I135" s="4">
        <f>STDEV(F134:F135)</f>
        <v>1.4142135623733162E-2</v>
      </c>
      <c r="J135" s="2">
        <f>G135-H135</f>
        <v>9.3649999999999984</v>
      </c>
      <c r="L135" s="2">
        <f>J135-8.396</f>
        <v>0.96899999999999764</v>
      </c>
      <c r="N135" s="2">
        <f>2^-L135</f>
        <v>0.51086004135715157</v>
      </c>
    </row>
    <row r="136" spans="1:14" x14ac:dyDescent="0.25">
      <c r="A136" s="1" t="s">
        <v>40</v>
      </c>
      <c r="B136" s="1">
        <v>111</v>
      </c>
      <c r="C136" s="1" t="s">
        <v>13</v>
      </c>
      <c r="D136" s="1">
        <v>10</v>
      </c>
      <c r="E136" s="1" t="s">
        <v>10</v>
      </c>
      <c r="F136" s="2">
        <v>26.36</v>
      </c>
    </row>
    <row r="137" spans="1:14" x14ac:dyDescent="0.25">
      <c r="A137" s="1" t="s">
        <v>40</v>
      </c>
      <c r="B137" s="1">
        <v>111</v>
      </c>
      <c r="C137" s="1" t="s">
        <v>13</v>
      </c>
      <c r="D137" s="1">
        <v>10</v>
      </c>
      <c r="E137" s="1" t="s">
        <v>10</v>
      </c>
      <c r="F137" s="2">
        <v>26.48</v>
      </c>
      <c r="G137" s="2">
        <v>26.42</v>
      </c>
      <c r="H137" s="2">
        <v>17.755000000000003</v>
      </c>
      <c r="I137" s="4">
        <f>STDEV(F136:F137)</f>
        <v>8.4852813742386402E-2</v>
      </c>
      <c r="J137" s="2">
        <f>G137-H137</f>
        <v>8.6649999999999991</v>
      </c>
      <c r="L137" s="2">
        <f>J137-8.396</f>
        <v>0.26899999999999835</v>
      </c>
      <c r="N137" s="2">
        <f>2^-L137</f>
        <v>0.82989458558998341</v>
      </c>
    </row>
    <row r="138" spans="1:14" x14ac:dyDescent="0.25">
      <c r="A138" s="1" t="s">
        <v>40</v>
      </c>
      <c r="B138" s="1">
        <v>112</v>
      </c>
      <c r="C138" s="1" t="s">
        <v>13</v>
      </c>
      <c r="D138" s="1">
        <v>10</v>
      </c>
      <c r="E138" s="1" t="s">
        <v>10</v>
      </c>
      <c r="F138" s="2">
        <v>25.87</v>
      </c>
    </row>
    <row r="139" spans="1:14" x14ac:dyDescent="0.25">
      <c r="A139" s="1" t="s">
        <v>40</v>
      </c>
      <c r="B139" s="1">
        <v>112</v>
      </c>
      <c r="C139" s="1" t="s">
        <v>13</v>
      </c>
      <c r="D139" s="1">
        <v>10</v>
      </c>
      <c r="E139" s="1" t="s">
        <v>10</v>
      </c>
      <c r="F139" s="2">
        <v>25.7</v>
      </c>
      <c r="G139" s="2">
        <v>25.785</v>
      </c>
      <c r="H139" s="2">
        <v>17.77</v>
      </c>
      <c r="I139" s="4">
        <f>STDEV(F138:F139)</f>
        <v>0.12020815280171429</v>
      </c>
      <c r="J139" s="2">
        <f>G139-H139</f>
        <v>8.0150000000000006</v>
      </c>
      <c r="L139" s="2">
        <f>J139-8.396</f>
        <v>-0.38100000000000023</v>
      </c>
      <c r="N139" s="2">
        <f>2^-L139</f>
        <v>1.3022441895690287</v>
      </c>
    </row>
    <row r="140" spans="1:14" x14ac:dyDescent="0.25">
      <c r="A140" s="1" t="s">
        <v>40</v>
      </c>
      <c r="B140" s="1">
        <v>113</v>
      </c>
      <c r="C140" s="1" t="s">
        <v>13</v>
      </c>
      <c r="D140" s="1">
        <v>10</v>
      </c>
      <c r="E140" s="1" t="s">
        <v>10</v>
      </c>
      <c r="F140" s="2">
        <v>26.41</v>
      </c>
    </row>
    <row r="141" spans="1:14" s="3" customFormat="1" x14ac:dyDescent="0.25">
      <c r="A141" s="5" t="s">
        <v>40</v>
      </c>
      <c r="B141" s="5">
        <v>113</v>
      </c>
      <c r="C141" s="5" t="s">
        <v>13</v>
      </c>
      <c r="D141" s="5">
        <v>10</v>
      </c>
      <c r="E141" s="5" t="s">
        <v>10</v>
      </c>
      <c r="F141" s="3">
        <v>26.33</v>
      </c>
      <c r="G141" s="3">
        <v>26.369999999999997</v>
      </c>
      <c r="H141" s="3">
        <v>17.625</v>
      </c>
      <c r="I141" s="4">
        <f>STDEV(F140:F141)</f>
        <v>5.6568542494925107E-2</v>
      </c>
      <c r="J141" s="3">
        <f>G141-H141</f>
        <v>8.7449999999999974</v>
      </c>
      <c r="L141" s="3">
        <f>J141-8.396</f>
        <v>0.34899999999999665</v>
      </c>
      <c r="N141" s="3">
        <f>2^-L141</f>
        <v>0.78512811867357435</v>
      </c>
    </row>
    <row r="142" spans="1:14" x14ac:dyDescent="0.25">
      <c r="A142" s="1" t="s">
        <v>40</v>
      </c>
      <c r="B142" s="1">
        <v>114</v>
      </c>
      <c r="C142" s="1" t="s">
        <v>14</v>
      </c>
      <c r="D142" s="1">
        <v>10</v>
      </c>
      <c r="E142" s="1" t="s">
        <v>10</v>
      </c>
      <c r="F142" s="2">
        <v>25.28</v>
      </c>
    </row>
    <row r="143" spans="1:14" x14ac:dyDescent="0.25">
      <c r="A143" s="1" t="s">
        <v>40</v>
      </c>
      <c r="B143" s="1">
        <v>114</v>
      </c>
      <c r="C143" s="1" t="s">
        <v>14</v>
      </c>
      <c r="D143" s="1">
        <v>10</v>
      </c>
      <c r="E143" s="1" t="s">
        <v>10</v>
      </c>
      <c r="F143" s="2">
        <v>25.95</v>
      </c>
      <c r="G143" s="2">
        <v>25.615000000000002</v>
      </c>
      <c r="H143" s="2">
        <v>17.405000000000001</v>
      </c>
      <c r="I143" s="4">
        <f>STDEV(F142:F143)</f>
        <v>0.47376154339498555</v>
      </c>
      <c r="J143" s="2">
        <f>G143-H143</f>
        <v>8.2100000000000009</v>
      </c>
      <c r="L143" s="2">
        <f>J143-8.396</f>
        <v>-0.18599999999999994</v>
      </c>
      <c r="N143" s="2">
        <f>2^-L143</f>
        <v>1.1376052278725046</v>
      </c>
    </row>
    <row r="144" spans="1:14" x14ac:dyDescent="0.25">
      <c r="A144" s="1" t="s">
        <v>40</v>
      </c>
      <c r="B144" s="1">
        <v>115</v>
      </c>
      <c r="C144" s="1" t="s">
        <v>14</v>
      </c>
      <c r="D144" s="1">
        <v>10</v>
      </c>
      <c r="E144" s="1" t="s">
        <v>10</v>
      </c>
      <c r="F144" s="2">
        <v>30.35</v>
      </c>
    </row>
    <row r="145" spans="1:14" x14ac:dyDescent="0.25">
      <c r="A145" s="1" t="s">
        <v>40</v>
      </c>
      <c r="B145" s="1">
        <v>115</v>
      </c>
      <c r="C145" s="1" t="s">
        <v>14</v>
      </c>
      <c r="D145" s="1">
        <v>10</v>
      </c>
      <c r="E145" s="1" t="s">
        <v>10</v>
      </c>
      <c r="F145" s="2">
        <v>30.06</v>
      </c>
      <c r="G145" s="2">
        <v>30.204999999999998</v>
      </c>
      <c r="H145" s="2">
        <v>22.755000000000003</v>
      </c>
      <c r="I145" s="4">
        <f>STDEV(F144:F145)</f>
        <v>0.20506096654410069</v>
      </c>
      <c r="J145" s="2">
        <f>G145-H145</f>
        <v>7.4499999999999957</v>
      </c>
      <c r="L145" s="2">
        <f>J145-8.396</f>
        <v>-0.94600000000000506</v>
      </c>
      <c r="N145" s="2">
        <f>2^-L145</f>
        <v>1.9265237880403026</v>
      </c>
    </row>
    <row r="146" spans="1:14" x14ac:dyDescent="0.25">
      <c r="A146" s="1" t="s">
        <v>40</v>
      </c>
      <c r="B146" s="1">
        <v>116</v>
      </c>
      <c r="C146" s="1" t="s">
        <v>14</v>
      </c>
      <c r="D146" s="1">
        <v>10</v>
      </c>
      <c r="E146" s="1" t="s">
        <v>10</v>
      </c>
      <c r="F146" s="2">
        <v>25.27</v>
      </c>
    </row>
    <row r="147" spans="1:14" x14ac:dyDescent="0.25">
      <c r="A147" s="1" t="s">
        <v>40</v>
      </c>
      <c r="B147" s="1">
        <v>116</v>
      </c>
      <c r="C147" s="1" t="s">
        <v>14</v>
      </c>
      <c r="D147" s="1">
        <v>10</v>
      </c>
      <c r="E147" s="1" t="s">
        <v>10</v>
      </c>
      <c r="F147" s="2">
        <v>25.12</v>
      </c>
      <c r="G147" s="2">
        <v>25.195</v>
      </c>
      <c r="H147" s="2">
        <v>17.905000000000001</v>
      </c>
      <c r="I147" s="4">
        <f>STDEV(F146:F147)</f>
        <v>0.10606601717798111</v>
      </c>
      <c r="J147" s="2">
        <f>G147-H147</f>
        <v>7.2899999999999991</v>
      </c>
      <c r="L147" s="2">
        <f>J147-8.396</f>
        <v>-1.1060000000000016</v>
      </c>
      <c r="N147" s="2">
        <f>2^-L147</f>
        <v>2.1524802495675965</v>
      </c>
    </row>
    <row r="148" spans="1:14" x14ac:dyDescent="0.25">
      <c r="A148" s="1" t="s">
        <v>40</v>
      </c>
      <c r="B148" s="1">
        <v>117</v>
      </c>
      <c r="C148" s="1" t="s">
        <v>14</v>
      </c>
      <c r="D148" s="1">
        <v>10</v>
      </c>
      <c r="E148" s="1" t="s">
        <v>10</v>
      </c>
      <c r="F148" s="2">
        <v>25.21</v>
      </c>
    </row>
    <row r="149" spans="1:14" x14ac:dyDescent="0.25">
      <c r="A149" s="1" t="s">
        <v>40</v>
      </c>
      <c r="B149" s="1">
        <v>117</v>
      </c>
      <c r="C149" s="1" t="s">
        <v>14</v>
      </c>
      <c r="D149" s="1">
        <v>10</v>
      </c>
      <c r="E149" s="1" t="s">
        <v>10</v>
      </c>
      <c r="F149" s="2">
        <v>25.17</v>
      </c>
      <c r="G149" s="2">
        <v>25.19</v>
      </c>
      <c r="H149" s="2">
        <v>17.690000000000001</v>
      </c>
      <c r="I149" s="4">
        <f>STDEV(F148:F149)</f>
        <v>2.8284271247461298E-2</v>
      </c>
      <c r="J149" s="2">
        <f>G149-H149</f>
        <v>7.5</v>
      </c>
      <c r="L149" s="2">
        <f>J149-8.396</f>
        <v>-0.8960000000000008</v>
      </c>
      <c r="N149" s="2">
        <f>2^-L149</f>
        <v>1.8608993154060316</v>
      </c>
    </row>
    <row r="150" spans="1:14" x14ac:dyDescent="0.25">
      <c r="A150" s="1" t="s">
        <v>40</v>
      </c>
      <c r="B150" s="1">
        <v>118</v>
      </c>
      <c r="C150" s="1" t="s">
        <v>14</v>
      </c>
      <c r="D150" s="1">
        <v>10</v>
      </c>
      <c r="E150" s="1" t="s">
        <v>10</v>
      </c>
      <c r="F150" s="2">
        <v>25.61</v>
      </c>
    </row>
    <row r="151" spans="1:14" s="3" customFormat="1" x14ac:dyDescent="0.25">
      <c r="A151" s="5" t="s">
        <v>40</v>
      </c>
      <c r="B151" s="5">
        <v>118</v>
      </c>
      <c r="C151" s="5" t="s">
        <v>14</v>
      </c>
      <c r="D151" s="5">
        <v>10</v>
      </c>
      <c r="E151" s="5" t="s">
        <v>10</v>
      </c>
      <c r="F151" s="3">
        <v>25.6</v>
      </c>
      <c r="G151" s="3">
        <v>25.605</v>
      </c>
      <c r="H151" s="3">
        <v>20.204999999999998</v>
      </c>
      <c r="I151" s="4">
        <f>STDEV(F150:F151)</f>
        <v>7.0710678118640685E-3</v>
      </c>
      <c r="J151" s="3">
        <f>G151-H151</f>
        <v>5.4000000000000021</v>
      </c>
      <c r="L151" s="3">
        <f>J151-8.396</f>
        <v>-2.9959999999999987</v>
      </c>
      <c r="N151" s="3">
        <f>2^-L151</f>
        <v>7.9778500108165487</v>
      </c>
    </row>
    <row r="152" spans="1:14" x14ac:dyDescent="0.25">
      <c r="A152" s="1" t="s">
        <v>40</v>
      </c>
      <c r="B152" s="1">
        <v>119</v>
      </c>
      <c r="C152" s="1" t="s">
        <v>15</v>
      </c>
      <c r="D152" s="1">
        <v>10</v>
      </c>
      <c r="E152" s="1" t="s">
        <v>10</v>
      </c>
      <c r="F152" s="2">
        <v>27.14</v>
      </c>
    </row>
    <row r="153" spans="1:14" x14ac:dyDescent="0.25">
      <c r="A153" s="1" t="s">
        <v>40</v>
      </c>
      <c r="B153" s="1">
        <v>119</v>
      </c>
      <c r="C153" s="1" t="s">
        <v>15</v>
      </c>
      <c r="D153" s="1">
        <v>10</v>
      </c>
      <c r="E153" s="1" t="s">
        <v>10</v>
      </c>
      <c r="F153" s="2">
        <v>27.22</v>
      </c>
      <c r="G153" s="2">
        <v>27.18</v>
      </c>
      <c r="H153" s="2">
        <v>18.420000000000002</v>
      </c>
      <c r="I153" s="4">
        <f>STDEV(F152:F153)</f>
        <v>5.6568542494922595E-2</v>
      </c>
      <c r="J153" s="2">
        <f>G153-H153</f>
        <v>8.759999999999998</v>
      </c>
      <c r="L153" s="2">
        <f>J153-8.396</f>
        <v>0.36399999999999721</v>
      </c>
      <c r="N153" s="2">
        <f>2^-L153</f>
        <v>0.77700726878405091</v>
      </c>
    </row>
    <row r="154" spans="1:14" x14ac:dyDescent="0.25">
      <c r="A154" s="1" t="s">
        <v>40</v>
      </c>
      <c r="B154" s="1">
        <v>120</v>
      </c>
      <c r="C154" s="1" t="s">
        <v>15</v>
      </c>
      <c r="D154" s="1">
        <v>10</v>
      </c>
      <c r="E154" s="1" t="s">
        <v>10</v>
      </c>
      <c r="F154" s="2">
        <v>26.55</v>
      </c>
    </row>
    <row r="155" spans="1:14" x14ac:dyDescent="0.25">
      <c r="A155" s="1" t="s">
        <v>40</v>
      </c>
      <c r="B155" s="1">
        <v>120</v>
      </c>
      <c r="C155" s="1" t="s">
        <v>15</v>
      </c>
      <c r="D155" s="1">
        <v>10</v>
      </c>
      <c r="E155" s="1" t="s">
        <v>10</v>
      </c>
      <c r="F155" s="2">
        <v>26.47</v>
      </c>
      <c r="G155" s="2">
        <v>26.509999999999998</v>
      </c>
      <c r="H155" s="2">
        <v>18.024999999999999</v>
      </c>
      <c r="I155" s="4">
        <f>STDEV(F154:F155)</f>
        <v>5.6568542494925107E-2</v>
      </c>
      <c r="J155" s="2">
        <f>G155-H155</f>
        <v>8.4849999999999994</v>
      </c>
      <c r="L155" s="2">
        <f>J155-8.396</f>
        <v>8.8999999999998636E-2</v>
      </c>
      <c r="N155" s="2">
        <f>2^-L155</f>
        <v>0.94017420250912698</v>
      </c>
    </row>
    <row r="156" spans="1:14" x14ac:dyDescent="0.25">
      <c r="A156" s="1" t="s">
        <v>40</v>
      </c>
      <c r="B156" s="1">
        <v>121</v>
      </c>
      <c r="C156" s="1" t="s">
        <v>15</v>
      </c>
      <c r="D156" s="1">
        <v>10</v>
      </c>
      <c r="E156" s="1" t="s">
        <v>10</v>
      </c>
      <c r="F156" s="2">
        <v>25.46</v>
      </c>
    </row>
    <row r="157" spans="1:14" x14ac:dyDescent="0.25">
      <c r="A157" s="1" t="s">
        <v>40</v>
      </c>
      <c r="B157" s="1">
        <v>121</v>
      </c>
      <c r="C157" s="1" t="s">
        <v>15</v>
      </c>
      <c r="D157" s="1">
        <v>10</v>
      </c>
      <c r="E157" s="1" t="s">
        <v>10</v>
      </c>
      <c r="F157" s="2">
        <v>25.76</v>
      </c>
      <c r="G157" s="2">
        <v>25.61</v>
      </c>
      <c r="H157" s="2">
        <v>17.535</v>
      </c>
      <c r="I157" s="4">
        <f>STDEV(F156:F157)</f>
        <v>0.21213203435596475</v>
      </c>
      <c r="J157" s="2">
        <f>G157-H157</f>
        <v>8.0749999999999993</v>
      </c>
      <c r="L157" s="2">
        <f>J157-8.396</f>
        <v>-0.32100000000000151</v>
      </c>
      <c r="N157" s="2">
        <f>2^-L157</f>
        <v>1.2491961256533781</v>
      </c>
    </row>
    <row r="158" spans="1:14" x14ac:dyDescent="0.25">
      <c r="A158" s="1" t="s">
        <v>40</v>
      </c>
      <c r="B158" s="1">
        <v>122</v>
      </c>
      <c r="C158" s="1" t="s">
        <v>15</v>
      </c>
      <c r="D158" s="1">
        <v>10</v>
      </c>
      <c r="E158" s="1" t="s">
        <v>10</v>
      </c>
      <c r="F158" s="2">
        <v>25.53</v>
      </c>
    </row>
    <row r="159" spans="1:14" x14ac:dyDescent="0.25">
      <c r="A159" s="1" t="s">
        <v>40</v>
      </c>
      <c r="B159" s="1">
        <v>122</v>
      </c>
      <c r="C159" s="1" t="s">
        <v>15</v>
      </c>
      <c r="D159" s="1">
        <v>10</v>
      </c>
      <c r="E159" s="1" t="s">
        <v>10</v>
      </c>
      <c r="F159" s="2">
        <v>25.86</v>
      </c>
      <c r="G159" s="2">
        <v>25.695</v>
      </c>
      <c r="H159" s="2">
        <v>18.05</v>
      </c>
      <c r="I159" s="4">
        <f>STDEV(F158:F159)</f>
        <v>0.23334523779155947</v>
      </c>
      <c r="J159" s="2">
        <f>G159-H159</f>
        <v>7.6449999999999996</v>
      </c>
      <c r="L159" s="2">
        <f>J159-8.396</f>
        <v>-0.75100000000000122</v>
      </c>
      <c r="N159" s="2">
        <f>2^-L159</f>
        <v>1.6829589645707623</v>
      </c>
    </row>
    <row r="160" spans="1:14" x14ac:dyDescent="0.25">
      <c r="A160" s="1" t="s">
        <v>40</v>
      </c>
      <c r="B160" s="1">
        <v>123</v>
      </c>
      <c r="C160" s="1" t="s">
        <v>15</v>
      </c>
      <c r="D160" s="1">
        <v>10</v>
      </c>
      <c r="E160" s="1" t="s">
        <v>10</v>
      </c>
      <c r="F160" s="2">
        <v>28.13</v>
      </c>
    </row>
    <row r="161" spans="1:14" s="3" customFormat="1" x14ac:dyDescent="0.25">
      <c r="A161" s="5" t="s">
        <v>40</v>
      </c>
      <c r="B161" s="5">
        <v>123</v>
      </c>
      <c r="C161" s="5" t="s">
        <v>15</v>
      </c>
      <c r="D161" s="5">
        <v>10</v>
      </c>
      <c r="E161" s="5" t="s">
        <v>10</v>
      </c>
      <c r="F161" s="3">
        <v>27.44</v>
      </c>
      <c r="G161" s="3">
        <v>27.785</v>
      </c>
      <c r="H161" s="3">
        <v>19.259999999999998</v>
      </c>
      <c r="I161" s="4">
        <f>STDEV(F160:F161)</f>
        <v>0.48790367901871617</v>
      </c>
      <c r="J161" s="3">
        <f>G161-H161</f>
        <v>8.5250000000000021</v>
      </c>
      <c r="L161" s="3">
        <f>J161-8.396</f>
        <v>0.12900000000000134</v>
      </c>
      <c r="N161" s="3">
        <f>2^-L161</f>
        <v>0.91446508949990069</v>
      </c>
    </row>
    <row r="162" spans="1:14" x14ac:dyDescent="0.25">
      <c r="A162" s="1" t="s">
        <v>40</v>
      </c>
      <c r="B162" s="1">
        <v>124</v>
      </c>
      <c r="C162" s="1" t="s">
        <v>9</v>
      </c>
      <c r="D162" s="1">
        <v>14</v>
      </c>
      <c r="E162" s="1" t="s">
        <v>10</v>
      </c>
      <c r="F162" s="2">
        <v>26.01</v>
      </c>
    </row>
    <row r="163" spans="1:14" x14ac:dyDescent="0.25">
      <c r="A163" s="1" t="s">
        <v>40</v>
      </c>
      <c r="B163" s="1">
        <v>124</v>
      </c>
      <c r="C163" s="1" t="s">
        <v>9</v>
      </c>
      <c r="D163" s="1">
        <v>14</v>
      </c>
      <c r="E163" s="1" t="s">
        <v>10</v>
      </c>
      <c r="F163" s="2">
        <v>26.04</v>
      </c>
      <c r="G163" s="2">
        <v>26.024999999999999</v>
      </c>
      <c r="H163" s="2">
        <v>18.325000000000003</v>
      </c>
      <c r="I163" s="4">
        <f>STDEV(F162:F163)</f>
        <v>2.1213203435594716E-2</v>
      </c>
      <c r="J163" s="2">
        <f>G163-H163</f>
        <v>7.6999999999999957</v>
      </c>
      <c r="L163" s="2">
        <f>J163-8.396</f>
        <v>-0.69600000000000506</v>
      </c>
      <c r="N163" s="2">
        <f>2^-L163</f>
        <v>1.6200069472640974</v>
      </c>
    </row>
    <row r="164" spans="1:14" x14ac:dyDescent="0.25">
      <c r="A164" s="1" t="s">
        <v>40</v>
      </c>
      <c r="B164" s="1">
        <v>125</v>
      </c>
      <c r="C164" s="1" t="s">
        <v>9</v>
      </c>
      <c r="D164" s="1">
        <v>14</v>
      </c>
      <c r="E164" s="1" t="s">
        <v>10</v>
      </c>
      <c r="F164" s="2">
        <v>25.97</v>
      </c>
    </row>
    <row r="165" spans="1:14" x14ac:dyDescent="0.25">
      <c r="A165" s="1" t="s">
        <v>40</v>
      </c>
      <c r="B165" s="1">
        <v>125</v>
      </c>
      <c r="C165" s="1" t="s">
        <v>9</v>
      </c>
      <c r="D165" s="1">
        <v>14</v>
      </c>
      <c r="E165" s="1" t="s">
        <v>10</v>
      </c>
      <c r="F165" s="2">
        <v>25.86</v>
      </c>
      <c r="G165" s="2">
        <v>25.914999999999999</v>
      </c>
      <c r="H165" s="2">
        <v>18.200000000000003</v>
      </c>
      <c r="I165" s="4">
        <f>STDEV(F164:F165)</f>
        <v>7.7781745930519827E-2</v>
      </c>
      <c r="J165" s="2">
        <f>G165-H165</f>
        <v>7.7149999999999963</v>
      </c>
      <c r="L165" s="2">
        <f>J165-8.396</f>
        <v>-0.68100000000000449</v>
      </c>
      <c r="N165" s="2">
        <f>2^-L165</f>
        <v>1.6032506587987925</v>
      </c>
    </row>
    <row r="166" spans="1:14" x14ac:dyDescent="0.25">
      <c r="A166" s="1" t="s">
        <v>40</v>
      </c>
      <c r="B166" s="1">
        <v>126</v>
      </c>
      <c r="C166" s="1" t="s">
        <v>9</v>
      </c>
      <c r="D166" s="1">
        <v>14</v>
      </c>
      <c r="E166" s="1" t="s">
        <v>10</v>
      </c>
      <c r="F166" s="2">
        <v>25.43</v>
      </c>
    </row>
    <row r="167" spans="1:14" x14ac:dyDescent="0.25">
      <c r="A167" s="1" t="s">
        <v>40</v>
      </c>
      <c r="B167" s="1">
        <v>126</v>
      </c>
      <c r="C167" s="1" t="s">
        <v>9</v>
      </c>
      <c r="D167" s="1">
        <v>14</v>
      </c>
      <c r="E167" s="1" t="s">
        <v>10</v>
      </c>
      <c r="F167" s="2">
        <v>25.41</v>
      </c>
      <c r="G167" s="2">
        <v>25.42</v>
      </c>
      <c r="H167" s="2">
        <v>18</v>
      </c>
      <c r="I167" s="4">
        <f>STDEV(F166:F167)</f>
        <v>1.4142135623730649E-2</v>
      </c>
      <c r="J167" s="2">
        <f>G167-H167</f>
        <v>7.4200000000000017</v>
      </c>
      <c r="L167" s="2">
        <f>J167-8.396</f>
        <v>-0.97599999999999909</v>
      </c>
      <c r="N167" s="2">
        <f>2^-L167</f>
        <v>1.9670041480524953</v>
      </c>
    </row>
    <row r="168" spans="1:14" x14ac:dyDescent="0.25">
      <c r="A168" s="1" t="s">
        <v>40</v>
      </c>
      <c r="B168" s="1">
        <v>127</v>
      </c>
      <c r="C168" s="1" t="s">
        <v>9</v>
      </c>
      <c r="D168" s="1">
        <v>14</v>
      </c>
      <c r="E168" s="1" t="s">
        <v>10</v>
      </c>
      <c r="F168" s="2">
        <v>25.11</v>
      </c>
    </row>
    <row r="169" spans="1:14" x14ac:dyDescent="0.25">
      <c r="A169" s="1" t="s">
        <v>40</v>
      </c>
      <c r="B169" s="1">
        <v>127</v>
      </c>
      <c r="C169" s="1" t="s">
        <v>9</v>
      </c>
      <c r="D169" s="1">
        <v>14</v>
      </c>
      <c r="E169" s="1" t="s">
        <v>10</v>
      </c>
      <c r="F169" s="2">
        <v>25.16</v>
      </c>
      <c r="G169" s="2">
        <v>25.134999999999998</v>
      </c>
      <c r="H169" s="2">
        <v>17.420000000000002</v>
      </c>
      <c r="I169" s="4">
        <f>STDEV(F168:F169)</f>
        <v>3.5355339059327882E-2</v>
      </c>
      <c r="J169" s="2">
        <f>G169-H169</f>
        <v>7.7149999999999963</v>
      </c>
      <c r="L169" s="2">
        <f>J169-8.396</f>
        <v>-0.68100000000000449</v>
      </c>
      <c r="N169" s="2">
        <f>2^-L169</f>
        <v>1.6032506587987925</v>
      </c>
    </row>
    <row r="170" spans="1:14" x14ac:dyDescent="0.25">
      <c r="A170" s="1" t="s">
        <v>40</v>
      </c>
      <c r="B170" s="1">
        <v>128</v>
      </c>
      <c r="C170" s="1" t="s">
        <v>9</v>
      </c>
      <c r="D170" s="1">
        <v>14</v>
      </c>
      <c r="E170" s="1" t="s">
        <v>10</v>
      </c>
      <c r="F170" s="2">
        <v>25.89</v>
      </c>
    </row>
    <row r="171" spans="1:14" s="3" customFormat="1" x14ac:dyDescent="0.25">
      <c r="A171" s="5" t="s">
        <v>40</v>
      </c>
      <c r="B171" s="5">
        <v>128</v>
      </c>
      <c r="C171" s="5" t="s">
        <v>9</v>
      </c>
      <c r="D171" s="5">
        <v>14</v>
      </c>
      <c r="E171" s="5" t="s">
        <v>10</v>
      </c>
      <c r="F171" s="3">
        <v>25.55</v>
      </c>
      <c r="G171" s="3">
        <v>25.72</v>
      </c>
      <c r="H171" s="3">
        <v>17.755000000000003</v>
      </c>
      <c r="I171" s="4">
        <f>STDEV(F170:F171)</f>
        <v>0.24041630560342606</v>
      </c>
      <c r="J171" s="3">
        <f>G171-H171</f>
        <v>7.9649999999999963</v>
      </c>
      <c r="L171" s="3">
        <f>J171-8.396</f>
        <v>-0.43100000000000449</v>
      </c>
      <c r="N171" s="3">
        <f>2^-L171</f>
        <v>1.3481677317370608</v>
      </c>
    </row>
    <row r="172" spans="1:14" x14ac:dyDescent="0.25">
      <c r="A172" s="1" t="s">
        <v>40</v>
      </c>
      <c r="B172" s="1">
        <v>129</v>
      </c>
      <c r="C172" s="1" t="s">
        <v>13</v>
      </c>
      <c r="D172" s="1">
        <v>14</v>
      </c>
      <c r="E172" s="1" t="s">
        <v>10</v>
      </c>
      <c r="F172" s="2">
        <v>26.5</v>
      </c>
    </row>
    <row r="173" spans="1:14" x14ac:dyDescent="0.25">
      <c r="A173" s="1" t="s">
        <v>40</v>
      </c>
      <c r="B173" s="1">
        <v>129</v>
      </c>
      <c r="C173" s="1" t="s">
        <v>13</v>
      </c>
      <c r="D173" s="1">
        <v>14</v>
      </c>
      <c r="E173" s="1" t="s">
        <v>10</v>
      </c>
      <c r="F173" s="2">
        <v>26.29</v>
      </c>
      <c r="G173" s="2">
        <v>26.395</v>
      </c>
      <c r="H173" s="2">
        <v>17.865000000000002</v>
      </c>
      <c r="I173" s="4">
        <f>STDEV(F172:F173)</f>
        <v>0.14849242404917559</v>
      </c>
      <c r="J173" s="2">
        <f>G173-H173</f>
        <v>8.5299999999999976</v>
      </c>
      <c r="L173" s="2">
        <f>J173-8.396</f>
        <v>0.13399999999999679</v>
      </c>
      <c r="N173" s="2">
        <f>2^-L173</f>
        <v>0.91130128063714355</v>
      </c>
    </row>
    <row r="174" spans="1:14" x14ac:dyDescent="0.25">
      <c r="A174" s="1" t="s">
        <v>40</v>
      </c>
      <c r="B174" s="1">
        <v>130</v>
      </c>
      <c r="C174" s="1" t="s">
        <v>13</v>
      </c>
      <c r="D174" s="1">
        <v>14</v>
      </c>
      <c r="E174" s="1" t="s">
        <v>10</v>
      </c>
      <c r="F174" s="2">
        <v>28.52</v>
      </c>
    </row>
    <row r="175" spans="1:14" x14ac:dyDescent="0.25">
      <c r="A175" s="1" t="s">
        <v>40</v>
      </c>
      <c r="B175" s="1">
        <v>130</v>
      </c>
      <c r="C175" s="1" t="s">
        <v>13</v>
      </c>
      <c r="D175" s="1">
        <v>14</v>
      </c>
      <c r="E175" s="1" t="s">
        <v>10</v>
      </c>
      <c r="F175" s="2">
        <v>28.18</v>
      </c>
      <c r="G175" s="2">
        <v>28.35</v>
      </c>
      <c r="H175" s="2">
        <v>18.990000000000002</v>
      </c>
      <c r="I175" s="4">
        <f>STDEV(F174:F175)</f>
        <v>0.24041630560342606</v>
      </c>
      <c r="J175" s="2">
        <f>G175-H175</f>
        <v>9.36</v>
      </c>
      <c r="L175" s="2">
        <f>J175-8.396</f>
        <v>0.96399999999999864</v>
      </c>
      <c r="N175" s="2">
        <f>2^-L175</f>
        <v>0.51263361894429738</v>
      </c>
    </row>
    <row r="176" spans="1:14" x14ac:dyDescent="0.25">
      <c r="A176" s="1" t="s">
        <v>40</v>
      </c>
      <c r="B176" s="1">
        <v>131</v>
      </c>
      <c r="C176" s="1" t="s">
        <v>13</v>
      </c>
      <c r="D176" s="1">
        <v>14</v>
      </c>
      <c r="E176" s="1" t="s">
        <v>10</v>
      </c>
      <c r="F176" s="2">
        <v>27.01</v>
      </c>
    </row>
    <row r="177" spans="1:14" x14ac:dyDescent="0.25">
      <c r="A177" s="1" t="s">
        <v>40</v>
      </c>
      <c r="B177" s="1">
        <v>131</v>
      </c>
      <c r="C177" s="1" t="s">
        <v>13</v>
      </c>
      <c r="D177" s="1">
        <v>14</v>
      </c>
      <c r="E177" s="1" t="s">
        <v>10</v>
      </c>
      <c r="F177" s="2">
        <v>27.18</v>
      </c>
      <c r="G177" s="2">
        <v>27.094999999999999</v>
      </c>
      <c r="H177" s="2">
        <v>18.215</v>
      </c>
      <c r="I177" s="4">
        <f>STDEV(F176:F177)</f>
        <v>0.12020815280171177</v>
      </c>
      <c r="J177" s="2">
        <f>G177-H177</f>
        <v>8.879999999999999</v>
      </c>
      <c r="L177" s="2">
        <f>J177-8.396</f>
        <v>0.48399999999999821</v>
      </c>
      <c r="N177" s="2">
        <f>2^-L177</f>
        <v>0.71499249318084623</v>
      </c>
    </row>
    <row r="178" spans="1:14" x14ac:dyDescent="0.25">
      <c r="A178" s="1" t="s">
        <v>40</v>
      </c>
      <c r="B178" s="1">
        <v>132</v>
      </c>
      <c r="C178" s="1" t="s">
        <v>13</v>
      </c>
      <c r="D178" s="1">
        <v>14</v>
      </c>
      <c r="E178" s="1" t="s">
        <v>10</v>
      </c>
      <c r="F178" s="2">
        <v>27.27</v>
      </c>
    </row>
    <row r="179" spans="1:14" x14ac:dyDescent="0.25">
      <c r="A179" s="1" t="s">
        <v>40</v>
      </c>
      <c r="B179" s="1">
        <v>132</v>
      </c>
      <c r="C179" s="1" t="s">
        <v>13</v>
      </c>
      <c r="D179" s="1">
        <v>14</v>
      </c>
      <c r="E179" s="1" t="s">
        <v>10</v>
      </c>
      <c r="F179" s="2">
        <v>26.99</v>
      </c>
      <c r="G179" s="2">
        <v>27.13</v>
      </c>
      <c r="H179" s="2">
        <v>18.909999999999997</v>
      </c>
      <c r="I179" s="4">
        <f>STDEV(F178:F179)</f>
        <v>0.1979898987322341</v>
      </c>
      <c r="J179" s="2">
        <f>G179-H179</f>
        <v>8.2200000000000024</v>
      </c>
      <c r="L179" s="2">
        <f>J179-8.396</f>
        <v>-0.17599999999999838</v>
      </c>
      <c r="N179" s="2">
        <f>2^-L179</f>
        <v>1.1297472145701224</v>
      </c>
    </row>
    <row r="180" spans="1:14" x14ac:dyDescent="0.25">
      <c r="A180" s="1" t="s">
        <v>40</v>
      </c>
      <c r="B180" s="1">
        <v>133</v>
      </c>
      <c r="C180" s="1" t="s">
        <v>13</v>
      </c>
      <c r="D180" s="1">
        <v>14</v>
      </c>
      <c r="E180" s="1" t="s">
        <v>10</v>
      </c>
      <c r="F180" s="2">
        <v>27.01</v>
      </c>
    </row>
    <row r="181" spans="1:14" s="3" customFormat="1" x14ac:dyDescent="0.25">
      <c r="A181" s="5" t="s">
        <v>40</v>
      </c>
      <c r="B181" s="5">
        <v>133</v>
      </c>
      <c r="C181" s="5" t="s">
        <v>13</v>
      </c>
      <c r="D181" s="5">
        <v>14</v>
      </c>
      <c r="E181" s="5" t="s">
        <v>10</v>
      </c>
      <c r="F181" s="3">
        <v>27</v>
      </c>
      <c r="G181" s="3">
        <v>27.005000000000003</v>
      </c>
      <c r="H181" s="3">
        <v>18.215</v>
      </c>
      <c r="I181" s="4">
        <f>STDEV(F180:F181)</f>
        <v>7.0710678118665812E-3</v>
      </c>
      <c r="J181" s="3">
        <f>G181-H181</f>
        <v>8.7900000000000027</v>
      </c>
      <c r="L181" s="3">
        <f>J181-8.396</f>
        <v>0.3940000000000019</v>
      </c>
      <c r="N181" s="3">
        <f>2^-L181</f>
        <v>0.76101669041967801</v>
      </c>
    </row>
    <row r="182" spans="1:14" x14ac:dyDescent="0.25">
      <c r="A182" s="1" t="s">
        <v>40</v>
      </c>
      <c r="B182" s="1">
        <v>134</v>
      </c>
      <c r="C182" s="1" t="s">
        <v>14</v>
      </c>
      <c r="D182" s="1">
        <v>14</v>
      </c>
      <c r="E182" s="1" t="s">
        <v>10</v>
      </c>
      <c r="F182" s="2">
        <v>24.99</v>
      </c>
    </row>
    <row r="183" spans="1:14" x14ac:dyDescent="0.25">
      <c r="A183" s="1" t="s">
        <v>40</v>
      </c>
      <c r="B183" s="1">
        <v>134</v>
      </c>
      <c r="C183" s="1" t="s">
        <v>14</v>
      </c>
      <c r="D183" s="1">
        <v>14</v>
      </c>
      <c r="E183" s="1" t="s">
        <v>10</v>
      </c>
      <c r="F183" s="2">
        <v>24.79</v>
      </c>
      <c r="G183" s="2">
        <v>24.89</v>
      </c>
      <c r="H183" s="2">
        <v>17.509999999999998</v>
      </c>
      <c r="I183" s="4">
        <f>STDEV(F182:F183)</f>
        <v>0.141421356237309</v>
      </c>
      <c r="J183" s="2">
        <f>G183-H183</f>
        <v>7.3800000000000026</v>
      </c>
      <c r="L183" s="2">
        <f>J183-8.396</f>
        <v>-1.0159999999999982</v>
      </c>
      <c r="N183" s="2">
        <f>2^-L183</f>
        <v>2.0223041617026061</v>
      </c>
    </row>
    <row r="184" spans="1:14" x14ac:dyDescent="0.25">
      <c r="A184" s="1" t="s">
        <v>40</v>
      </c>
      <c r="B184" s="1">
        <v>135</v>
      </c>
      <c r="C184" s="1" t="s">
        <v>14</v>
      </c>
      <c r="D184" s="1">
        <v>14</v>
      </c>
      <c r="E184" s="1" t="s">
        <v>10</v>
      </c>
      <c r="F184" s="2">
        <v>25.1</v>
      </c>
    </row>
    <row r="185" spans="1:14" x14ac:dyDescent="0.25">
      <c r="A185" s="1" t="s">
        <v>40</v>
      </c>
      <c r="B185" s="1">
        <v>135</v>
      </c>
      <c r="C185" s="1" t="s">
        <v>14</v>
      </c>
      <c r="D185" s="1">
        <v>14</v>
      </c>
      <c r="E185" s="1" t="s">
        <v>10</v>
      </c>
      <c r="F185" s="2">
        <v>24.73</v>
      </c>
      <c r="G185" s="2">
        <v>24.914999999999999</v>
      </c>
      <c r="H185" s="2">
        <v>17.57</v>
      </c>
      <c r="I185" s="4">
        <f>STDEV(F184:F185)</f>
        <v>0.26162950903902327</v>
      </c>
      <c r="J185" s="2">
        <f>G185-H185</f>
        <v>7.3449999999999989</v>
      </c>
      <c r="L185" s="2">
        <f>J185-8.396</f>
        <v>-1.0510000000000019</v>
      </c>
      <c r="N185" s="2">
        <f>2^-L185</f>
        <v>2.0719655271200397</v>
      </c>
    </row>
    <row r="186" spans="1:14" x14ac:dyDescent="0.25">
      <c r="A186" s="1" t="s">
        <v>40</v>
      </c>
      <c r="B186" s="1">
        <v>136</v>
      </c>
      <c r="C186" s="1" t="s">
        <v>14</v>
      </c>
      <c r="D186" s="1">
        <v>14</v>
      </c>
      <c r="E186" s="1" t="s">
        <v>10</v>
      </c>
      <c r="F186" s="2">
        <v>24.34</v>
      </c>
    </row>
    <row r="187" spans="1:14" x14ac:dyDescent="0.25">
      <c r="A187" s="1" t="s">
        <v>40</v>
      </c>
      <c r="B187" s="1">
        <v>136</v>
      </c>
      <c r="C187" s="1" t="s">
        <v>14</v>
      </c>
      <c r="D187" s="1">
        <v>14</v>
      </c>
      <c r="E187" s="1" t="s">
        <v>10</v>
      </c>
      <c r="F187" s="2">
        <v>24.64</v>
      </c>
      <c r="G187" s="2">
        <v>24.490000000000002</v>
      </c>
      <c r="H187" s="2">
        <v>17.850000000000001</v>
      </c>
      <c r="I187" s="4">
        <f>STDEV(F186:F187)</f>
        <v>0.21213203435596475</v>
      </c>
      <c r="J187" s="2">
        <f>G187-H187</f>
        <v>6.6400000000000006</v>
      </c>
      <c r="L187" s="2">
        <f>J187-8.396</f>
        <v>-1.7560000000000002</v>
      </c>
      <c r="N187" s="2">
        <f>2^-L187</f>
        <v>3.3776035496951282</v>
      </c>
    </row>
    <row r="188" spans="1:14" x14ac:dyDescent="0.25">
      <c r="A188" s="1" t="s">
        <v>40</v>
      </c>
      <c r="B188" s="1">
        <v>137</v>
      </c>
      <c r="C188" s="1" t="s">
        <v>14</v>
      </c>
      <c r="D188" s="1">
        <v>14</v>
      </c>
      <c r="E188" s="1" t="s">
        <v>10</v>
      </c>
      <c r="F188" s="2">
        <v>30.9</v>
      </c>
    </row>
    <row r="189" spans="1:14" x14ac:dyDescent="0.25">
      <c r="A189" s="1" t="s">
        <v>40</v>
      </c>
      <c r="B189" s="1">
        <v>137</v>
      </c>
      <c r="C189" s="1" t="s">
        <v>14</v>
      </c>
      <c r="D189" s="1">
        <v>14</v>
      </c>
      <c r="E189" s="1" t="s">
        <v>10</v>
      </c>
      <c r="F189" s="2">
        <v>30.66</v>
      </c>
      <c r="G189" s="2">
        <v>30.78</v>
      </c>
      <c r="H189" s="2">
        <v>22.774999999999999</v>
      </c>
      <c r="I189" s="4">
        <f>STDEV(F188:F189)</f>
        <v>0.16970562748477031</v>
      </c>
      <c r="J189" s="2">
        <f>G189-H189</f>
        <v>8.0050000000000026</v>
      </c>
      <c r="L189" s="2">
        <f>J189-8.396</f>
        <v>-0.39099999999999824</v>
      </c>
      <c r="N189" s="2">
        <f>2^-L189</f>
        <v>1.3113020142156455</v>
      </c>
    </row>
    <row r="190" spans="1:14" x14ac:dyDescent="0.25">
      <c r="A190" s="1" t="s">
        <v>40</v>
      </c>
      <c r="B190" s="1">
        <v>138</v>
      </c>
      <c r="C190" s="1" t="s">
        <v>14</v>
      </c>
      <c r="D190" s="1">
        <v>14</v>
      </c>
      <c r="E190" s="1" t="s">
        <v>10</v>
      </c>
      <c r="F190" s="2">
        <v>25.05</v>
      </c>
    </row>
    <row r="191" spans="1:14" s="3" customFormat="1" x14ac:dyDescent="0.25">
      <c r="A191" s="5" t="s">
        <v>40</v>
      </c>
      <c r="B191" s="5">
        <v>138</v>
      </c>
      <c r="C191" s="5" t="s">
        <v>14</v>
      </c>
      <c r="D191" s="5">
        <v>14</v>
      </c>
      <c r="E191" s="5" t="s">
        <v>10</v>
      </c>
      <c r="F191" s="3">
        <v>24.77</v>
      </c>
      <c r="G191" s="3">
        <v>24.91</v>
      </c>
      <c r="H191" s="3">
        <v>19.009999999999998</v>
      </c>
      <c r="I191" s="4">
        <f>STDEV(F190:F191)</f>
        <v>0.1979898987322341</v>
      </c>
      <c r="J191" s="3">
        <f>G191-H191</f>
        <v>5.9000000000000021</v>
      </c>
      <c r="L191" s="3">
        <f>J191-8.396</f>
        <v>-2.4959999999999987</v>
      </c>
      <c r="N191" s="3">
        <f>2^-L191</f>
        <v>5.6411918419375526</v>
      </c>
    </row>
    <row r="192" spans="1:14" x14ac:dyDescent="0.25">
      <c r="A192" s="1" t="s">
        <v>40</v>
      </c>
      <c r="B192" s="1">
        <v>139</v>
      </c>
      <c r="C192" s="1" t="s">
        <v>15</v>
      </c>
      <c r="D192" s="1">
        <v>14</v>
      </c>
      <c r="E192" s="1" t="s">
        <v>10</v>
      </c>
      <c r="F192" s="2">
        <v>26.44</v>
      </c>
    </row>
    <row r="193" spans="1:14" x14ac:dyDescent="0.25">
      <c r="A193" s="1" t="s">
        <v>40</v>
      </c>
      <c r="B193" s="1">
        <v>139</v>
      </c>
      <c r="C193" s="1" t="s">
        <v>15</v>
      </c>
      <c r="D193" s="1">
        <v>14</v>
      </c>
      <c r="E193" s="1" t="s">
        <v>10</v>
      </c>
      <c r="F193" s="2">
        <v>25.67</v>
      </c>
      <c r="G193" s="2">
        <v>26.055</v>
      </c>
      <c r="H193" s="2">
        <v>18.645000000000003</v>
      </c>
      <c r="I193" s="4">
        <f>STDEV(F192:F193)</f>
        <v>0.54447222151364127</v>
      </c>
      <c r="J193" s="2">
        <f>G193-H193</f>
        <v>7.4099999999999966</v>
      </c>
      <c r="L193" s="2">
        <f>J193-8.396</f>
        <v>-0.98600000000000421</v>
      </c>
      <c r="N193" s="2">
        <f>2^-L193</f>
        <v>1.980685743866055</v>
      </c>
    </row>
    <row r="194" spans="1:14" x14ac:dyDescent="0.25">
      <c r="A194" s="1" t="s">
        <v>40</v>
      </c>
      <c r="B194" s="1">
        <v>140</v>
      </c>
      <c r="C194" s="1" t="s">
        <v>15</v>
      </c>
      <c r="D194" s="1">
        <v>14</v>
      </c>
      <c r="E194" s="1" t="s">
        <v>10</v>
      </c>
      <c r="F194" s="2">
        <v>27.12</v>
      </c>
    </row>
    <row r="195" spans="1:14" x14ac:dyDescent="0.25">
      <c r="A195" s="1" t="s">
        <v>40</v>
      </c>
      <c r="B195" s="1">
        <v>140</v>
      </c>
      <c r="C195" s="1" t="s">
        <v>15</v>
      </c>
      <c r="D195" s="1">
        <v>14</v>
      </c>
      <c r="E195" s="1" t="s">
        <v>10</v>
      </c>
      <c r="F195" s="2">
        <v>26.58</v>
      </c>
      <c r="G195" s="2">
        <v>26.85</v>
      </c>
      <c r="H195" s="2">
        <v>18.704999999999998</v>
      </c>
      <c r="I195" s="4">
        <f>STDEV(F194:F195)</f>
        <v>0.38183766184073759</v>
      </c>
      <c r="J195" s="2">
        <f>G195-H195</f>
        <v>8.1450000000000031</v>
      </c>
      <c r="L195" s="2">
        <f>J195-8.396</f>
        <v>-0.25099999999999767</v>
      </c>
      <c r="N195" s="2">
        <f>2^-L195</f>
        <v>1.1900316963066737</v>
      </c>
    </row>
    <row r="196" spans="1:14" x14ac:dyDescent="0.25">
      <c r="A196" s="1" t="s">
        <v>40</v>
      </c>
      <c r="B196" s="1">
        <v>141</v>
      </c>
      <c r="C196" s="1" t="s">
        <v>15</v>
      </c>
      <c r="D196" s="1">
        <v>14</v>
      </c>
      <c r="E196" s="1" t="s">
        <v>10</v>
      </c>
      <c r="F196" s="2">
        <v>26.02</v>
      </c>
    </row>
    <row r="197" spans="1:14" x14ac:dyDescent="0.25">
      <c r="A197" s="1" t="s">
        <v>40</v>
      </c>
      <c r="B197" s="1">
        <v>141</v>
      </c>
      <c r="C197" s="1" t="s">
        <v>15</v>
      </c>
      <c r="D197" s="1">
        <v>14</v>
      </c>
      <c r="E197" s="1" t="s">
        <v>10</v>
      </c>
      <c r="F197" s="2">
        <v>26.04</v>
      </c>
      <c r="G197" s="2">
        <v>26.03</v>
      </c>
      <c r="H197" s="2">
        <v>17.905000000000001</v>
      </c>
      <c r="I197" s="4">
        <f>STDEV(F196:F197)</f>
        <v>1.4142135623730649E-2</v>
      </c>
      <c r="J197" s="2">
        <f>G197-H197</f>
        <v>8.125</v>
      </c>
      <c r="L197" s="2">
        <f>J197-8.396</f>
        <v>-0.2710000000000008</v>
      </c>
      <c r="N197" s="2">
        <f>2^-L197</f>
        <v>1.2066439197207635</v>
      </c>
    </row>
    <row r="198" spans="1:14" x14ac:dyDescent="0.25">
      <c r="A198" s="1" t="s">
        <v>40</v>
      </c>
      <c r="B198" s="1">
        <v>142</v>
      </c>
      <c r="C198" s="1" t="s">
        <v>15</v>
      </c>
      <c r="D198" s="1">
        <v>14</v>
      </c>
      <c r="E198" s="1" t="s">
        <v>10</v>
      </c>
      <c r="F198" s="2">
        <v>25.71</v>
      </c>
    </row>
    <row r="199" spans="1:14" x14ac:dyDescent="0.25">
      <c r="A199" s="1" t="s">
        <v>40</v>
      </c>
      <c r="B199" s="1">
        <v>142</v>
      </c>
      <c r="C199" s="1" t="s">
        <v>15</v>
      </c>
      <c r="D199" s="1">
        <v>14</v>
      </c>
      <c r="E199" s="1" t="s">
        <v>10</v>
      </c>
      <c r="F199" s="2">
        <v>25.56</v>
      </c>
      <c r="G199" s="2">
        <v>25.634999999999998</v>
      </c>
      <c r="H199" s="2">
        <v>17.93</v>
      </c>
      <c r="I199" s="4">
        <f>STDEV(F198:F199)</f>
        <v>0.10606601717798363</v>
      </c>
      <c r="J199" s="2">
        <f>G199-H199</f>
        <v>7.7049999999999983</v>
      </c>
      <c r="L199" s="2">
        <f>J199-8.396</f>
        <v>-0.6910000000000025</v>
      </c>
      <c r="N199" s="2">
        <f>2^-L199</f>
        <v>1.6144021490095326</v>
      </c>
    </row>
    <row r="200" spans="1:14" x14ac:dyDescent="0.25">
      <c r="A200" s="1" t="s">
        <v>40</v>
      </c>
      <c r="B200" s="1">
        <v>143</v>
      </c>
      <c r="C200" s="1" t="s">
        <v>15</v>
      </c>
      <c r="D200" s="1">
        <v>14</v>
      </c>
      <c r="E200" s="1" t="s">
        <v>10</v>
      </c>
      <c r="F200" s="2">
        <v>26.09</v>
      </c>
    </row>
    <row r="201" spans="1:14" s="3" customFormat="1" x14ac:dyDescent="0.25">
      <c r="A201" s="5" t="s">
        <v>40</v>
      </c>
      <c r="B201" s="5">
        <v>143</v>
      </c>
      <c r="C201" s="5" t="s">
        <v>15</v>
      </c>
      <c r="D201" s="5">
        <v>14</v>
      </c>
      <c r="E201" s="5" t="s">
        <v>10</v>
      </c>
      <c r="F201" s="3">
        <v>26.32</v>
      </c>
      <c r="G201" s="3">
        <v>26.204999999999998</v>
      </c>
      <c r="H201" s="3">
        <v>17.97</v>
      </c>
      <c r="I201" s="4">
        <f>STDEV(F200:F201)</f>
        <v>0.16263455967290624</v>
      </c>
      <c r="J201" s="3">
        <f>G201-H201</f>
        <v>8.2349999999999994</v>
      </c>
      <c r="L201" s="3">
        <f>J201-8.396</f>
        <v>-0.16100000000000136</v>
      </c>
      <c r="N201" s="3">
        <f>2^-L201</f>
        <v>1.1180618509658629</v>
      </c>
    </row>
    <row r="202" spans="1:14" x14ac:dyDescent="0.25">
      <c r="A202" s="1" t="s">
        <v>40</v>
      </c>
      <c r="B202" s="1">
        <v>145</v>
      </c>
      <c r="C202" s="1" t="s">
        <v>15</v>
      </c>
      <c r="D202" s="1">
        <v>15</v>
      </c>
      <c r="E202" s="1" t="s">
        <v>10</v>
      </c>
      <c r="F202" s="2">
        <v>26.17</v>
      </c>
    </row>
    <row r="203" spans="1:14" x14ac:dyDescent="0.25">
      <c r="A203" s="1" t="s">
        <v>40</v>
      </c>
      <c r="B203" s="1">
        <v>145</v>
      </c>
      <c r="C203" s="1" t="s">
        <v>15</v>
      </c>
      <c r="D203" s="1">
        <v>15</v>
      </c>
      <c r="E203" s="1" t="s">
        <v>10</v>
      </c>
      <c r="F203" s="2">
        <v>26.19</v>
      </c>
      <c r="G203" s="2">
        <v>26.18</v>
      </c>
      <c r="H203" s="2">
        <v>18.585000000000001</v>
      </c>
      <c r="I203" s="4">
        <f>STDEV(F202:F203)</f>
        <v>1.4142135623730649E-2</v>
      </c>
      <c r="J203" s="2">
        <f>G203-H203</f>
        <v>7.5949999999999989</v>
      </c>
      <c r="L203" s="2">
        <f>J203-8.396</f>
        <v>-0.80100000000000193</v>
      </c>
      <c r="N203" s="2">
        <f>2^-L203</f>
        <v>1.7423083842845146</v>
      </c>
    </row>
    <row r="204" spans="1:14" x14ac:dyDescent="0.25">
      <c r="A204" s="1" t="s">
        <v>40</v>
      </c>
      <c r="B204" s="1">
        <v>146</v>
      </c>
      <c r="C204" s="1" t="s">
        <v>15</v>
      </c>
      <c r="D204" s="1">
        <v>15</v>
      </c>
      <c r="E204" s="1" t="s">
        <v>10</v>
      </c>
      <c r="F204" s="2">
        <v>29.04</v>
      </c>
    </row>
    <row r="205" spans="1:14" x14ac:dyDescent="0.25">
      <c r="A205" s="1" t="s">
        <v>40</v>
      </c>
      <c r="B205" s="1">
        <v>146</v>
      </c>
      <c r="C205" s="1" t="s">
        <v>15</v>
      </c>
      <c r="D205" s="1">
        <v>15</v>
      </c>
      <c r="E205" s="1" t="s">
        <v>10</v>
      </c>
      <c r="F205" s="2">
        <v>28.86</v>
      </c>
      <c r="G205" s="2">
        <v>28.95</v>
      </c>
      <c r="H205" s="2">
        <v>20.91</v>
      </c>
      <c r="I205" s="4">
        <f>STDEV(F204:F205)</f>
        <v>0.12727922061357835</v>
      </c>
      <c r="J205" s="2">
        <f>G205-H205</f>
        <v>8.0399999999999991</v>
      </c>
      <c r="L205" s="2">
        <f>J205-8.396</f>
        <v>-0.35600000000000165</v>
      </c>
      <c r="N205" s="2">
        <f>2^-L205</f>
        <v>1.2798724138443094</v>
      </c>
    </row>
    <row r="206" spans="1:14" x14ac:dyDescent="0.25">
      <c r="A206" s="1" t="s">
        <v>40</v>
      </c>
      <c r="B206" s="1">
        <v>147</v>
      </c>
      <c r="C206" s="1" t="s">
        <v>15</v>
      </c>
      <c r="D206" s="1">
        <v>15</v>
      </c>
      <c r="E206" s="1" t="s">
        <v>10</v>
      </c>
      <c r="F206" s="2">
        <v>26.39</v>
      </c>
    </row>
    <row r="207" spans="1:14" x14ac:dyDescent="0.25">
      <c r="A207" s="1" t="s">
        <v>40</v>
      </c>
      <c r="B207" s="1">
        <v>147</v>
      </c>
      <c r="C207" s="1" t="s">
        <v>15</v>
      </c>
      <c r="D207" s="1">
        <v>15</v>
      </c>
      <c r="E207" s="1" t="s">
        <v>10</v>
      </c>
      <c r="F207" s="2">
        <v>26.33</v>
      </c>
      <c r="G207" s="2">
        <v>26.36</v>
      </c>
      <c r="H207" s="2">
        <v>18.225000000000001</v>
      </c>
      <c r="I207" s="4">
        <f>STDEV(F206:F207)</f>
        <v>4.2426406871194457E-2</v>
      </c>
      <c r="J207" s="2">
        <f>G207-H207</f>
        <v>8.134999999999998</v>
      </c>
      <c r="L207" s="2">
        <f>J207-8.396</f>
        <v>-0.26100000000000279</v>
      </c>
      <c r="N207" s="2">
        <f>2^-L207</f>
        <v>1.198309021339421</v>
      </c>
    </row>
    <row r="208" spans="1:14" x14ac:dyDescent="0.25">
      <c r="A208" s="1" t="s">
        <v>40</v>
      </c>
      <c r="B208" s="1">
        <v>148</v>
      </c>
      <c r="C208" s="1" t="s">
        <v>15</v>
      </c>
      <c r="D208" s="1">
        <v>15</v>
      </c>
      <c r="E208" s="1" t="s">
        <v>10</v>
      </c>
      <c r="F208" s="2">
        <v>25.56</v>
      </c>
    </row>
    <row r="209" spans="1:14" x14ac:dyDescent="0.25">
      <c r="A209" s="1" t="s">
        <v>40</v>
      </c>
      <c r="B209" s="1">
        <v>148</v>
      </c>
      <c r="C209" s="1" t="s">
        <v>15</v>
      </c>
      <c r="D209" s="1">
        <v>15</v>
      </c>
      <c r="E209" s="1" t="s">
        <v>10</v>
      </c>
      <c r="F209" s="2">
        <v>25.57</v>
      </c>
      <c r="G209" s="2">
        <v>25.564999999999998</v>
      </c>
      <c r="H209" s="2">
        <v>18.004999999999999</v>
      </c>
      <c r="I209" s="4">
        <f>STDEV(F208:F209)</f>
        <v>7.0710678118665812E-3</v>
      </c>
      <c r="J209" s="2">
        <f>G209-H209</f>
        <v>7.5599999999999987</v>
      </c>
      <c r="L209" s="2">
        <f>J209-8.396</f>
        <v>-0.83600000000000207</v>
      </c>
      <c r="N209" s="2">
        <f>2^-L209</f>
        <v>1.7850939429459558</v>
      </c>
    </row>
    <row r="210" spans="1:14" x14ac:dyDescent="0.25">
      <c r="A210" s="1" t="s">
        <v>40</v>
      </c>
      <c r="B210" s="1">
        <v>153</v>
      </c>
      <c r="C210" s="1" t="s">
        <v>15</v>
      </c>
      <c r="D210" s="1">
        <v>15</v>
      </c>
      <c r="E210" s="1" t="s">
        <v>10</v>
      </c>
      <c r="F210" s="2">
        <v>25.4</v>
      </c>
    </row>
    <row r="211" spans="1:14" s="3" customFormat="1" x14ac:dyDescent="0.25">
      <c r="A211" s="5" t="s">
        <v>40</v>
      </c>
      <c r="B211" s="5">
        <v>153</v>
      </c>
      <c r="C211" s="5" t="s">
        <v>15</v>
      </c>
      <c r="D211" s="5">
        <v>15</v>
      </c>
      <c r="E211" s="5" t="s">
        <v>10</v>
      </c>
      <c r="F211" s="3">
        <v>25.73</v>
      </c>
      <c r="G211" s="3">
        <v>25.564999999999998</v>
      </c>
      <c r="H211" s="3">
        <v>17.93</v>
      </c>
      <c r="I211" s="4">
        <f>STDEV(F210:F211)</f>
        <v>0.23334523779156199</v>
      </c>
      <c r="J211" s="3">
        <f>G211-H211</f>
        <v>7.634999999999998</v>
      </c>
      <c r="L211" s="3">
        <f>J211-8.396</f>
        <v>-0.76100000000000279</v>
      </c>
      <c r="N211" s="3">
        <f>2^-L211</f>
        <v>1.6946648698922397</v>
      </c>
    </row>
    <row r="212" spans="1:14" x14ac:dyDescent="0.25">
      <c r="A212" s="1" t="s">
        <v>40</v>
      </c>
      <c r="B212" s="1">
        <v>154</v>
      </c>
      <c r="C212" s="1" t="s">
        <v>14</v>
      </c>
      <c r="D212" s="1">
        <v>15</v>
      </c>
      <c r="E212" s="1" t="s">
        <v>10</v>
      </c>
      <c r="F212" s="2">
        <v>24.14</v>
      </c>
    </row>
    <row r="213" spans="1:14" x14ac:dyDescent="0.25">
      <c r="A213" s="1" t="s">
        <v>40</v>
      </c>
      <c r="B213" s="1">
        <v>154</v>
      </c>
      <c r="C213" s="1" t="s">
        <v>14</v>
      </c>
      <c r="D213" s="1">
        <v>15</v>
      </c>
      <c r="E213" s="1" t="s">
        <v>10</v>
      </c>
      <c r="F213" s="2">
        <v>24.46</v>
      </c>
      <c r="G213" s="2">
        <v>24.3</v>
      </c>
      <c r="H213" s="2">
        <v>17.53</v>
      </c>
      <c r="I213" s="4">
        <f>STDEV(F212:F213)</f>
        <v>0.22627416997969541</v>
      </c>
      <c r="J213" s="2">
        <f>G213-H213</f>
        <v>6.77</v>
      </c>
      <c r="L213" s="2">
        <f>J213-8.396</f>
        <v>-1.6260000000000012</v>
      </c>
      <c r="N213" s="2">
        <f>2^-L213</f>
        <v>3.0865603501178724</v>
      </c>
    </row>
    <row r="214" spans="1:14" x14ac:dyDescent="0.25">
      <c r="A214" s="1" t="s">
        <v>40</v>
      </c>
      <c r="B214" s="1">
        <v>155</v>
      </c>
      <c r="C214" s="1" t="s">
        <v>14</v>
      </c>
      <c r="D214" s="1">
        <v>15</v>
      </c>
      <c r="E214" s="1" t="s">
        <v>10</v>
      </c>
      <c r="F214" s="2">
        <v>24.36</v>
      </c>
    </row>
    <row r="215" spans="1:14" x14ac:dyDescent="0.25">
      <c r="A215" s="1" t="s">
        <v>40</v>
      </c>
      <c r="B215" s="1">
        <v>155</v>
      </c>
      <c r="C215" s="1" t="s">
        <v>14</v>
      </c>
      <c r="D215" s="1">
        <v>15</v>
      </c>
      <c r="E215" s="1" t="s">
        <v>10</v>
      </c>
      <c r="F215" s="2">
        <v>24.29</v>
      </c>
      <c r="G215" s="2">
        <v>24.324999999999999</v>
      </c>
      <c r="H215" s="2">
        <v>17.475000000000001</v>
      </c>
      <c r="I215" s="4">
        <f>STDEV(F214:F215)</f>
        <v>4.9497474683058526E-2</v>
      </c>
      <c r="J215" s="2">
        <f>G215-H215</f>
        <v>6.8499999999999979</v>
      </c>
      <c r="L215" s="2">
        <f>J215-8.396</f>
        <v>-1.5460000000000029</v>
      </c>
      <c r="N215" s="2">
        <f>2^-L215</f>
        <v>2.9200640213090492</v>
      </c>
    </row>
    <row r="216" spans="1:14" x14ac:dyDescent="0.25">
      <c r="A216" s="1" t="s">
        <v>40</v>
      </c>
      <c r="B216" s="1">
        <v>156</v>
      </c>
      <c r="C216" s="1" t="s">
        <v>14</v>
      </c>
      <c r="D216" s="1">
        <v>15</v>
      </c>
      <c r="E216" s="1" t="s">
        <v>10</v>
      </c>
      <c r="F216" s="2">
        <v>25.2</v>
      </c>
    </row>
    <row r="217" spans="1:14" x14ac:dyDescent="0.25">
      <c r="A217" s="1" t="s">
        <v>40</v>
      </c>
      <c r="B217" s="1">
        <v>156</v>
      </c>
      <c r="C217" s="1" t="s">
        <v>14</v>
      </c>
      <c r="D217" s="1">
        <v>15</v>
      </c>
      <c r="E217" s="1" t="s">
        <v>10</v>
      </c>
      <c r="F217" s="2">
        <v>25.02</v>
      </c>
      <c r="G217" s="2">
        <v>25.11</v>
      </c>
      <c r="H217" s="2">
        <v>17.649999999999999</v>
      </c>
      <c r="I217" s="4">
        <f>STDEV(F216:F217)</f>
        <v>0.12727922061357835</v>
      </c>
      <c r="J217" s="2">
        <f>G217-H217</f>
        <v>7.4600000000000009</v>
      </c>
      <c r="L217" s="2">
        <f>J217-8.396</f>
        <v>-0.93599999999999994</v>
      </c>
      <c r="N217" s="2">
        <f>2^-L217</f>
        <v>1.9132163161837485</v>
      </c>
    </row>
    <row r="218" spans="1:14" x14ac:dyDescent="0.25">
      <c r="A218" s="1" t="s">
        <v>40</v>
      </c>
      <c r="B218" s="1">
        <v>157</v>
      </c>
      <c r="C218" s="1" t="s">
        <v>14</v>
      </c>
      <c r="D218" s="1">
        <v>15</v>
      </c>
      <c r="E218" s="1" t="s">
        <v>10</v>
      </c>
      <c r="F218" s="2">
        <v>25.32</v>
      </c>
    </row>
    <row r="219" spans="1:14" x14ac:dyDescent="0.25">
      <c r="A219" s="1" t="s">
        <v>40</v>
      </c>
      <c r="B219" s="1">
        <v>157</v>
      </c>
      <c r="C219" s="1" t="s">
        <v>14</v>
      </c>
      <c r="D219" s="1">
        <v>15</v>
      </c>
      <c r="E219" s="1" t="s">
        <v>10</v>
      </c>
      <c r="F219" s="2">
        <v>25.5</v>
      </c>
      <c r="G219" s="2">
        <v>25.41</v>
      </c>
      <c r="H219" s="2">
        <v>17.740000000000002</v>
      </c>
      <c r="I219" s="4">
        <f>STDEV(F218:F219)</f>
        <v>0.12727922061357835</v>
      </c>
      <c r="J219" s="2">
        <f>G219-H219</f>
        <v>7.6699999999999982</v>
      </c>
      <c r="L219" s="2">
        <f>J219-8.396</f>
        <v>-0.72600000000000264</v>
      </c>
      <c r="N219" s="2">
        <f>2^-L219</f>
        <v>1.6540467368865341</v>
      </c>
    </row>
    <row r="220" spans="1:14" x14ac:dyDescent="0.25">
      <c r="A220" s="1" t="s">
        <v>40</v>
      </c>
      <c r="B220" s="1">
        <v>158</v>
      </c>
      <c r="C220" s="1" t="s">
        <v>14</v>
      </c>
      <c r="D220" s="1">
        <v>15</v>
      </c>
      <c r="E220" s="1" t="s">
        <v>10</v>
      </c>
      <c r="F220" s="2">
        <v>25.34</v>
      </c>
    </row>
    <row r="221" spans="1:14" s="3" customFormat="1" x14ac:dyDescent="0.25">
      <c r="A221" s="5" t="s">
        <v>40</v>
      </c>
      <c r="B221" s="5">
        <v>158</v>
      </c>
      <c r="C221" s="5" t="s">
        <v>14</v>
      </c>
      <c r="D221" s="5">
        <v>15</v>
      </c>
      <c r="E221" s="5" t="s">
        <v>10</v>
      </c>
      <c r="F221" s="3">
        <v>25.29</v>
      </c>
      <c r="G221" s="3">
        <v>25.314999999999998</v>
      </c>
      <c r="H221" s="3">
        <v>17.990000000000002</v>
      </c>
      <c r="I221" s="4">
        <f>STDEV(F220:F221)</f>
        <v>3.5355339059327882E-2</v>
      </c>
      <c r="J221" s="3">
        <f>G221-H221</f>
        <v>7.3249999999999957</v>
      </c>
      <c r="L221" s="3">
        <f>J221-8.396</f>
        <v>-1.0710000000000051</v>
      </c>
      <c r="N221" s="3">
        <f>2^-L221</f>
        <v>2.1008890880215136</v>
      </c>
    </row>
    <row r="222" spans="1:14" x14ac:dyDescent="0.25">
      <c r="A222" s="1" t="s">
        <v>40</v>
      </c>
      <c r="B222" s="1">
        <v>161</v>
      </c>
      <c r="C222" s="1" t="s">
        <v>9</v>
      </c>
      <c r="D222" s="1">
        <v>15</v>
      </c>
      <c r="E222" s="1" t="s">
        <v>10</v>
      </c>
      <c r="F222" s="2">
        <v>25.21</v>
      </c>
    </row>
    <row r="223" spans="1:14" x14ac:dyDescent="0.25">
      <c r="A223" s="1" t="s">
        <v>40</v>
      </c>
      <c r="B223" s="1">
        <v>161</v>
      </c>
      <c r="C223" s="1" t="s">
        <v>9</v>
      </c>
      <c r="D223" s="1">
        <v>15</v>
      </c>
      <c r="E223" s="1" t="s">
        <v>10</v>
      </c>
      <c r="F223" s="2">
        <v>25.4</v>
      </c>
      <c r="G223" s="2">
        <v>25.305</v>
      </c>
      <c r="H223" s="2">
        <v>17.86</v>
      </c>
      <c r="I223" s="4">
        <f>STDEV(F222:F223)</f>
        <v>0.13435028842544242</v>
      </c>
      <c r="J223" s="2">
        <f>G223-H223</f>
        <v>7.4450000000000003</v>
      </c>
      <c r="L223" s="2">
        <f>J223-8.396</f>
        <v>-0.95100000000000051</v>
      </c>
      <c r="N223" s="2">
        <f>2^-L223</f>
        <v>1.9332121941299472</v>
      </c>
    </row>
    <row r="224" spans="1:14" x14ac:dyDescent="0.25">
      <c r="A224" s="1" t="s">
        <v>40</v>
      </c>
      <c r="B224" s="1">
        <v>162</v>
      </c>
      <c r="C224" s="1" t="s">
        <v>9</v>
      </c>
      <c r="D224" s="1">
        <v>15</v>
      </c>
      <c r="E224" s="1" t="s">
        <v>10</v>
      </c>
      <c r="F224" s="2">
        <v>25.25</v>
      </c>
    </row>
    <row r="225" spans="1:14" x14ac:dyDescent="0.25">
      <c r="A225" s="1" t="s">
        <v>40</v>
      </c>
      <c r="B225" s="1">
        <v>162</v>
      </c>
      <c r="C225" s="1" t="s">
        <v>9</v>
      </c>
      <c r="D225" s="1">
        <v>15</v>
      </c>
      <c r="E225" s="1" t="s">
        <v>10</v>
      </c>
      <c r="F225" s="2">
        <v>25</v>
      </c>
      <c r="G225" s="2">
        <v>25.125</v>
      </c>
      <c r="H225" s="2">
        <v>17.77</v>
      </c>
      <c r="I225" s="4">
        <f>STDEV(F224:F225)</f>
        <v>0.17677669529663689</v>
      </c>
      <c r="J225" s="2">
        <f>G225-H225</f>
        <v>7.3550000000000004</v>
      </c>
      <c r="L225" s="2">
        <f>J225-8.396</f>
        <v>-1.0410000000000004</v>
      </c>
      <c r="N225" s="2">
        <f>2^-L225</f>
        <v>2.0576534157871516</v>
      </c>
    </row>
    <row r="226" spans="1:14" x14ac:dyDescent="0.25">
      <c r="A226" s="1" t="s">
        <v>40</v>
      </c>
      <c r="B226" s="1">
        <v>163</v>
      </c>
      <c r="C226" s="1" t="s">
        <v>9</v>
      </c>
      <c r="D226" s="1">
        <v>15</v>
      </c>
      <c r="E226" s="1" t="s">
        <v>10</v>
      </c>
      <c r="F226" s="2">
        <v>25.76</v>
      </c>
    </row>
    <row r="227" spans="1:14" x14ac:dyDescent="0.25">
      <c r="A227" s="1" t="s">
        <v>40</v>
      </c>
      <c r="B227" s="1">
        <v>163</v>
      </c>
      <c r="C227" s="1" t="s">
        <v>9</v>
      </c>
      <c r="D227" s="1">
        <v>15</v>
      </c>
      <c r="E227" s="1" t="s">
        <v>10</v>
      </c>
      <c r="F227" s="2">
        <v>25.95</v>
      </c>
      <c r="G227" s="2">
        <v>25.855</v>
      </c>
      <c r="H227" s="2">
        <v>18.119999999999997</v>
      </c>
      <c r="I227" s="4">
        <f>STDEV(F226:F227)</f>
        <v>0.13435028842544242</v>
      </c>
      <c r="J227" s="2">
        <f>G227-H227</f>
        <v>7.735000000000003</v>
      </c>
      <c r="L227" s="2">
        <f>J227-8.396</f>
        <v>-0.66099999999999781</v>
      </c>
      <c r="N227" s="2">
        <f>2^-L227</f>
        <v>1.5811782332078854</v>
      </c>
    </row>
    <row r="228" spans="1:14" x14ac:dyDescent="0.25">
      <c r="A228" s="1" t="s">
        <v>40</v>
      </c>
      <c r="B228" s="1">
        <v>164</v>
      </c>
      <c r="C228" s="1" t="s">
        <v>9</v>
      </c>
      <c r="D228" s="1">
        <v>15</v>
      </c>
      <c r="E228" s="1" t="s">
        <v>10</v>
      </c>
      <c r="F228" s="2">
        <v>27.1</v>
      </c>
    </row>
    <row r="229" spans="1:14" x14ac:dyDescent="0.25">
      <c r="A229" s="1" t="s">
        <v>40</v>
      </c>
      <c r="B229" s="1">
        <v>164</v>
      </c>
      <c r="C229" s="1" t="s">
        <v>9</v>
      </c>
      <c r="D229" s="1">
        <v>15</v>
      </c>
      <c r="E229" s="1" t="s">
        <v>10</v>
      </c>
      <c r="F229" s="2">
        <v>27.1</v>
      </c>
      <c r="G229" s="2">
        <v>27.1</v>
      </c>
      <c r="H229" s="2">
        <v>18.844999999999999</v>
      </c>
      <c r="I229" s="4">
        <f>STDEV(F228:F229)</f>
        <v>0</v>
      </c>
      <c r="J229" s="2">
        <f>G229-H229</f>
        <v>8.2550000000000026</v>
      </c>
      <c r="L229" s="2">
        <f>J229-8.396</f>
        <v>-0.14099999999999824</v>
      </c>
      <c r="N229" s="2">
        <f>2^-L229</f>
        <v>1.1026691630689116</v>
      </c>
    </row>
    <row r="230" spans="1:14" x14ac:dyDescent="0.25">
      <c r="A230" s="1" t="s">
        <v>40</v>
      </c>
      <c r="B230" s="1">
        <v>165</v>
      </c>
      <c r="C230" s="1" t="s">
        <v>9</v>
      </c>
      <c r="D230" s="1">
        <v>15</v>
      </c>
      <c r="E230" s="1" t="s">
        <v>10</v>
      </c>
      <c r="F230" s="2">
        <v>26.08</v>
      </c>
    </row>
    <row r="231" spans="1:14" s="3" customFormat="1" x14ac:dyDescent="0.25">
      <c r="A231" s="5" t="s">
        <v>40</v>
      </c>
      <c r="B231" s="5">
        <v>165</v>
      </c>
      <c r="C231" s="5" t="s">
        <v>9</v>
      </c>
      <c r="D231" s="5">
        <v>15</v>
      </c>
      <c r="E231" s="5" t="s">
        <v>10</v>
      </c>
      <c r="F231" s="3">
        <v>25.9</v>
      </c>
      <c r="G231" s="3">
        <v>25.99</v>
      </c>
      <c r="H231" s="3">
        <v>18.439999999999998</v>
      </c>
      <c r="I231" s="4">
        <f>STDEV(F230:F231)</f>
        <v>0.12727922061357835</v>
      </c>
      <c r="J231" s="3">
        <f>G231-H231</f>
        <v>7.5500000000000007</v>
      </c>
      <c r="L231" s="3">
        <f>J231-8.396</f>
        <v>-0.84600000000000009</v>
      </c>
      <c r="N231" s="3">
        <f>2^-L231</f>
        <v>1.7975102532220595</v>
      </c>
    </row>
    <row r="232" spans="1:14" x14ac:dyDescent="0.25">
      <c r="A232" s="1" t="s">
        <v>40</v>
      </c>
      <c r="B232" s="1">
        <v>166</v>
      </c>
      <c r="C232" s="1" t="s">
        <v>13</v>
      </c>
      <c r="D232" s="1">
        <v>15</v>
      </c>
      <c r="E232" s="1" t="s">
        <v>10</v>
      </c>
      <c r="F232" s="2">
        <v>26.22</v>
      </c>
    </row>
    <row r="233" spans="1:14" x14ac:dyDescent="0.25">
      <c r="A233" s="1" t="s">
        <v>40</v>
      </c>
      <c r="B233" s="1">
        <v>166</v>
      </c>
      <c r="C233" s="1" t="s">
        <v>13</v>
      </c>
      <c r="D233" s="1">
        <v>15</v>
      </c>
      <c r="E233" s="1" t="s">
        <v>10</v>
      </c>
      <c r="F233" s="2">
        <v>25.92</v>
      </c>
      <c r="G233" s="2">
        <v>26.07</v>
      </c>
      <c r="H233" s="2">
        <v>17.895</v>
      </c>
      <c r="I233" s="4">
        <f>STDEV(F232:F233)</f>
        <v>0.21213203435596223</v>
      </c>
      <c r="J233" s="2">
        <f>G233-H233</f>
        <v>8.1750000000000007</v>
      </c>
      <c r="L233" s="2">
        <f>J233-8.396</f>
        <v>-0.22100000000000009</v>
      </c>
      <c r="N233" s="2">
        <f>2^-L233</f>
        <v>1.1655411981345596</v>
      </c>
    </row>
    <row r="234" spans="1:14" x14ac:dyDescent="0.25">
      <c r="A234" s="1" t="s">
        <v>40</v>
      </c>
      <c r="B234" s="1">
        <v>167</v>
      </c>
      <c r="C234" s="1" t="s">
        <v>13</v>
      </c>
      <c r="D234" s="1">
        <v>15</v>
      </c>
      <c r="E234" s="1" t="s">
        <v>10</v>
      </c>
      <c r="F234" s="2">
        <v>26.41</v>
      </c>
    </row>
    <row r="235" spans="1:14" x14ac:dyDescent="0.25">
      <c r="A235" s="1" t="s">
        <v>40</v>
      </c>
      <c r="B235" s="1">
        <v>167</v>
      </c>
      <c r="C235" s="1" t="s">
        <v>13</v>
      </c>
      <c r="D235" s="1">
        <v>15</v>
      </c>
      <c r="E235" s="1" t="s">
        <v>10</v>
      </c>
      <c r="F235" s="2">
        <v>26.53</v>
      </c>
      <c r="G235" s="2">
        <v>26.47</v>
      </c>
      <c r="H235" s="2">
        <v>17.810000000000002</v>
      </c>
      <c r="I235" s="4">
        <f>STDEV(F234:F235)</f>
        <v>8.4852813742386402E-2</v>
      </c>
      <c r="J235" s="2">
        <f>G235-H235</f>
        <v>8.6599999999999966</v>
      </c>
      <c r="L235" s="2">
        <f>J235-8.396</f>
        <v>0.26399999999999579</v>
      </c>
      <c r="N235" s="2">
        <f>2^-L235</f>
        <v>0.83277577088055144</v>
      </c>
    </row>
    <row r="236" spans="1:14" x14ac:dyDescent="0.25">
      <c r="A236" s="1" t="s">
        <v>40</v>
      </c>
      <c r="B236" s="1">
        <v>168</v>
      </c>
      <c r="C236" s="1" t="s">
        <v>13</v>
      </c>
      <c r="D236" s="1">
        <v>15</v>
      </c>
      <c r="E236" s="1" t="s">
        <v>10</v>
      </c>
      <c r="F236" s="2">
        <v>26.67</v>
      </c>
    </row>
    <row r="237" spans="1:14" x14ac:dyDescent="0.25">
      <c r="A237" s="1" t="s">
        <v>40</v>
      </c>
      <c r="B237" s="1">
        <v>168</v>
      </c>
      <c r="C237" s="1" t="s">
        <v>13</v>
      </c>
      <c r="D237" s="1">
        <v>15</v>
      </c>
      <c r="E237" s="1" t="s">
        <v>10</v>
      </c>
      <c r="F237" s="2">
        <v>27.01</v>
      </c>
      <c r="G237" s="2">
        <v>26.840000000000003</v>
      </c>
      <c r="H237" s="2">
        <v>17.96</v>
      </c>
      <c r="I237" s="4">
        <f>STDEV(F236:F237)</f>
        <v>0.24041630560342606</v>
      </c>
      <c r="J237" s="2">
        <f>G237-H237</f>
        <v>8.8800000000000026</v>
      </c>
      <c r="L237" s="2">
        <f>J237-8.396</f>
        <v>0.48400000000000176</v>
      </c>
      <c r="N237" s="2">
        <f>2^-L237</f>
        <v>0.71499249318084446</v>
      </c>
    </row>
    <row r="238" spans="1:14" x14ac:dyDescent="0.25">
      <c r="A238" s="1" t="s">
        <v>40</v>
      </c>
      <c r="B238" s="1">
        <v>169</v>
      </c>
      <c r="C238" s="1" t="s">
        <v>13</v>
      </c>
      <c r="D238" s="1">
        <v>15</v>
      </c>
      <c r="E238" s="1" t="s">
        <v>10</v>
      </c>
      <c r="F238" s="2">
        <v>26.73</v>
      </c>
    </row>
    <row r="239" spans="1:14" x14ac:dyDescent="0.25">
      <c r="A239" s="1" t="s">
        <v>40</v>
      </c>
      <c r="B239" s="1">
        <v>169</v>
      </c>
      <c r="C239" s="1" t="s">
        <v>13</v>
      </c>
      <c r="D239" s="1">
        <v>15</v>
      </c>
      <c r="E239" s="1" t="s">
        <v>10</v>
      </c>
      <c r="F239" s="2">
        <v>26.6</v>
      </c>
      <c r="G239" s="2">
        <v>26.664999999999999</v>
      </c>
      <c r="H239" s="2">
        <v>18.125</v>
      </c>
      <c r="I239" s="4">
        <f>STDEV(F238:F239)</f>
        <v>9.1923881554250478E-2</v>
      </c>
      <c r="J239" s="2">
        <f>G239-H239</f>
        <v>8.5399999999999991</v>
      </c>
      <c r="L239" s="2">
        <f>J239-8.396</f>
        <v>0.14399999999999835</v>
      </c>
      <c r="N239" s="2">
        <f>2^-L239</f>
        <v>0.90500646288290643</v>
      </c>
    </row>
    <row r="240" spans="1:14" x14ac:dyDescent="0.25">
      <c r="A240" s="1" t="s">
        <v>40</v>
      </c>
      <c r="B240" s="1">
        <v>170</v>
      </c>
      <c r="C240" s="1" t="s">
        <v>13</v>
      </c>
      <c r="D240" s="1">
        <v>15</v>
      </c>
      <c r="E240" s="1" t="s">
        <v>10</v>
      </c>
      <c r="F240" s="2">
        <v>26.17</v>
      </c>
    </row>
    <row r="241" spans="1:14" s="3" customFormat="1" x14ac:dyDescent="0.25">
      <c r="A241" s="5" t="s">
        <v>40</v>
      </c>
      <c r="B241" s="5">
        <v>170</v>
      </c>
      <c r="C241" s="5" t="s">
        <v>13</v>
      </c>
      <c r="D241" s="5">
        <v>15</v>
      </c>
      <c r="E241" s="5" t="s">
        <v>10</v>
      </c>
      <c r="F241" s="3">
        <v>26.03</v>
      </c>
      <c r="G241" s="3">
        <v>26.1</v>
      </c>
      <c r="H241" s="3">
        <v>18.12</v>
      </c>
      <c r="I241" s="4">
        <f>STDEV(F240:F241)</f>
        <v>9.8994949366117052E-2</v>
      </c>
      <c r="J241" s="3">
        <f>G241-H241</f>
        <v>7.98</v>
      </c>
      <c r="L241" s="3">
        <f>J241-8.396</f>
        <v>-0.41600000000000037</v>
      </c>
      <c r="N241" s="3">
        <f>2^-L241</f>
        <v>1.3342231696777693</v>
      </c>
    </row>
    <row r="242" spans="1:14" x14ac:dyDescent="0.25">
      <c r="A242" s="1" t="s">
        <v>40</v>
      </c>
      <c r="B242" s="1">
        <v>180</v>
      </c>
      <c r="C242" s="1" t="s">
        <v>9</v>
      </c>
      <c r="D242" s="1">
        <v>21</v>
      </c>
      <c r="E242" s="1" t="s">
        <v>10</v>
      </c>
      <c r="F242" s="2">
        <v>26.05</v>
      </c>
    </row>
    <row r="243" spans="1:14" x14ac:dyDescent="0.25">
      <c r="A243" s="1" t="s">
        <v>40</v>
      </c>
      <c r="B243" s="1">
        <v>180</v>
      </c>
      <c r="C243" s="1" t="s">
        <v>9</v>
      </c>
      <c r="D243" s="1">
        <v>21</v>
      </c>
      <c r="E243" s="1" t="s">
        <v>10</v>
      </c>
      <c r="F243" s="2">
        <v>25.95</v>
      </c>
      <c r="G243" s="2">
        <v>26</v>
      </c>
      <c r="H243" s="2">
        <v>18.824999999999999</v>
      </c>
      <c r="I243" s="4">
        <f>STDEV(F242:F243)</f>
        <v>7.0710678118655765E-2</v>
      </c>
      <c r="J243" s="2">
        <f>G243-H243</f>
        <v>7.1750000000000007</v>
      </c>
      <c r="L243" s="2">
        <f>J243-8.396</f>
        <v>-1.2210000000000001</v>
      </c>
      <c r="N243" s="2">
        <f>2^-L243</f>
        <v>2.3310823962691192</v>
      </c>
    </row>
    <row r="244" spans="1:14" x14ac:dyDescent="0.25">
      <c r="A244" s="1" t="s">
        <v>40</v>
      </c>
      <c r="B244" s="1">
        <v>181</v>
      </c>
      <c r="C244" s="1" t="s">
        <v>9</v>
      </c>
      <c r="D244" s="1">
        <v>21</v>
      </c>
      <c r="E244" s="1" t="s">
        <v>10</v>
      </c>
      <c r="F244" s="2">
        <v>25.92</v>
      </c>
    </row>
    <row r="245" spans="1:14" x14ac:dyDescent="0.25">
      <c r="A245" s="1" t="s">
        <v>40</v>
      </c>
      <c r="B245" s="1">
        <v>181</v>
      </c>
      <c r="C245" s="1" t="s">
        <v>9</v>
      </c>
      <c r="D245" s="1">
        <v>21</v>
      </c>
      <c r="E245" s="1" t="s">
        <v>10</v>
      </c>
      <c r="F245" s="2">
        <v>25.8</v>
      </c>
      <c r="G245" s="2">
        <v>25.86</v>
      </c>
      <c r="H245" s="2">
        <v>18.605</v>
      </c>
      <c r="I245" s="4">
        <f>STDEV(F244:F245)</f>
        <v>8.4852813742386402E-2</v>
      </c>
      <c r="J245" s="2">
        <f>G245-H245</f>
        <v>7.254999999999999</v>
      </c>
      <c r="L245" s="2">
        <f>J245-8.396</f>
        <v>-1.1410000000000018</v>
      </c>
      <c r="N245" s="2">
        <f>2^-L245</f>
        <v>2.2053383261378285</v>
      </c>
    </row>
    <row r="246" spans="1:14" x14ac:dyDescent="0.25">
      <c r="A246" s="1" t="s">
        <v>40</v>
      </c>
      <c r="B246" s="1">
        <v>182</v>
      </c>
      <c r="C246" s="1" t="s">
        <v>9</v>
      </c>
      <c r="D246" s="1">
        <v>21</v>
      </c>
      <c r="E246" s="1" t="s">
        <v>10</v>
      </c>
      <c r="F246" s="2">
        <v>26.77</v>
      </c>
    </row>
    <row r="247" spans="1:14" x14ac:dyDescent="0.25">
      <c r="A247" s="1" t="s">
        <v>40</v>
      </c>
      <c r="B247" s="1">
        <v>182</v>
      </c>
      <c r="C247" s="1" t="s">
        <v>9</v>
      </c>
      <c r="D247" s="1">
        <v>21</v>
      </c>
      <c r="E247" s="1" t="s">
        <v>10</v>
      </c>
      <c r="F247" s="2">
        <v>27.09</v>
      </c>
      <c r="G247" s="2">
        <v>26.93</v>
      </c>
      <c r="H247" s="2">
        <v>18.690000000000001</v>
      </c>
      <c r="I247" s="4">
        <f>STDEV(F246:F247)</f>
        <v>0.22627416997969541</v>
      </c>
      <c r="J247" s="2">
        <f>G247-H247</f>
        <v>8.2399999999999984</v>
      </c>
      <c r="L247" s="2">
        <f>J247-8.396</f>
        <v>-0.15600000000000236</v>
      </c>
      <c r="N247" s="2">
        <f>2^-L247</f>
        <v>1.1141936508193342</v>
      </c>
    </row>
    <row r="248" spans="1:14" x14ac:dyDescent="0.25">
      <c r="A248" s="1" t="s">
        <v>40</v>
      </c>
      <c r="B248" s="1">
        <v>183</v>
      </c>
      <c r="C248" s="1" t="s">
        <v>9</v>
      </c>
      <c r="D248" s="1">
        <v>21</v>
      </c>
      <c r="E248" s="1" t="s">
        <v>10</v>
      </c>
      <c r="F248" s="2">
        <v>25.85</v>
      </c>
    </row>
    <row r="249" spans="1:14" s="3" customFormat="1" x14ac:dyDescent="0.25">
      <c r="A249" s="5" t="s">
        <v>40</v>
      </c>
      <c r="B249" s="5">
        <v>183</v>
      </c>
      <c r="C249" s="5" t="s">
        <v>9</v>
      </c>
      <c r="D249" s="5">
        <v>21</v>
      </c>
      <c r="E249" s="5" t="s">
        <v>10</v>
      </c>
      <c r="F249" s="3">
        <v>25.62</v>
      </c>
      <c r="G249" s="3">
        <v>25.734999999999999</v>
      </c>
      <c r="H249" s="3">
        <v>17.695</v>
      </c>
      <c r="I249" s="4">
        <f>STDEV(F248:F249)</f>
        <v>0.16263455967290624</v>
      </c>
      <c r="J249" s="3">
        <f>G249-H249</f>
        <v>8.0399999999999991</v>
      </c>
      <c r="L249" s="3">
        <f>J249-8.396</f>
        <v>-0.35600000000000165</v>
      </c>
      <c r="N249" s="3">
        <f>2^-L249</f>
        <v>1.2798724138443094</v>
      </c>
    </row>
    <row r="250" spans="1:14" x14ac:dyDescent="0.25">
      <c r="A250" s="1" t="s">
        <v>40</v>
      </c>
      <c r="B250" s="1">
        <v>184</v>
      </c>
      <c r="C250" s="1" t="s">
        <v>13</v>
      </c>
      <c r="D250" s="1">
        <v>21</v>
      </c>
      <c r="E250" s="1" t="s">
        <v>10</v>
      </c>
      <c r="F250" s="2">
        <v>25.92</v>
      </c>
    </row>
    <row r="251" spans="1:14" x14ac:dyDescent="0.25">
      <c r="A251" s="1" t="s">
        <v>40</v>
      </c>
      <c r="B251" s="1">
        <v>184</v>
      </c>
      <c r="C251" s="1" t="s">
        <v>13</v>
      </c>
      <c r="D251" s="1">
        <v>21</v>
      </c>
      <c r="E251" s="1" t="s">
        <v>10</v>
      </c>
      <c r="F251" s="2">
        <v>25.8</v>
      </c>
      <c r="G251" s="2">
        <v>25.86</v>
      </c>
      <c r="H251" s="2">
        <v>18.265000000000001</v>
      </c>
      <c r="I251" s="4">
        <f>STDEV(F250:F251)</f>
        <v>8.4852813742386402E-2</v>
      </c>
      <c r="J251" s="2">
        <f>G251-H251</f>
        <v>7.5949999999999989</v>
      </c>
      <c r="L251" s="2">
        <f>J251-8.396</f>
        <v>-0.80100000000000193</v>
      </c>
      <c r="N251" s="2">
        <f>2^-L251</f>
        <v>1.7423083842845146</v>
      </c>
    </row>
    <row r="252" spans="1:14" x14ac:dyDescent="0.25">
      <c r="A252" s="1" t="s">
        <v>40</v>
      </c>
      <c r="B252" s="1">
        <v>185</v>
      </c>
      <c r="C252" s="1" t="s">
        <v>13</v>
      </c>
      <c r="D252" s="1">
        <v>21</v>
      </c>
      <c r="E252" s="1" t="s">
        <v>10</v>
      </c>
      <c r="F252" s="2">
        <v>26.03</v>
      </c>
    </row>
    <row r="253" spans="1:14" x14ac:dyDescent="0.25">
      <c r="A253" s="1" t="s">
        <v>40</v>
      </c>
      <c r="B253" s="1">
        <v>185</v>
      </c>
      <c r="C253" s="1" t="s">
        <v>13</v>
      </c>
      <c r="D253" s="1">
        <v>21</v>
      </c>
      <c r="E253" s="1" t="s">
        <v>10</v>
      </c>
      <c r="F253" s="2">
        <v>26</v>
      </c>
      <c r="G253" s="2">
        <v>26.015000000000001</v>
      </c>
      <c r="H253" s="2">
        <v>17.91</v>
      </c>
      <c r="I253" s="4">
        <f>STDEV(F252:F253)</f>
        <v>2.1213203435597228E-2</v>
      </c>
      <c r="J253" s="2">
        <f>G253-H253</f>
        <v>8.1050000000000004</v>
      </c>
      <c r="L253" s="2">
        <f>J253-8.396</f>
        <v>-0.29100000000000037</v>
      </c>
      <c r="N253" s="2">
        <f>2^-L253</f>
        <v>1.2234880411318667</v>
      </c>
    </row>
    <row r="254" spans="1:14" x14ac:dyDescent="0.25">
      <c r="A254" s="1" t="s">
        <v>40</v>
      </c>
      <c r="B254" s="1">
        <v>186</v>
      </c>
      <c r="C254" s="1" t="s">
        <v>13</v>
      </c>
      <c r="D254" s="1">
        <v>21</v>
      </c>
      <c r="E254" s="1" t="s">
        <v>10</v>
      </c>
      <c r="F254" s="2">
        <v>25.61</v>
      </c>
    </row>
    <row r="255" spans="1:14" x14ac:dyDescent="0.25">
      <c r="A255" s="1" t="s">
        <v>40</v>
      </c>
      <c r="B255" s="1">
        <v>186</v>
      </c>
      <c r="C255" s="1" t="s">
        <v>13</v>
      </c>
      <c r="D255" s="1">
        <v>21</v>
      </c>
      <c r="E255" s="1" t="s">
        <v>10</v>
      </c>
      <c r="F255" s="2">
        <v>25.61</v>
      </c>
      <c r="G255" s="2">
        <v>25.61</v>
      </c>
      <c r="H255" s="2">
        <v>17.66</v>
      </c>
      <c r="I255" s="4">
        <f>STDEV(F254:F255)</f>
        <v>0</v>
      </c>
      <c r="J255" s="2">
        <f>G255-H255</f>
        <v>7.9499999999999993</v>
      </c>
      <c r="L255" s="2">
        <f>J255-8.396</f>
        <v>-0.44600000000000151</v>
      </c>
      <c r="N255" s="2">
        <f>2^-L255</f>
        <v>1.3622580346404896</v>
      </c>
    </row>
    <row r="256" spans="1:14" x14ac:dyDescent="0.25">
      <c r="A256" s="1" t="s">
        <v>40</v>
      </c>
      <c r="B256" s="1">
        <v>187</v>
      </c>
      <c r="C256" s="1" t="s">
        <v>13</v>
      </c>
      <c r="D256" s="1">
        <v>21</v>
      </c>
      <c r="E256" s="1" t="s">
        <v>10</v>
      </c>
      <c r="F256" s="2">
        <v>25.6</v>
      </c>
    </row>
    <row r="257" spans="1:14" x14ac:dyDescent="0.25">
      <c r="A257" s="1" t="s">
        <v>40</v>
      </c>
      <c r="B257" s="1">
        <v>187</v>
      </c>
      <c r="C257" s="1" t="s">
        <v>13</v>
      </c>
      <c r="D257" s="1">
        <v>21</v>
      </c>
      <c r="E257" s="1" t="s">
        <v>10</v>
      </c>
      <c r="F257" s="2">
        <v>25.52</v>
      </c>
      <c r="G257" s="2">
        <v>25.560000000000002</v>
      </c>
      <c r="H257" s="2">
        <v>17.945</v>
      </c>
      <c r="I257" s="4">
        <f>STDEV(F256:F257)</f>
        <v>5.6568542494925107E-2</v>
      </c>
      <c r="J257" s="2">
        <f>G257-H257</f>
        <v>7.615000000000002</v>
      </c>
      <c r="L257" s="2">
        <f>J257-8.396</f>
        <v>-0.78099999999999881</v>
      </c>
      <c r="N257" s="2">
        <f>2^-L257</f>
        <v>1.718321509894368</v>
      </c>
    </row>
    <row r="258" spans="1:14" x14ac:dyDescent="0.25">
      <c r="A258" s="1" t="s">
        <v>40</v>
      </c>
      <c r="B258" s="1">
        <v>188</v>
      </c>
      <c r="C258" s="1" t="s">
        <v>13</v>
      </c>
      <c r="D258" s="1">
        <v>21</v>
      </c>
      <c r="E258" s="1" t="s">
        <v>10</v>
      </c>
      <c r="F258" s="2">
        <v>25.34</v>
      </c>
    </row>
    <row r="259" spans="1:14" s="3" customFormat="1" x14ac:dyDescent="0.25">
      <c r="A259" s="5" t="s">
        <v>40</v>
      </c>
      <c r="B259" s="5">
        <v>188</v>
      </c>
      <c r="C259" s="5" t="s">
        <v>13</v>
      </c>
      <c r="D259" s="5">
        <v>21</v>
      </c>
      <c r="E259" s="5" t="s">
        <v>10</v>
      </c>
      <c r="F259" s="3">
        <v>25.45</v>
      </c>
      <c r="G259" s="3">
        <v>25.395</v>
      </c>
      <c r="H259" s="3">
        <v>18.174999999999997</v>
      </c>
      <c r="I259" s="4">
        <f>STDEV(F258:F259)</f>
        <v>7.7781745930519827E-2</v>
      </c>
      <c r="J259" s="3">
        <f>G259-H259</f>
        <v>7.2200000000000024</v>
      </c>
      <c r="L259" s="3">
        <f>J259-8.396</f>
        <v>-1.1759999999999984</v>
      </c>
      <c r="N259" s="3">
        <f>2^-L259</f>
        <v>2.2594944291402448</v>
      </c>
    </row>
    <row r="260" spans="1:14" x14ac:dyDescent="0.25">
      <c r="A260" s="1" t="s">
        <v>40</v>
      </c>
      <c r="B260" s="1">
        <v>189</v>
      </c>
      <c r="C260" s="1" t="s">
        <v>14</v>
      </c>
      <c r="D260" s="1">
        <v>21</v>
      </c>
      <c r="E260" s="1" t="s">
        <v>10</v>
      </c>
      <c r="F260" s="2">
        <v>27.18</v>
      </c>
    </row>
    <row r="261" spans="1:14" x14ac:dyDescent="0.25">
      <c r="A261" s="1" t="s">
        <v>40</v>
      </c>
      <c r="B261" s="1">
        <v>189</v>
      </c>
      <c r="C261" s="1" t="s">
        <v>14</v>
      </c>
      <c r="D261" s="1">
        <v>21</v>
      </c>
      <c r="E261" s="1" t="s">
        <v>10</v>
      </c>
      <c r="F261" s="2">
        <v>27.14</v>
      </c>
      <c r="G261" s="2">
        <v>27.16</v>
      </c>
      <c r="H261" s="2">
        <v>20.145</v>
      </c>
      <c r="I261" s="4">
        <f>STDEV(F260:F261)</f>
        <v>2.8284271247461298E-2</v>
      </c>
      <c r="J261" s="2">
        <f>G261-H261</f>
        <v>7.0150000000000006</v>
      </c>
      <c r="L261" s="2">
        <f>J261-8.396</f>
        <v>-1.3810000000000002</v>
      </c>
      <c r="N261" s="2">
        <f>2^-L261</f>
        <v>2.6044883791380573</v>
      </c>
    </row>
    <row r="262" spans="1:14" x14ac:dyDescent="0.25">
      <c r="A262" s="1" t="s">
        <v>40</v>
      </c>
      <c r="B262" s="1">
        <v>190</v>
      </c>
      <c r="C262" s="1" t="s">
        <v>14</v>
      </c>
      <c r="D262" s="1">
        <v>21</v>
      </c>
      <c r="E262" s="1" t="s">
        <v>10</v>
      </c>
      <c r="F262" s="2">
        <v>24.66</v>
      </c>
    </row>
    <row r="263" spans="1:14" x14ac:dyDescent="0.25">
      <c r="A263" s="1" t="s">
        <v>40</v>
      </c>
      <c r="B263" s="1">
        <v>190</v>
      </c>
      <c r="C263" s="1" t="s">
        <v>14</v>
      </c>
      <c r="D263" s="1">
        <v>21</v>
      </c>
      <c r="E263" s="1" t="s">
        <v>10</v>
      </c>
      <c r="F263" s="2">
        <v>24.39</v>
      </c>
      <c r="G263" s="2">
        <v>24.524999999999999</v>
      </c>
      <c r="H263" s="2">
        <v>17.704999999999998</v>
      </c>
      <c r="I263" s="4">
        <f>STDEV(F262:F263)</f>
        <v>0.19091883092036754</v>
      </c>
      <c r="J263" s="2">
        <f>G263-H263</f>
        <v>6.82</v>
      </c>
      <c r="L263" s="2">
        <f>J263-8.396</f>
        <v>-1.5760000000000005</v>
      </c>
      <c r="N263" s="2">
        <f>2^-L263</f>
        <v>2.9814207735978417</v>
      </c>
    </row>
    <row r="264" spans="1:14" x14ac:dyDescent="0.25">
      <c r="A264" s="1" t="s">
        <v>40</v>
      </c>
      <c r="B264" s="1">
        <v>191</v>
      </c>
      <c r="C264" s="1" t="s">
        <v>14</v>
      </c>
      <c r="D264" s="1">
        <v>21</v>
      </c>
      <c r="E264" s="1" t="s">
        <v>10</v>
      </c>
      <c r="F264" s="2">
        <v>26.16</v>
      </c>
    </row>
    <row r="265" spans="1:14" x14ac:dyDescent="0.25">
      <c r="A265" s="1" t="s">
        <v>40</v>
      </c>
      <c r="B265" s="1">
        <v>191</v>
      </c>
      <c r="C265" s="1" t="s">
        <v>14</v>
      </c>
      <c r="D265" s="1">
        <v>21</v>
      </c>
      <c r="E265" s="1" t="s">
        <v>10</v>
      </c>
      <c r="F265" s="2">
        <v>25.42</v>
      </c>
      <c r="G265" s="2">
        <v>25.79</v>
      </c>
      <c r="H265" s="2">
        <v>17.994999999999997</v>
      </c>
      <c r="I265" s="4">
        <f>STDEV(F264:F265)</f>
        <v>0.52325901807804409</v>
      </c>
      <c r="J265" s="2">
        <f>G265-H265</f>
        <v>7.7950000000000017</v>
      </c>
      <c r="L265" s="2">
        <f>J265-8.396</f>
        <v>-0.60099999999999909</v>
      </c>
      <c r="N265" s="2">
        <f>2^-L265</f>
        <v>1.5167675453744411</v>
      </c>
    </row>
    <row r="266" spans="1:14" x14ac:dyDescent="0.25">
      <c r="A266" s="1" t="s">
        <v>40</v>
      </c>
      <c r="B266" s="1">
        <v>192</v>
      </c>
      <c r="C266" s="1" t="s">
        <v>14</v>
      </c>
      <c r="D266" s="1">
        <v>21</v>
      </c>
      <c r="E266" s="1" t="s">
        <v>10</v>
      </c>
      <c r="F266" s="2">
        <v>25.02</v>
      </c>
    </row>
    <row r="267" spans="1:14" x14ac:dyDescent="0.25">
      <c r="A267" s="1" t="s">
        <v>40</v>
      </c>
      <c r="B267" s="1">
        <v>192</v>
      </c>
      <c r="C267" s="1" t="s">
        <v>14</v>
      </c>
      <c r="D267" s="1">
        <v>21</v>
      </c>
      <c r="E267" s="1" t="s">
        <v>10</v>
      </c>
      <c r="F267" s="2">
        <v>24.92</v>
      </c>
      <c r="G267" s="2">
        <v>24.97</v>
      </c>
      <c r="H267" s="2">
        <v>18.07</v>
      </c>
      <c r="I267" s="4">
        <f>STDEV(F266:F267)</f>
        <v>7.0710678118653253E-2</v>
      </c>
      <c r="J267" s="2">
        <f>G267-H267</f>
        <v>6.8999999999999986</v>
      </c>
      <c r="L267" s="2">
        <f>J267-8.396</f>
        <v>-1.4960000000000022</v>
      </c>
      <c r="N267" s="2">
        <f>2^-L267</f>
        <v>2.820595920968783</v>
      </c>
    </row>
    <row r="268" spans="1:14" x14ac:dyDescent="0.25">
      <c r="A268" s="1" t="s">
        <v>40</v>
      </c>
      <c r="B268" s="1">
        <v>193</v>
      </c>
      <c r="C268" s="1" t="s">
        <v>14</v>
      </c>
      <c r="D268" s="1">
        <v>21</v>
      </c>
      <c r="E268" s="1" t="s">
        <v>10</v>
      </c>
      <c r="F268" s="2">
        <v>27.71</v>
      </c>
    </row>
    <row r="269" spans="1:14" s="3" customFormat="1" x14ac:dyDescent="0.25">
      <c r="A269" s="5" t="s">
        <v>40</v>
      </c>
      <c r="B269" s="5">
        <v>193</v>
      </c>
      <c r="C269" s="5" t="s">
        <v>14</v>
      </c>
      <c r="D269" s="5">
        <v>21</v>
      </c>
      <c r="E269" s="5" t="s">
        <v>10</v>
      </c>
      <c r="F269" s="3">
        <v>27.89</v>
      </c>
      <c r="G269" s="3">
        <v>27.8</v>
      </c>
      <c r="H269" s="3">
        <v>21.14</v>
      </c>
      <c r="I269" s="4">
        <f>STDEV(F268:F269)</f>
        <v>0.12727922061357835</v>
      </c>
      <c r="J269" s="3">
        <f>G269-H269</f>
        <v>6.66</v>
      </c>
      <c r="L269" s="3">
        <f>J269-8.396</f>
        <v>-1.7360000000000007</v>
      </c>
      <c r="N269" s="3">
        <f>2^-L269</f>
        <v>3.3311030835221973</v>
      </c>
    </row>
    <row r="270" spans="1:14" x14ac:dyDescent="0.25">
      <c r="A270" s="1" t="s">
        <v>40</v>
      </c>
      <c r="B270" s="1">
        <v>194</v>
      </c>
      <c r="C270" s="1" t="s">
        <v>9</v>
      </c>
      <c r="D270" s="1">
        <v>28</v>
      </c>
      <c r="E270" s="1" t="s">
        <v>10</v>
      </c>
      <c r="F270" s="2">
        <v>25.18</v>
      </c>
    </row>
    <row r="271" spans="1:14" x14ac:dyDescent="0.25">
      <c r="A271" s="1" t="s">
        <v>40</v>
      </c>
      <c r="B271" s="1">
        <v>194</v>
      </c>
      <c r="C271" s="1" t="s">
        <v>9</v>
      </c>
      <c r="D271" s="1">
        <v>28</v>
      </c>
      <c r="E271" s="1" t="s">
        <v>10</v>
      </c>
      <c r="F271" s="2">
        <v>25.12</v>
      </c>
      <c r="G271" s="2">
        <v>25.15</v>
      </c>
      <c r="H271" s="2">
        <v>17.634999999999998</v>
      </c>
      <c r="I271" s="4">
        <f>STDEV(F270:F271)</f>
        <v>4.2426406871191945E-2</v>
      </c>
      <c r="J271" s="2">
        <f>G271-H271</f>
        <v>7.5150000000000006</v>
      </c>
      <c r="L271" s="2">
        <f>J271-8.396</f>
        <v>-0.88100000000000023</v>
      </c>
      <c r="N271" s="2">
        <f>2^-L271</f>
        <v>1.8416513944100801</v>
      </c>
    </row>
    <row r="272" spans="1:14" x14ac:dyDescent="0.25">
      <c r="A272" s="1" t="s">
        <v>40</v>
      </c>
      <c r="B272" s="1">
        <v>195</v>
      </c>
      <c r="C272" s="1" t="s">
        <v>9</v>
      </c>
      <c r="D272" s="1">
        <v>28</v>
      </c>
      <c r="E272" s="1" t="s">
        <v>10</v>
      </c>
      <c r="F272" s="2">
        <v>25.4</v>
      </c>
    </row>
    <row r="273" spans="1:14" x14ac:dyDescent="0.25">
      <c r="A273" s="1" t="s">
        <v>40</v>
      </c>
      <c r="B273" s="1">
        <v>195</v>
      </c>
      <c r="C273" s="1" t="s">
        <v>9</v>
      </c>
      <c r="D273" s="1">
        <v>28</v>
      </c>
      <c r="E273" s="1" t="s">
        <v>10</v>
      </c>
      <c r="F273" s="2">
        <v>25.6</v>
      </c>
      <c r="G273" s="2">
        <v>25.5</v>
      </c>
      <c r="H273" s="2">
        <v>18.015000000000001</v>
      </c>
      <c r="I273" s="4">
        <f>STDEV(F272:F273)</f>
        <v>0.14142135623731153</v>
      </c>
      <c r="J273" s="2">
        <f>G273-H273</f>
        <v>7.4849999999999994</v>
      </c>
      <c r="L273" s="2">
        <f>J273-8.396</f>
        <v>-0.91100000000000136</v>
      </c>
      <c r="N273" s="2">
        <f>2^-L273</f>
        <v>1.880348405018254</v>
      </c>
    </row>
    <row r="274" spans="1:14" x14ac:dyDescent="0.25">
      <c r="A274" s="1" t="s">
        <v>40</v>
      </c>
      <c r="B274" s="1">
        <v>196</v>
      </c>
      <c r="C274" s="1" t="s">
        <v>9</v>
      </c>
      <c r="D274" s="1">
        <v>28</v>
      </c>
      <c r="E274" s="1" t="s">
        <v>10</v>
      </c>
      <c r="F274" s="2">
        <v>26.19</v>
      </c>
    </row>
    <row r="275" spans="1:14" x14ac:dyDescent="0.25">
      <c r="A275" s="1" t="s">
        <v>40</v>
      </c>
      <c r="B275" s="1">
        <v>196</v>
      </c>
      <c r="C275" s="1" t="s">
        <v>9</v>
      </c>
      <c r="D275" s="1">
        <v>28</v>
      </c>
      <c r="E275" s="1" t="s">
        <v>10</v>
      </c>
      <c r="F275" s="2">
        <v>25.9</v>
      </c>
      <c r="G275" s="2">
        <v>26.045000000000002</v>
      </c>
      <c r="H275" s="2">
        <v>17.934999999999999</v>
      </c>
      <c r="I275" s="4">
        <f>STDEV(F274:F275)</f>
        <v>0.20506096654410069</v>
      </c>
      <c r="J275" s="2">
        <f>G275-H275</f>
        <v>8.110000000000003</v>
      </c>
      <c r="L275" s="2">
        <f>J275-8.396</f>
        <v>-0.28599999999999781</v>
      </c>
      <c r="N275" s="2">
        <f>2^-L275</f>
        <v>1.2192550940763014</v>
      </c>
    </row>
    <row r="276" spans="1:14" x14ac:dyDescent="0.25">
      <c r="A276" s="1" t="s">
        <v>40</v>
      </c>
      <c r="B276" s="1">
        <v>198</v>
      </c>
      <c r="C276" s="1" t="s">
        <v>9</v>
      </c>
      <c r="D276" s="1">
        <v>28</v>
      </c>
      <c r="E276" s="1" t="s">
        <v>10</v>
      </c>
      <c r="F276" s="2">
        <v>25.89</v>
      </c>
    </row>
    <row r="277" spans="1:14" s="3" customFormat="1" x14ac:dyDescent="0.25">
      <c r="A277" s="5" t="s">
        <v>40</v>
      </c>
      <c r="B277" s="5">
        <v>198</v>
      </c>
      <c r="C277" s="5" t="s">
        <v>9</v>
      </c>
      <c r="D277" s="5">
        <v>28</v>
      </c>
      <c r="E277" s="5" t="s">
        <v>10</v>
      </c>
      <c r="F277" s="3">
        <v>25.59</v>
      </c>
      <c r="G277" s="3">
        <v>25.740000000000002</v>
      </c>
      <c r="H277" s="3">
        <v>18.36</v>
      </c>
      <c r="I277" s="4">
        <f>STDEV(F276:F277)</f>
        <v>0.21213203435596475</v>
      </c>
      <c r="J277" s="3">
        <f>G277-H277</f>
        <v>7.3800000000000026</v>
      </c>
      <c r="L277" s="3">
        <f>J277-8.396</f>
        <v>-1.0159999999999982</v>
      </c>
      <c r="N277" s="3">
        <f>2^-L277</f>
        <v>2.0223041617026061</v>
      </c>
    </row>
    <row r="278" spans="1:14" x14ac:dyDescent="0.25">
      <c r="A278" s="1" t="s">
        <v>40</v>
      </c>
      <c r="B278" s="1">
        <v>199</v>
      </c>
      <c r="C278" s="1" t="s">
        <v>13</v>
      </c>
      <c r="D278" s="1">
        <v>28</v>
      </c>
      <c r="E278" s="1" t="s">
        <v>10</v>
      </c>
      <c r="F278" s="2">
        <v>27.13</v>
      </c>
    </row>
    <row r="279" spans="1:14" x14ac:dyDescent="0.25">
      <c r="A279" s="1" t="s">
        <v>40</v>
      </c>
      <c r="B279" s="1">
        <v>199</v>
      </c>
      <c r="C279" s="1" t="s">
        <v>13</v>
      </c>
      <c r="D279" s="1">
        <v>28</v>
      </c>
      <c r="E279" s="1" t="s">
        <v>10</v>
      </c>
      <c r="F279" s="2">
        <v>27.29</v>
      </c>
      <c r="G279" s="2">
        <v>27.21</v>
      </c>
      <c r="H279" s="2">
        <v>18.850000000000001</v>
      </c>
      <c r="I279" s="4">
        <f>STDEV(F278:F279)</f>
        <v>0.1131370849898477</v>
      </c>
      <c r="J279" s="2">
        <f>G279-H279</f>
        <v>8.36</v>
      </c>
      <c r="L279" s="2">
        <f>J279-8.396</f>
        <v>-3.6000000000001364E-2</v>
      </c>
      <c r="N279" s="2">
        <f>2^-L279</f>
        <v>1.0252672378885948</v>
      </c>
    </row>
    <row r="280" spans="1:14" x14ac:dyDescent="0.25">
      <c r="A280" s="1" t="s">
        <v>40</v>
      </c>
      <c r="B280" s="1">
        <v>200</v>
      </c>
      <c r="C280" s="1" t="s">
        <v>13</v>
      </c>
      <c r="D280" s="1">
        <v>28</v>
      </c>
      <c r="E280" s="1" t="s">
        <v>10</v>
      </c>
      <c r="F280" s="2">
        <v>28.8</v>
      </c>
    </row>
    <row r="281" spans="1:14" x14ac:dyDescent="0.25">
      <c r="A281" s="1" t="s">
        <v>40</v>
      </c>
      <c r="B281" s="1">
        <v>200</v>
      </c>
      <c r="C281" s="1" t="s">
        <v>13</v>
      </c>
      <c r="D281" s="1">
        <v>28</v>
      </c>
      <c r="E281" s="1" t="s">
        <v>10</v>
      </c>
      <c r="F281" s="2">
        <v>28.8</v>
      </c>
      <c r="G281" s="2">
        <v>28.8</v>
      </c>
      <c r="H281" s="2">
        <v>20.29</v>
      </c>
      <c r="I281" s="4">
        <f>STDEV(F280:F281)</f>
        <v>0</v>
      </c>
      <c r="J281" s="2">
        <f>G281-H281</f>
        <v>8.5100000000000016</v>
      </c>
      <c r="L281" s="2">
        <f>J281-8.396</f>
        <v>0.11400000000000077</v>
      </c>
      <c r="N281" s="2">
        <f>2^-L281</f>
        <v>0.92402257244682295</v>
      </c>
    </row>
    <row r="282" spans="1:14" x14ac:dyDescent="0.25">
      <c r="A282" s="1" t="s">
        <v>40</v>
      </c>
      <c r="B282" s="1">
        <v>201</v>
      </c>
      <c r="C282" s="1" t="s">
        <v>13</v>
      </c>
      <c r="D282" s="1">
        <v>28</v>
      </c>
      <c r="E282" s="1" t="s">
        <v>10</v>
      </c>
      <c r="F282" s="2">
        <v>27.21</v>
      </c>
    </row>
    <row r="283" spans="1:14" x14ac:dyDescent="0.25">
      <c r="A283" s="1" t="s">
        <v>40</v>
      </c>
      <c r="B283" s="1">
        <v>201</v>
      </c>
      <c r="C283" s="1" t="s">
        <v>13</v>
      </c>
      <c r="D283" s="1">
        <v>28</v>
      </c>
      <c r="E283" s="1" t="s">
        <v>10</v>
      </c>
      <c r="F283" s="2">
        <v>27.28</v>
      </c>
      <c r="G283" s="2">
        <v>27.245000000000001</v>
      </c>
      <c r="H283" s="2">
        <v>19.259999999999998</v>
      </c>
      <c r="I283" s="4">
        <f>STDEV(F282:F283)</f>
        <v>4.9497474683058526E-2</v>
      </c>
      <c r="J283" s="2">
        <f>G283-H283</f>
        <v>7.985000000000003</v>
      </c>
      <c r="L283" s="2">
        <f>J283-8.396</f>
        <v>-0.41099999999999781</v>
      </c>
      <c r="N283" s="2">
        <f>2^-L283</f>
        <v>1.3296071081817129</v>
      </c>
    </row>
    <row r="284" spans="1:14" x14ac:dyDescent="0.25">
      <c r="A284" s="1" t="s">
        <v>40</v>
      </c>
      <c r="B284" s="1">
        <v>202</v>
      </c>
      <c r="C284" s="1" t="s">
        <v>13</v>
      </c>
      <c r="D284" s="1">
        <v>28</v>
      </c>
      <c r="E284" s="1" t="s">
        <v>10</v>
      </c>
      <c r="F284" s="2">
        <v>27.22</v>
      </c>
    </row>
    <row r="285" spans="1:14" x14ac:dyDescent="0.25">
      <c r="A285" s="1" t="s">
        <v>40</v>
      </c>
      <c r="B285" s="1">
        <v>202</v>
      </c>
      <c r="C285" s="1" t="s">
        <v>13</v>
      </c>
      <c r="D285" s="1">
        <v>28</v>
      </c>
      <c r="E285" s="1" t="s">
        <v>10</v>
      </c>
      <c r="F285" s="2">
        <v>27.14</v>
      </c>
      <c r="G285" s="2">
        <v>27.18</v>
      </c>
      <c r="H285" s="2">
        <v>19.045000000000002</v>
      </c>
      <c r="I285" s="4">
        <f>STDEV(F284:F285)</f>
        <v>5.6568542494922595E-2</v>
      </c>
      <c r="J285" s="2">
        <f>G285-H285</f>
        <v>8.134999999999998</v>
      </c>
      <c r="L285" s="2">
        <f>J285-8.396</f>
        <v>-0.26100000000000279</v>
      </c>
      <c r="N285" s="2">
        <f>2^-L285</f>
        <v>1.198309021339421</v>
      </c>
    </row>
    <row r="286" spans="1:14" x14ac:dyDescent="0.25">
      <c r="A286" s="1" t="s">
        <v>40</v>
      </c>
      <c r="B286" s="1">
        <v>203</v>
      </c>
      <c r="C286" s="1" t="s">
        <v>13</v>
      </c>
      <c r="D286" s="1">
        <v>28</v>
      </c>
      <c r="E286" s="1" t="s">
        <v>10</v>
      </c>
      <c r="F286" s="2">
        <v>25.4</v>
      </c>
    </row>
    <row r="287" spans="1:14" s="3" customFormat="1" x14ac:dyDescent="0.25">
      <c r="A287" s="5" t="s">
        <v>40</v>
      </c>
      <c r="B287" s="5">
        <v>203</v>
      </c>
      <c r="C287" s="5" t="s">
        <v>13</v>
      </c>
      <c r="D287" s="5">
        <v>28</v>
      </c>
      <c r="E287" s="5" t="s">
        <v>10</v>
      </c>
      <c r="F287" s="3">
        <v>25.67</v>
      </c>
      <c r="G287" s="3">
        <v>25.535</v>
      </c>
      <c r="H287" s="3">
        <v>18.009999999999998</v>
      </c>
      <c r="I287" s="4">
        <f>STDEV(F286:F287)</f>
        <v>0.19091883092037004</v>
      </c>
      <c r="J287" s="3">
        <f>G287-H287</f>
        <v>7.5250000000000021</v>
      </c>
      <c r="L287" s="3">
        <f>J287-8.396</f>
        <v>-0.87099999999999866</v>
      </c>
      <c r="N287" s="3">
        <f>2^-L287</f>
        <v>1.8289301789998011</v>
      </c>
    </row>
    <row r="288" spans="1:14" x14ac:dyDescent="0.25">
      <c r="A288" s="1" t="s">
        <v>40</v>
      </c>
      <c r="B288" s="1">
        <v>204</v>
      </c>
      <c r="C288" s="1" t="s">
        <v>14</v>
      </c>
      <c r="D288" s="1">
        <v>28</v>
      </c>
      <c r="E288" s="1" t="s">
        <v>10</v>
      </c>
      <c r="F288" s="2">
        <v>25.28</v>
      </c>
    </row>
    <row r="289" spans="1:14" x14ac:dyDescent="0.25">
      <c r="A289" s="1" t="s">
        <v>40</v>
      </c>
      <c r="B289" s="1">
        <v>204</v>
      </c>
      <c r="C289" s="1" t="s">
        <v>14</v>
      </c>
      <c r="D289" s="1">
        <v>28</v>
      </c>
      <c r="E289" s="1" t="s">
        <v>10</v>
      </c>
      <c r="F289" s="2">
        <v>25.1</v>
      </c>
      <c r="G289" s="2">
        <v>25.19</v>
      </c>
      <c r="H289" s="2">
        <v>17.684999999999999</v>
      </c>
      <c r="I289" s="4">
        <f>STDEV(F288:F289)</f>
        <v>0.12727922061357835</v>
      </c>
      <c r="J289" s="2">
        <f>G289-H289</f>
        <v>7.5050000000000026</v>
      </c>
      <c r="L289" s="2">
        <f>J289-8.396</f>
        <v>-0.89099999999999824</v>
      </c>
      <c r="N289" s="2">
        <f>2^-L289</f>
        <v>1.8544610928709229</v>
      </c>
    </row>
    <row r="290" spans="1:14" x14ac:dyDescent="0.25">
      <c r="A290" s="1" t="s">
        <v>40</v>
      </c>
      <c r="B290" s="1">
        <v>205</v>
      </c>
      <c r="C290" s="1" t="s">
        <v>14</v>
      </c>
      <c r="D290" s="1">
        <v>28</v>
      </c>
      <c r="E290" s="1" t="s">
        <v>10</v>
      </c>
      <c r="F290" s="2">
        <v>25.03</v>
      </c>
    </row>
    <row r="291" spans="1:14" x14ac:dyDescent="0.25">
      <c r="A291" s="1" t="s">
        <v>40</v>
      </c>
      <c r="B291" s="1">
        <v>205</v>
      </c>
      <c r="C291" s="1" t="s">
        <v>14</v>
      </c>
      <c r="D291" s="1">
        <v>28</v>
      </c>
      <c r="E291" s="1" t="s">
        <v>10</v>
      </c>
      <c r="F291" s="2">
        <v>24.88</v>
      </c>
      <c r="G291" s="2">
        <v>24.954999999999998</v>
      </c>
      <c r="H291" s="2">
        <v>17.329999999999998</v>
      </c>
      <c r="I291" s="4">
        <f>STDEV(F290:F291)</f>
        <v>0.10606601717798363</v>
      </c>
      <c r="J291" s="2">
        <f>G291-H291</f>
        <v>7.625</v>
      </c>
      <c r="L291" s="2">
        <f>J291-8.396</f>
        <v>-0.7710000000000008</v>
      </c>
      <c r="N291" s="2">
        <f>2^-L291</f>
        <v>1.7064521962241357</v>
      </c>
    </row>
    <row r="292" spans="1:14" x14ac:dyDescent="0.25">
      <c r="A292" s="1" t="s">
        <v>40</v>
      </c>
      <c r="B292" s="1">
        <v>206</v>
      </c>
      <c r="C292" s="1" t="s">
        <v>14</v>
      </c>
      <c r="D292" s="1">
        <v>28</v>
      </c>
      <c r="E292" s="1" t="s">
        <v>10</v>
      </c>
      <c r="F292" s="2">
        <v>25.33</v>
      </c>
    </row>
    <row r="293" spans="1:14" x14ac:dyDescent="0.25">
      <c r="A293" s="1" t="s">
        <v>40</v>
      </c>
      <c r="B293" s="1">
        <v>206</v>
      </c>
      <c r="C293" s="1" t="s">
        <v>14</v>
      </c>
      <c r="D293" s="1">
        <v>28</v>
      </c>
      <c r="E293" s="1" t="s">
        <v>10</v>
      </c>
      <c r="F293" s="2">
        <v>25.1</v>
      </c>
      <c r="G293" s="2">
        <v>25.215</v>
      </c>
      <c r="H293" s="2">
        <v>17.625</v>
      </c>
      <c r="I293" s="4">
        <f>STDEV(F292:F293)</f>
        <v>0.16263455967290372</v>
      </c>
      <c r="J293" s="2">
        <f>G293-H293</f>
        <v>7.59</v>
      </c>
      <c r="L293" s="2">
        <f>J293-8.396</f>
        <v>-0.80600000000000094</v>
      </c>
      <c r="N293" s="2">
        <f>2^-L293</f>
        <v>1.7483572408207473</v>
      </c>
    </row>
    <row r="294" spans="1:14" x14ac:dyDescent="0.25">
      <c r="A294" s="1" t="s">
        <v>40</v>
      </c>
      <c r="B294" s="1">
        <v>207</v>
      </c>
      <c r="C294" s="1" t="s">
        <v>14</v>
      </c>
      <c r="D294" s="1">
        <v>28</v>
      </c>
      <c r="E294" s="1" t="s">
        <v>10</v>
      </c>
      <c r="F294" s="2">
        <v>27.72</v>
      </c>
    </row>
    <row r="295" spans="1:14" x14ac:dyDescent="0.25">
      <c r="A295" s="1" t="s">
        <v>40</v>
      </c>
      <c r="B295" s="1">
        <v>207</v>
      </c>
      <c r="C295" s="1" t="s">
        <v>14</v>
      </c>
      <c r="D295" s="1">
        <v>28</v>
      </c>
      <c r="E295" s="1" t="s">
        <v>10</v>
      </c>
      <c r="F295" s="2">
        <v>27.09</v>
      </c>
      <c r="G295" s="2">
        <v>27.405000000000001</v>
      </c>
      <c r="H295" s="2">
        <v>20.200000000000003</v>
      </c>
      <c r="I295" s="4">
        <f>STDEV(F294:F295)</f>
        <v>0.44547727214752425</v>
      </c>
      <c r="J295" s="2">
        <f>G295-H295</f>
        <v>7.2049999999999983</v>
      </c>
      <c r="L295" s="2">
        <f>J295-8.396</f>
        <v>-1.1910000000000025</v>
      </c>
      <c r="N295" s="2">
        <f>2^-L295</f>
        <v>2.2831094142535511</v>
      </c>
    </row>
    <row r="296" spans="1:14" x14ac:dyDescent="0.25">
      <c r="A296" s="1" t="s">
        <v>40</v>
      </c>
      <c r="B296" s="1">
        <v>208</v>
      </c>
      <c r="C296" s="1" t="s">
        <v>14</v>
      </c>
      <c r="D296" s="1">
        <v>28</v>
      </c>
      <c r="E296" s="1" t="s">
        <v>10</v>
      </c>
      <c r="F296" s="2">
        <v>26.05</v>
      </c>
    </row>
    <row r="297" spans="1:14" s="3" customFormat="1" x14ac:dyDescent="0.25">
      <c r="A297" s="5" t="s">
        <v>40</v>
      </c>
      <c r="B297" s="5">
        <v>208</v>
      </c>
      <c r="C297" s="5" t="s">
        <v>14</v>
      </c>
      <c r="D297" s="5">
        <v>28</v>
      </c>
      <c r="E297" s="5" t="s">
        <v>10</v>
      </c>
      <c r="F297" s="3">
        <v>25.59</v>
      </c>
      <c r="G297" s="3">
        <v>25.82</v>
      </c>
      <c r="H297" s="3">
        <v>19.100000000000001</v>
      </c>
      <c r="I297" s="4">
        <f>STDEV(F296:F297)</f>
        <v>0.32526911934581249</v>
      </c>
      <c r="J297" s="3">
        <f>G297-H297</f>
        <v>6.7199999999999989</v>
      </c>
      <c r="L297" s="3">
        <f>J297-8.396</f>
        <v>-1.6760000000000019</v>
      </c>
      <c r="N297" s="3">
        <f>2^-L297</f>
        <v>3.195407665796596</v>
      </c>
    </row>
    <row r="299" spans="1:14" x14ac:dyDescent="0.25">
      <c r="I299" s="4"/>
    </row>
    <row r="301" spans="1:14" x14ac:dyDescent="0.25">
      <c r="I301" s="4"/>
    </row>
    <row r="303" spans="1:14" x14ac:dyDescent="0.25">
      <c r="I303" s="4"/>
    </row>
    <row r="305" spans="9:9" x14ac:dyDescent="0.25">
      <c r="I305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2405AB2B41EF4CA0E3DF1B5A61CD29" ma:contentTypeVersion="9" ma:contentTypeDescription="Opprett et nytt dokument." ma:contentTypeScope="" ma:versionID="40051fa4847f4bd0e9ce4265943186c7">
  <xsd:schema xmlns:xsd="http://www.w3.org/2001/XMLSchema" xmlns:xs="http://www.w3.org/2001/XMLSchema" xmlns:p="http://schemas.microsoft.com/office/2006/metadata/properties" xmlns:ns2="dc7cca84-740a-40ea-a62d-5fa6a9fbf966" targetNamespace="http://schemas.microsoft.com/office/2006/metadata/properties" ma:root="true" ma:fieldsID="f02f068776fb6db7a2699c47e24f9ab0" ns2:_="">
    <xsd:import namespace="dc7cca84-740a-40ea-a62d-5fa6a9fbf9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cca84-740a-40ea-a62d-5fa6a9fbf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625A01-DE1B-445C-AD25-4DF4C8FEA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cca84-740a-40ea-a62d-5fa6a9fbf9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38F4E-AD48-426C-AC4E-F9E0C4D6E9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7cca84-740a-40ea-a62d-5fa6a9fbf9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FA4AD5-1DA7-4B78-A19A-2A96A4EA2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EF1a</vt:lpstr>
      <vt:lpstr>MX1 - ddCt</vt:lpstr>
      <vt:lpstr>ISG15 - ddCt</vt:lpstr>
      <vt:lpstr>GzmA - ddCt</vt:lpstr>
      <vt:lpstr>IFN-G - ddCt</vt:lpstr>
      <vt:lpstr>CD8a-ddCt</vt:lpstr>
      <vt:lpstr>CD4- ddCT</vt:lpstr>
    </vt:vector>
  </TitlesOfParts>
  <Manager/>
  <Company>VI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Amundsen, Marit Måsøy</dc:creator>
  <cp:keywords/>
  <dc:description/>
  <cp:lastModifiedBy>Dahle, Maria K</cp:lastModifiedBy>
  <cp:revision/>
  <dcterms:created xsi:type="dcterms:W3CDTF">2019-10-02T15:15:18Z</dcterms:created>
  <dcterms:modified xsi:type="dcterms:W3CDTF">2021-05-27T20:08:04Z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0x010100662405AB2B41EF4CA0E3DF1B5A61CD29</vt:lpwstr>
  </property>
</Properties>
</file>